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22700e9292cc40e1/GitHub/"/>
    </mc:Choice>
  </mc:AlternateContent>
  <xr:revisionPtr revIDLastSave="1" documentId="8_{6D5F4048-8D86-429D-AEED-5D8EFAAB7963}" xr6:coauthVersionLast="47" xr6:coauthVersionMax="47" xr10:uidLastSave="{50427EF6-147A-4D2B-8479-4AD4F1E7F3EB}"/>
  <bookViews>
    <workbookView xWindow="-28920" yWindow="-120" windowWidth="29040" windowHeight="15720" activeTab="1" xr2:uid="{F768F868-622F-40E0-9278-F17B59299B3A}"/>
  </bookViews>
  <sheets>
    <sheet name="Tablas dinámicas" sheetId="4" r:id="rId1"/>
    <sheet name="Censo" sheetId="1" r:id="rId2"/>
    <sheet name="País" sheetId="2" r:id="rId3"/>
  </sheets>
  <definedNames>
    <definedName name="_xlnm._FilterDatabase" localSheetId="1" hidden="1">Censo!$A$1:$X$2569</definedName>
    <definedName name="_xlnm._FilterDatabase" localSheetId="2" hidden="1">País!$A$1:$B$1</definedName>
    <definedName name="NativeTimeline_Fecha_de_nacimiento">#N/A</definedName>
    <definedName name="Slicer_Es_Ingeniero_a?">#N/A</definedName>
    <definedName name="Slicer_Nacionalidad">#N/A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 i="1" l="1"/>
  <c r="U886" i="1"/>
  <c r="U502" i="1"/>
  <c r="U538" i="1"/>
  <c r="U332" i="1"/>
  <c r="U490" i="1"/>
  <c r="U1709" i="1"/>
  <c r="U921" i="1"/>
  <c r="U947" i="1"/>
  <c r="U1411" i="1"/>
  <c r="U1838" i="1"/>
  <c r="U1967" i="1"/>
  <c r="U2436" i="1"/>
  <c r="U1758" i="1"/>
  <c r="U204" i="1"/>
  <c r="U974" i="1"/>
  <c r="U329" i="1"/>
  <c r="U647" i="1"/>
  <c r="U968" i="1"/>
  <c r="U1404" i="1"/>
  <c r="U570" i="1"/>
  <c r="U1267" i="1"/>
  <c r="U1113" i="1"/>
  <c r="U1024" i="1"/>
  <c r="U609" i="1"/>
  <c r="U1184" i="1"/>
  <c r="U1945" i="1"/>
  <c r="U855" i="1"/>
  <c r="U2249" i="1"/>
  <c r="U35" i="1"/>
  <c r="U1630" i="1"/>
  <c r="U2267" i="1"/>
  <c r="U198" i="1"/>
  <c r="U1026" i="1"/>
  <c r="U524" i="1"/>
  <c r="U571" i="1"/>
  <c r="U1724" i="1"/>
  <c r="U962" i="1"/>
  <c r="U2062" i="1"/>
  <c r="U169" i="1"/>
  <c r="U2386" i="1"/>
  <c r="U2466" i="1"/>
  <c r="U1159" i="1"/>
  <c r="U39" i="1"/>
  <c r="U2168" i="1"/>
  <c r="U104" i="1"/>
  <c r="U1384" i="1"/>
  <c r="U18" i="1"/>
  <c r="U1957" i="1"/>
  <c r="U2498" i="1"/>
  <c r="U762" i="1"/>
  <c r="U776" i="1"/>
  <c r="U1096" i="1"/>
  <c r="U2489" i="1"/>
  <c r="U2124" i="1"/>
  <c r="U2540" i="1"/>
  <c r="U2075" i="1"/>
  <c r="U404" i="1"/>
  <c r="U1864" i="1"/>
  <c r="U2501" i="1"/>
  <c r="U171" i="1"/>
  <c r="U888" i="1"/>
  <c r="U2262" i="1"/>
  <c r="U1222" i="1"/>
  <c r="U2019" i="1"/>
  <c r="U1938" i="1"/>
  <c r="U1658" i="1"/>
  <c r="U2409" i="1"/>
  <c r="U2439" i="1"/>
  <c r="U2433" i="1"/>
  <c r="U1876" i="1"/>
  <c r="U1313" i="1"/>
  <c r="U2261" i="1"/>
  <c r="U496" i="1"/>
  <c r="U459" i="1"/>
  <c r="U1514" i="1"/>
  <c r="U1286" i="1"/>
  <c r="U1934" i="1"/>
  <c r="U1557" i="1"/>
  <c r="U2273" i="1"/>
  <c r="U1756" i="1"/>
  <c r="U2363" i="1"/>
  <c r="U1340" i="1"/>
  <c r="U411" i="1"/>
  <c r="U2536" i="1"/>
  <c r="U202" i="1"/>
  <c r="U1851" i="1"/>
  <c r="U2397" i="1"/>
  <c r="U718" i="1"/>
  <c r="U2054" i="1"/>
  <c r="U2282" i="1"/>
  <c r="U759" i="1"/>
  <c r="U642" i="1"/>
  <c r="U85" i="1"/>
  <c r="U970" i="1"/>
  <c r="U727" i="1"/>
  <c r="U2095" i="1"/>
  <c r="U643" i="1"/>
  <c r="U146" i="1"/>
  <c r="U1157" i="1"/>
  <c r="U1192" i="1"/>
  <c r="U409" i="1"/>
  <c r="U555" i="1"/>
  <c r="U2057" i="1"/>
  <c r="U1081" i="1"/>
  <c r="U465" i="1"/>
  <c r="U1133" i="1"/>
  <c r="U252" i="1"/>
  <c r="U2358" i="1"/>
  <c r="U227" i="1"/>
  <c r="U948" i="1"/>
  <c r="U489" i="1"/>
  <c r="U1985" i="1"/>
  <c r="U2154" i="1"/>
  <c r="U1702" i="1"/>
  <c r="U738" i="1"/>
  <c r="U1539" i="1"/>
  <c r="U1073" i="1"/>
  <c r="U1215" i="1"/>
  <c r="U2239" i="1"/>
  <c r="U1992" i="1"/>
  <c r="U1258" i="1"/>
  <c r="U2461" i="1"/>
  <c r="U1986" i="1"/>
  <c r="U2369" i="1"/>
  <c r="U300" i="1"/>
  <c r="U2225" i="1"/>
  <c r="U1970" i="1"/>
  <c r="U594" i="1"/>
  <c r="U604" i="1"/>
  <c r="U1648" i="1"/>
  <c r="U2232" i="1"/>
  <c r="U1730" i="1"/>
  <c r="U641" i="1"/>
  <c r="U2044" i="1"/>
  <c r="U2074" i="1"/>
  <c r="U698" i="1"/>
  <c r="U1941" i="1"/>
  <c r="U2287" i="1"/>
  <c r="U774" i="1"/>
  <c r="U2315" i="1"/>
  <c r="U1275" i="1"/>
  <c r="U1456" i="1"/>
  <c r="U1039" i="1"/>
  <c r="U2149" i="1"/>
  <c r="U1420" i="1"/>
  <c r="U2243" i="1"/>
  <c r="U961" i="1"/>
  <c r="U558" i="1"/>
  <c r="U1643" i="1"/>
  <c r="U2042" i="1"/>
  <c r="U1477" i="1"/>
  <c r="U24" i="1"/>
  <c r="U2217" i="1"/>
  <c r="U2543" i="1"/>
  <c r="U1541" i="1"/>
  <c r="U71" i="1"/>
  <c r="U1645" i="1"/>
  <c r="U610" i="1"/>
  <c r="U1000" i="1"/>
  <c r="U1780" i="1"/>
  <c r="U296" i="1"/>
  <c r="U448" i="1"/>
  <c r="U867" i="1"/>
  <c r="U2222" i="1"/>
  <c r="U1444" i="1"/>
  <c r="U41" i="1"/>
  <c r="U1277" i="1"/>
  <c r="U662" i="1"/>
  <c r="U1698" i="1"/>
  <c r="U2051" i="1"/>
  <c r="U1868" i="1"/>
  <c r="U72" i="1"/>
  <c r="U2378" i="1"/>
  <c r="U2340" i="1"/>
  <c r="U2177" i="1"/>
  <c r="U1860" i="1"/>
  <c r="U1728" i="1"/>
  <c r="U1933" i="1"/>
  <c r="U145" i="1"/>
  <c r="U829" i="1"/>
  <c r="U297" i="1"/>
  <c r="U2445" i="1"/>
  <c r="U1178" i="1"/>
  <c r="U1790" i="1"/>
  <c r="U1872" i="1"/>
  <c r="U1200" i="1"/>
  <c r="U1296" i="1"/>
  <c r="U77" i="1"/>
  <c r="U2304" i="1"/>
  <c r="U98" i="1"/>
  <c r="U1369" i="1"/>
  <c r="U444" i="1"/>
  <c r="U1922" i="1"/>
  <c r="U1589" i="1"/>
  <c r="U328" i="1"/>
  <c r="U752" i="1"/>
  <c r="U1279" i="1"/>
  <c r="U175" i="1"/>
  <c r="U185" i="1"/>
  <c r="U1802" i="1"/>
  <c r="U1742" i="1"/>
  <c r="U2141" i="1"/>
  <c r="U1161" i="1"/>
  <c r="U1334" i="1"/>
  <c r="U1714" i="1"/>
  <c r="U2383" i="1"/>
  <c r="U764" i="1"/>
  <c r="U705" i="1"/>
  <c r="U221" i="1"/>
  <c r="U1393" i="1"/>
  <c r="U778" i="1"/>
  <c r="U2440" i="1"/>
  <c r="U423" i="1"/>
  <c r="U1699" i="1"/>
  <c r="U1055" i="1"/>
  <c r="U124" i="1"/>
  <c r="U1146" i="1"/>
  <c r="U730" i="1"/>
  <c r="U655" i="1"/>
  <c r="U2211" i="1"/>
  <c r="U2117" i="1"/>
  <c r="U2064" i="1"/>
  <c r="U250" i="1"/>
  <c r="U280" i="1"/>
  <c r="U1344" i="1"/>
  <c r="U2063" i="1"/>
  <c r="U1939" i="1"/>
  <c r="U288" i="1"/>
  <c r="U786" i="1"/>
  <c r="U1320" i="1"/>
  <c r="U2276" i="1"/>
  <c r="U2455" i="1"/>
  <c r="U590" i="1"/>
  <c r="U958" i="1"/>
  <c r="U1383" i="1"/>
  <c r="U32" i="1"/>
  <c r="U1504" i="1"/>
  <c r="U744" i="1"/>
  <c r="U1492" i="1"/>
  <c r="U80" i="1"/>
  <c r="U2087" i="1"/>
  <c r="U1143" i="1"/>
  <c r="U467" i="1"/>
  <c r="U2327" i="1"/>
  <c r="U1360" i="1"/>
  <c r="U1290" i="1"/>
  <c r="U956" i="1"/>
  <c r="U1364" i="1"/>
  <c r="U725" i="1"/>
  <c r="U753" i="1"/>
  <c r="U1553" i="1"/>
  <c r="U1748" i="1"/>
  <c r="U2061" i="1"/>
  <c r="U719" i="1"/>
  <c r="U2203" i="1"/>
  <c r="U460" i="1"/>
  <c r="U274" i="1"/>
  <c r="U2245" i="1"/>
  <c r="U830" i="1"/>
  <c r="U777" i="1"/>
  <c r="U542" i="1"/>
  <c r="U990" i="1"/>
  <c r="U959" i="1"/>
  <c r="U1365" i="1"/>
  <c r="U161" i="1"/>
  <c r="U2504" i="1"/>
  <c r="U1777" i="1"/>
  <c r="U2553" i="1"/>
  <c r="U2478" i="1"/>
  <c r="U616" i="1"/>
  <c r="U1350" i="1"/>
  <c r="U1908" i="1"/>
  <c r="U414" i="1"/>
  <c r="U1225" i="1"/>
  <c r="U1409" i="1"/>
  <c r="U2209" i="1"/>
  <c r="U268" i="1"/>
  <c r="U81" i="1"/>
  <c r="U1155" i="1"/>
  <c r="U1792" i="1"/>
  <c r="U975" i="1"/>
  <c r="U125" i="1"/>
  <c r="U1988" i="1"/>
  <c r="U1746" i="1"/>
  <c r="U2520" i="1"/>
  <c r="U2169" i="1"/>
  <c r="U1599" i="1"/>
  <c r="U309" i="1"/>
  <c r="U2415" i="1"/>
  <c r="U1820" i="1"/>
  <c r="U672" i="1"/>
  <c r="U1209" i="1"/>
  <c r="U2517" i="1"/>
  <c r="U1301" i="1"/>
  <c r="U1484" i="1"/>
  <c r="U1917" i="1"/>
  <c r="U2056" i="1"/>
  <c r="U119" i="1"/>
  <c r="U2532" i="1"/>
  <c r="U1659" i="1"/>
  <c r="U1869" i="1"/>
  <c r="U1891" i="1"/>
  <c r="U433" i="1"/>
  <c r="U510" i="1"/>
  <c r="U1373" i="1"/>
  <c r="U1044" i="1"/>
  <c r="U1452" i="1"/>
  <c r="U1343" i="1"/>
  <c r="U757" i="1"/>
  <c r="U2129" i="1"/>
  <c r="U76" i="1"/>
  <c r="U220" i="1"/>
  <c r="U1430" i="1"/>
  <c r="U2566" i="1"/>
  <c r="U1082" i="1"/>
  <c r="U461" i="1"/>
  <c r="U1394" i="1"/>
  <c r="U2048" i="1"/>
  <c r="U2118" i="1"/>
  <c r="U1704" i="1"/>
  <c r="U1500" i="1"/>
  <c r="U1566" i="1"/>
  <c r="U1196" i="1"/>
  <c r="U1834" i="1"/>
  <c r="U688" i="1"/>
  <c r="U2379" i="1"/>
  <c r="U232" i="1"/>
  <c r="U2372" i="1"/>
  <c r="U733" i="1"/>
  <c r="U967" i="1"/>
  <c r="U2362" i="1"/>
  <c r="U623" i="1"/>
  <c r="U2170" i="1"/>
  <c r="U14" i="1"/>
  <c r="U1646" i="1"/>
  <c r="U375" i="1"/>
  <c r="U2224" i="1"/>
  <c r="U613" i="1"/>
  <c r="U986" i="1"/>
  <c r="U1613" i="1"/>
  <c r="U2119" i="1"/>
  <c r="U2508" i="1"/>
  <c r="U946" i="1"/>
  <c r="U1886" i="1"/>
  <c r="U2344" i="1"/>
  <c r="U1981" i="1"/>
  <c r="U851" i="1"/>
  <c r="U644" i="1"/>
  <c r="U2420" i="1"/>
  <c r="U1859" i="1"/>
  <c r="U194" i="1"/>
  <c r="U1300" i="1"/>
  <c r="U326" i="1"/>
  <c r="U1257" i="1"/>
  <c r="U111" i="1"/>
  <c r="U105" i="1"/>
  <c r="U1958" i="1"/>
  <c r="U1005" i="1"/>
  <c r="U681" i="1"/>
  <c r="U1121" i="1"/>
  <c r="U1682" i="1"/>
  <c r="U1626" i="1"/>
  <c r="U2173" i="1"/>
  <c r="U95" i="1"/>
  <c r="U2351" i="1"/>
  <c r="U657" i="1"/>
  <c r="U468" i="1"/>
  <c r="U575" i="1"/>
  <c r="U831" i="1"/>
  <c r="U59" i="1"/>
  <c r="U1247" i="1"/>
  <c r="U313" i="1"/>
  <c r="U2091" i="1"/>
  <c r="U2078" i="1"/>
  <c r="U88" i="1"/>
  <c r="U2364" i="1"/>
  <c r="U435" i="1"/>
  <c r="U651" i="1"/>
  <c r="U1722" i="1"/>
  <c r="U2242" i="1"/>
  <c r="U3" i="1"/>
  <c r="U358" i="1"/>
  <c r="U1018" i="1"/>
  <c r="U228" i="1"/>
  <c r="U443" i="1"/>
  <c r="U897" i="1"/>
  <c r="U2395" i="1"/>
  <c r="U559" i="1"/>
  <c r="U1465" i="1"/>
  <c r="U1921" i="1"/>
  <c r="U1436" i="1"/>
  <c r="U2426" i="1"/>
  <c r="U1619" i="1"/>
  <c r="U1405" i="1"/>
  <c r="U1604" i="1"/>
  <c r="U1183" i="1"/>
  <c r="U380" i="1"/>
  <c r="U1892" i="1"/>
  <c r="U2021" i="1"/>
  <c r="U1013" i="1"/>
  <c r="U896" i="1"/>
  <c r="U1442" i="1"/>
  <c r="U2453" i="1"/>
  <c r="U1685" i="1"/>
  <c r="U2343" i="1"/>
  <c r="U906" i="1"/>
  <c r="U1751" i="1"/>
  <c r="U2549" i="1"/>
  <c r="U2205" i="1"/>
  <c r="U422" i="1"/>
  <c r="U1438" i="1"/>
  <c r="U1841" i="1"/>
  <c r="U1397" i="1"/>
  <c r="U755" i="1"/>
  <c r="U848" i="1"/>
  <c r="U833" i="1"/>
  <c r="U2510" i="1"/>
  <c r="U2226" i="1"/>
  <c r="U1732" i="1"/>
  <c r="U2188" i="1"/>
  <c r="U350" i="1"/>
  <c r="U1168" i="1"/>
  <c r="U1951" i="1"/>
  <c r="U2390" i="1"/>
  <c r="U174" i="1"/>
  <c r="U82" i="1"/>
  <c r="U2523" i="1"/>
  <c r="U1188" i="1"/>
  <c r="U427" i="1"/>
  <c r="U1762" i="1"/>
  <c r="U877" i="1"/>
  <c r="U1844" i="1"/>
  <c r="U1548" i="1"/>
  <c r="U543" i="1"/>
  <c r="U2111" i="1"/>
  <c r="U871" i="1"/>
  <c r="U28" i="1"/>
  <c r="U410" i="1"/>
  <c r="U1563" i="1"/>
  <c r="U1062" i="1"/>
  <c r="U2359" i="1"/>
  <c r="U1206" i="1"/>
  <c r="U2221" i="1"/>
  <c r="U237" i="1"/>
  <c r="U1533" i="1"/>
  <c r="U1181" i="1"/>
  <c r="U401" i="1"/>
  <c r="U2256" i="1"/>
  <c r="U1959" i="1"/>
  <c r="U2166" i="1"/>
  <c r="U1966" i="1"/>
  <c r="U1475" i="1"/>
  <c r="U963" i="1"/>
  <c r="U2251" i="1"/>
  <c r="U2323" i="1"/>
  <c r="U266" i="1"/>
  <c r="U1781" i="1"/>
  <c r="U2555" i="1"/>
  <c r="U2450" i="1"/>
  <c r="U2299" i="1"/>
  <c r="U2559" i="1"/>
  <c r="U2247" i="1"/>
  <c r="U760" i="1"/>
  <c r="U1823" i="1"/>
  <c r="U69" i="1"/>
  <c r="U2016" i="1"/>
  <c r="U2068" i="1"/>
  <c r="U637" i="1"/>
  <c r="U514" i="1"/>
  <c r="U1999" i="1"/>
  <c r="U5" i="1"/>
  <c r="U2446" i="1"/>
  <c r="U2146" i="1"/>
  <c r="U1075" i="1"/>
  <c r="U930" i="1"/>
  <c r="U666" i="1"/>
  <c r="U1695" i="1"/>
  <c r="U1201" i="1"/>
  <c r="U1176" i="1"/>
  <c r="U2151" i="1"/>
  <c r="U1387" i="1"/>
  <c r="U197" i="1"/>
  <c r="U1291" i="1"/>
  <c r="U1276" i="1"/>
  <c r="U2041" i="1"/>
  <c r="U2230" i="1"/>
  <c r="U882" i="1"/>
  <c r="U1622" i="1"/>
  <c r="U2496" i="1"/>
  <c r="U2528" i="1"/>
  <c r="U1564" i="1"/>
  <c r="U2507" i="1"/>
  <c r="U2377" i="1"/>
  <c r="U1179" i="1"/>
  <c r="U2283" i="1"/>
  <c r="U621" i="1"/>
  <c r="U1280" i="1"/>
  <c r="U2023" i="1"/>
  <c r="U123" i="1"/>
  <c r="U1907" i="1"/>
  <c r="U1248" i="1"/>
  <c r="U605" i="1"/>
  <c r="U794" i="1"/>
  <c r="U676" i="1"/>
  <c r="U2421" i="1"/>
  <c r="U918" i="1"/>
  <c r="U1186" i="1"/>
  <c r="U311" i="1"/>
  <c r="U971" i="1"/>
  <c r="U1856" i="1"/>
  <c r="U2431" i="1"/>
  <c r="U2235" i="1"/>
  <c r="U2072" i="1"/>
  <c r="U664" i="1"/>
  <c r="U2144" i="1"/>
  <c r="U837" i="1"/>
  <c r="U1266" i="1"/>
  <c r="U1068" i="1"/>
  <c r="U1774" i="1"/>
  <c r="U1836" i="1"/>
  <c r="U1692" i="1"/>
  <c r="U168" i="1"/>
  <c r="U34" i="1"/>
  <c r="U264" i="1"/>
  <c r="U1880" i="1"/>
  <c r="U2335" i="1"/>
  <c r="U2361" i="1"/>
  <c r="U1033" i="1"/>
  <c r="U1140" i="1"/>
  <c r="U626" i="1"/>
  <c r="U2505" i="1"/>
  <c r="U988" i="1"/>
  <c r="U478" i="1"/>
  <c r="U151" i="1"/>
  <c r="U1727" i="1"/>
  <c r="U475" i="1"/>
  <c r="U1875" i="1"/>
  <c r="U1707" i="1"/>
  <c r="U1154" i="1"/>
  <c r="U821" i="1"/>
  <c r="U562" i="1"/>
  <c r="U483" i="1"/>
  <c r="U2275" i="1"/>
  <c r="U2058" i="1"/>
  <c r="U588" i="1"/>
  <c r="U1142" i="1"/>
  <c r="U1745" i="1"/>
  <c r="U1865" i="1"/>
  <c r="U1160" i="1"/>
  <c r="U1723" i="1"/>
  <c r="U919" i="1"/>
  <c r="U839" i="1"/>
  <c r="U447" i="1"/>
  <c r="U929" i="1"/>
  <c r="U1950" i="1"/>
  <c r="U1786" i="1"/>
  <c r="U1315" i="1"/>
  <c r="U2467" i="1"/>
  <c r="U2308" i="1"/>
  <c r="U1330" i="1"/>
  <c r="U1217" i="1"/>
  <c r="U320" i="1"/>
  <c r="U1808" i="1"/>
  <c r="U674" i="1"/>
  <c r="U969" i="1"/>
  <c r="U1956" i="1"/>
  <c r="U359" i="1"/>
  <c r="U1776" i="1"/>
  <c r="U2027" i="1"/>
  <c r="U639" i="1"/>
  <c r="U2248" i="1"/>
  <c r="U992" i="1"/>
  <c r="U10" i="1"/>
  <c r="U437" i="1"/>
  <c r="U1990" i="1"/>
  <c r="U1716" i="1"/>
  <c r="U899" i="1"/>
  <c r="U1463" i="1"/>
  <c r="U2018" i="1"/>
  <c r="U1806" i="1"/>
  <c r="U1738" i="1"/>
  <c r="U650" i="1"/>
  <c r="U2145" i="1"/>
  <c r="U2437" i="1"/>
  <c r="U2122" i="1"/>
  <c r="U741" i="1"/>
  <c r="U1435" i="1"/>
  <c r="U1715" i="1"/>
  <c r="U612" i="1"/>
  <c r="U2301" i="1"/>
  <c r="U2290" i="1"/>
  <c r="U1729" i="1"/>
  <c r="U1009" i="1"/>
  <c r="U1946" i="1"/>
  <c r="U552" i="1"/>
  <c r="U176" i="1"/>
  <c r="U1014" i="1"/>
  <c r="U160" i="1"/>
  <c r="U1650" i="1"/>
  <c r="U25" i="1"/>
  <c r="U1603" i="1"/>
  <c r="U201" i="1"/>
  <c r="U1498" i="1"/>
  <c r="U1906" i="1"/>
  <c r="U1491" i="1"/>
  <c r="U2219" i="1"/>
  <c r="U1287" i="1"/>
  <c r="U1935" i="1"/>
  <c r="U1189" i="1"/>
  <c r="U2013" i="1"/>
  <c r="U842" i="1"/>
  <c r="U521" i="1"/>
  <c r="U2024" i="1"/>
  <c r="U273" i="1"/>
  <c r="U2159" i="1"/>
  <c r="U835" i="1"/>
  <c r="U341" i="1"/>
  <c r="U617" i="1"/>
  <c r="U1187" i="1"/>
  <c r="U2333" i="1"/>
  <c r="U428" i="1"/>
  <c r="U938" i="1"/>
  <c r="U982" i="1"/>
  <c r="U1741" i="1"/>
  <c r="U2148" i="1"/>
  <c r="U1453" i="1"/>
  <c r="U31" i="1"/>
  <c r="U1016" i="1"/>
  <c r="U389" i="1"/>
  <c r="U2414" i="1"/>
  <c r="U2271" i="1"/>
  <c r="U1396" i="1"/>
  <c r="U2277" i="1"/>
  <c r="U1030" i="1"/>
  <c r="U549" i="1"/>
  <c r="U140" i="1"/>
  <c r="U978" i="1"/>
  <c r="U1710" i="1"/>
  <c r="U2240" i="1"/>
  <c r="U522" i="1"/>
  <c r="U1041" i="1"/>
  <c r="U1782" i="1"/>
  <c r="U99" i="1"/>
  <c r="U2298" i="1"/>
  <c r="U512" i="1"/>
  <c r="U1314" i="1"/>
  <c r="U492" i="1"/>
  <c r="U1127" i="1"/>
  <c r="U1736" i="1"/>
  <c r="U2494" i="1"/>
  <c r="U157" i="1"/>
  <c r="U126" i="1"/>
  <c r="U485" i="1"/>
  <c r="U1647" i="1"/>
  <c r="U374" i="1"/>
  <c r="U1137" i="1"/>
  <c r="U745" i="1"/>
  <c r="U2128" i="1"/>
  <c r="U1103" i="1"/>
  <c r="U1165" i="1"/>
  <c r="U139" i="1"/>
  <c r="U2569" i="1"/>
  <c r="U1490" i="1"/>
  <c r="U1250" i="1"/>
  <c r="U1237" i="1"/>
  <c r="U4" i="1"/>
  <c r="U767" i="1"/>
  <c r="U1690" i="1"/>
  <c r="U2268" i="1"/>
  <c r="U1150" i="1"/>
  <c r="U343" i="1"/>
  <c r="U697" i="1"/>
  <c r="U349" i="1"/>
  <c r="U1600" i="1"/>
  <c r="U985" i="1"/>
  <c r="U323" i="1"/>
  <c r="U503" i="1"/>
  <c r="U551" i="1"/>
  <c r="U51" i="1"/>
  <c r="U840" i="1"/>
  <c r="U2332" i="1"/>
  <c r="U1084" i="1"/>
  <c r="U1585" i="1"/>
  <c r="U966" i="1"/>
  <c r="U293" i="1"/>
  <c r="U1797" i="1"/>
  <c r="U579" i="1"/>
  <c r="U841" i="1"/>
  <c r="U2116" i="1"/>
  <c r="U2005" i="1"/>
  <c r="U2138" i="1"/>
  <c r="U1562" i="1"/>
  <c r="U2338" i="1"/>
  <c r="U817" i="1"/>
  <c r="U1547" i="1"/>
  <c r="U809" i="1"/>
  <c r="U2464" i="1"/>
  <c r="U2089" i="1"/>
  <c r="U1323" i="1"/>
  <c r="U200" i="1"/>
  <c r="U1546" i="1"/>
  <c r="U1433" i="1"/>
  <c r="U1388" i="1"/>
  <c r="U1213" i="1"/>
  <c r="U638" i="1"/>
  <c r="U706" i="1"/>
  <c r="U754" i="1"/>
  <c r="U1289" i="1"/>
  <c r="U1232" i="1"/>
  <c r="U712" i="1"/>
  <c r="U2567" i="1"/>
  <c r="U2020" i="1"/>
  <c r="U2469" i="1"/>
  <c r="U1616" i="1"/>
  <c r="U1415" i="1"/>
  <c r="U533" i="1"/>
  <c r="U1607" i="1"/>
  <c r="U2330" i="1"/>
  <c r="U2292" i="1"/>
  <c r="U2432" i="1"/>
  <c r="U1914" i="1"/>
  <c r="U2434" i="1"/>
  <c r="U1126" i="1"/>
  <c r="U1172" i="1"/>
  <c r="U1674" i="1"/>
  <c r="U122" i="1"/>
  <c r="U1861" i="1"/>
  <c r="U434" i="1"/>
  <c r="U1239" i="1"/>
  <c r="U1355" i="1"/>
  <c r="U1994" i="1"/>
  <c r="U2236" i="1"/>
  <c r="U331" i="1"/>
  <c r="U1717" i="1"/>
  <c r="U1515" i="1"/>
  <c r="U908" i="1"/>
  <c r="U2178" i="1"/>
  <c r="U1812" i="1"/>
  <c r="U287" i="1"/>
  <c r="U1366" i="1"/>
  <c r="U2393" i="1"/>
  <c r="U1017" i="1"/>
  <c r="U1333" i="1"/>
  <c r="U2550" i="1"/>
  <c r="U955" i="1"/>
  <c r="U2502" i="1"/>
  <c r="U344" i="1"/>
  <c r="U2487" i="1"/>
  <c r="U1754" i="1"/>
  <c r="U1281" i="1"/>
  <c r="U1193" i="1"/>
  <c r="U2229" i="1"/>
  <c r="U453" i="1"/>
  <c r="U238" i="1"/>
  <c r="U783" i="1"/>
  <c r="U1045" i="1"/>
  <c r="U1391" i="1"/>
  <c r="U1791" i="1"/>
  <c r="U2447" i="1"/>
  <c r="U2410" i="1"/>
  <c r="U2040" i="1"/>
  <c r="U1194" i="1"/>
  <c r="U1283" i="1"/>
  <c r="U2233" i="1"/>
  <c r="U132" i="1"/>
  <c r="U624" i="1"/>
  <c r="U1675" i="1"/>
  <c r="U413" i="1"/>
  <c r="U1450" i="1"/>
  <c r="U1801" i="1"/>
  <c r="U1725" i="1"/>
  <c r="U1590" i="1"/>
  <c r="U1577" i="1"/>
  <c r="U869" i="1"/>
  <c r="U43" i="1"/>
  <c r="U1543" i="1"/>
  <c r="U244" i="1"/>
  <c r="U1152" i="1"/>
  <c r="U1091" i="1"/>
  <c r="U303" i="1"/>
  <c r="U2265" i="1"/>
  <c r="U229" i="1"/>
  <c r="U2142" i="1"/>
  <c r="U419" i="1"/>
  <c r="U808" i="1"/>
  <c r="U224" i="1"/>
  <c r="U787" i="1"/>
  <c r="U893" i="1"/>
  <c r="U2294" i="1"/>
  <c r="U83" i="1"/>
  <c r="U1390" i="1"/>
  <c r="U1326" i="1"/>
  <c r="U1097" i="1"/>
  <c r="U1726" i="1"/>
  <c r="U957" i="1"/>
  <c r="U2355" i="1"/>
  <c r="U1223" i="1"/>
  <c r="U282" i="1"/>
  <c r="U138" i="1"/>
  <c r="U1809" i="1"/>
  <c r="U2096" i="1"/>
  <c r="U278" i="1"/>
  <c r="U1993" i="1"/>
  <c r="U799" i="1"/>
  <c r="U2398" i="1"/>
  <c r="U369" i="1"/>
  <c r="U2101" i="1"/>
  <c r="U190" i="1"/>
  <c r="U1368" i="1"/>
  <c r="U187" i="1"/>
  <c r="U381" i="1"/>
  <c r="U1996" i="1"/>
  <c r="U1513" i="1"/>
  <c r="U1099" i="1"/>
  <c r="U595" i="1"/>
  <c r="U2475" i="1"/>
  <c r="U2562" i="1"/>
  <c r="U1641" i="1"/>
  <c r="U665" i="1"/>
  <c r="U828" i="1"/>
  <c r="U536" i="1"/>
  <c r="U2208" i="1"/>
  <c r="U1476" i="1"/>
  <c r="U2336" i="1"/>
  <c r="U271" i="1"/>
  <c r="U94" i="1"/>
  <c r="U1040" i="1"/>
  <c r="U1029" i="1"/>
  <c r="U2281" i="1"/>
  <c r="U393" i="1"/>
  <c r="U2264" i="1"/>
  <c r="U1803" i="1"/>
  <c r="U270" i="1"/>
  <c r="U1640" i="1"/>
  <c r="U868" i="1"/>
  <c r="U1224" i="1"/>
  <c r="U805" i="1"/>
  <c r="U87" i="1"/>
  <c r="U1374" i="1"/>
  <c r="U449" i="1"/>
  <c r="U479" i="1"/>
  <c r="U1784" i="1"/>
  <c r="U780" i="1"/>
  <c r="U431" i="1"/>
  <c r="U2210" i="1"/>
  <c r="U1233" i="1"/>
  <c r="U1021" i="1"/>
  <c r="U1895" i="1"/>
  <c r="U788" i="1"/>
  <c r="U1814" i="1"/>
  <c r="U875" i="1"/>
  <c r="U1718" i="1"/>
  <c r="U2107" i="1"/>
  <c r="U2185" i="1"/>
  <c r="U2530" i="1"/>
  <c r="U2143" i="1"/>
  <c r="U1408" i="1"/>
  <c r="U391" i="1"/>
  <c r="U363" i="1"/>
  <c r="U811" i="1"/>
  <c r="U740" i="1"/>
  <c r="U1953" i="1"/>
  <c r="U1353" i="1"/>
  <c r="U884" i="1"/>
  <c r="U164" i="1"/>
  <c r="U1376" i="1"/>
  <c r="U2382" i="1"/>
  <c r="U852" i="1"/>
  <c r="U463" i="1"/>
  <c r="U133" i="1"/>
  <c r="U8" i="1"/>
  <c r="U1454" i="1"/>
  <c r="U1129" i="1"/>
  <c r="U1766" i="1"/>
  <c r="U1212" i="1"/>
  <c r="U606" i="1"/>
  <c r="U2334" i="1"/>
  <c r="U1174" i="1"/>
  <c r="U2184" i="1"/>
  <c r="U56" i="1"/>
  <c r="U1119" i="1"/>
  <c r="U2552" i="1"/>
  <c r="U500" i="1"/>
  <c r="U2134" i="1"/>
  <c r="U1321" i="1"/>
  <c r="U260" i="1"/>
  <c r="U127" i="1"/>
  <c r="U1596" i="1"/>
  <c r="U1329" i="1"/>
  <c r="U1773" i="1"/>
  <c r="U1639" i="1"/>
  <c r="U1170" i="1"/>
  <c r="U1272" i="1"/>
  <c r="U983" i="1"/>
  <c r="U684" i="1"/>
  <c r="U2401" i="1"/>
  <c r="U165" i="1"/>
  <c r="U262" i="1"/>
  <c r="U2181" i="1"/>
  <c r="U1182" i="1"/>
  <c r="U1118" i="1"/>
  <c r="U1122" i="1"/>
  <c r="U2506" i="1"/>
  <c r="U554" i="1"/>
  <c r="U196" i="1"/>
  <c r="U1166" i="1"/>
  <c r="U2392" i="1"/>
  <c r="U2241" i="1"/>
  <c r="U857" i="1"/>
  <c r="U265" i="1"/>
  <c r="U1940" i="1"/>
  <c r="U1637" i="1"/>
  <c r="U1497" i="1"/>
  <c r="U1835" i="1"/>
  <c r="U632" i="1"/>
  <c r="U217" i="1"/>
  <c r="U38" i="1"/>
  <c r="U1694" i="1"/>
  <c r="U1210" i="1"/>
  <c r="U1631" i="1"/>
  <c r="U2556" i="1"/>
  <c r="U397" i="1"/>
  <c r="U1795" i="1"/>
  <c r="U2529" i="1"/>
  <c r="U1561" i="1"/>
  <c r="U143" i="1"/>
  <c r="U408" i="1"/>
  <c r="U2503" i="1"/>
  <c r="U2309" i="1"/>
  <c r="U2180" i="1"/>
  <c r="U152" i="1"/>
  <c r="U567" i="1"/>
  <c r="U2367" i="1"/>
  <c r="U2213" i="1"/>
  <c r="U2076" i="1"/>
  <c r="U2387" i="1"/>
  <c r="U279" i="1"/>
  <c r="U631" i="1"/>
  <c r="U1833" i="1"/>
  <c r="U30" i="1"/>
  <c r="U486" i="1"/>
  <c r="U2011" i="1"/>
  <c r="U863" i="1"/>
  <c r="U407" i="1"/>
  <c r="U1104" i="1"/>
  <c r="U1832" i="1"/>
  <c r="U2311" i="1"/>
  <c r="U1305" i="1"/>
  <c r="U939" i="1"/>
  <c r="U1341" i="1"/>
  <c r="U2306" i="1"/>
  <c r="U796" i="1"/>
  <c r="U495" i="1"/>
  <c r="U2043" i="1"/>
  <c r="U816" i="1"/>
  <c r="U683" i="1"/>
  <c r="U1609" i="1"/>
  <c r="U218" i="1"/>
  <c r="U2413" i="1"/>
  <c r="U2319" i="1"/>
  <c r="U872" i="1"/>
  <c r="U1429" i="1"/>
  <c r="U1164" i="1"/>
  <c r="U1545" i="1"/>
  <c r="U1392" i="1"/>
  <c r="U234" i="1"/>
  <c r="U1385" i="1"/>
  <c r="U739" i="1"/>
  <c r="U2518" i="1"/>
  <c r="U436" i="1"/>
  <c r="U1238" i="1"/>
  <c r="U269" i="1"/>
  <c r="U1377" i="1"/>
  <c r="U470" i="1"/>
  <c r="U110" i="1"/>
  <c r="U183" i="1"/>
  <c r="U1268" i="1"/>
  <c r="U2127" i="1"/>
  <c r="U680" i="1"/>
  <c r="U866" i="1"/>
  <c r="U1162" i="1"/>
  <c r="U2544" i="1"/>
  <c r="U55" i="1"/>
  <c r="U1010" i="1"/>
  <c r="U1034" i="1"/>
  <c r="U564" i="1"/>
  <c r="U1991" i="1"/>
  <c r="U1265" i="1"/>
  <c r="U1544" i="1"/>
  <c r="U2080" i="1"/>
  <c r="U2055" i="1"/>
  <c r="U1897" i="1"/>
  <c r="U235" i="1"/>
  <c r="U147" i="1"/>
  <c r="U1036" i="1"/>
  <c r="U1108" i="1"/>
  <c r="U417" i="1"/>
  <c r="U1015" i="1"/>
  <c r="U586" i="1"/>
  <c r="U1535" i="1"/>
  <c r="U1979" i="1"/>
  <c r="U618" i="1"/>
  <c r="U714" i="1"/>
  <c r="U1255" i="1"/>
  <c r="U2199" i="1"/>
  <c r="U308" i="1"/>
  <c r="U862" i="1"/>
  <c r="U527" i="1"/>
  <c r="U1997" i="1"/>
  <c r="U1304" i="1"/>
  <c r="U65" i="1"/>
  <c r="U1226" i="1"/>
  <c r="U1943" i="1"/>
  <c r="U546" i="1"/>
  <c r="U640" i="1"/>
  <c r="U1310" i="1"/>
  <c r="U230" i="1"/>
  <c r="U1153" i="1"/>
  <c r="U324" i="1"/>
  <c r="U2132" i="1"/>
  <c r="U128" i="1"/>
  <c r="U1800" i="1"/>
  <c r="U1605" i="1"/>
  <c r="U2375" i="1"/>
  <c r="U1567" i="1"/>
  <c r="U1356" i="1"/>
  <c r="U60" i="1"/>
  <c r="U1331" i="1"/>
  <c r="U481" i="1"/>
  <c r="U1973" i="1"/>
  <c r="U1606" i="1"/>
  <c r="U548" i="1"/>
  <c r="U2183" i="1"/>
  <c r="U1866" i="1"/>
  <c r="U2349" i="1"/>
  <c r="U931" i="1"/>
  <c r="U19" i="1"/>
  <c r="U283" i="1"/>
  <c r="U1109" i="1"/>
  <c r="U2195" i="1"/>
  <c r="U1428" i="1"/>
  <c r="U2430" i="1"/>
  <c r="U2179" i="1"/>
  <c r="U925" i="1"/>
  <c r="U771" i="1"/>
  <c r="U2321" i="1"/>
  <c r="U452" i="1"/>
  <c r="U86" i="1"/>
  <c r="U1202" i="1"/>
  <c r="U1048" i="1"/>
  <c r="U1111" i="1"/>
  <c r="U290" i="1"/>
  <c r="U1687" i="1"/>
  <c r="U494" i="1"/>
  <c r="U1971" i="1"/>
  <c r="U166" i="1"/>
  <c r="U660" i="1"/>
  <c r="U439" i="1"/>
  <c r="U2152" i="1"/>
  <c r="U1721" i="1"/>
  <c r="U2441" i="1"/>
  <c r="U54" i="1"/>
  <c r="U340" i="1"/>
  <c r="U57" i="1"/>
  <c r="U2228" i="1"/>
  <c r="U1901" i="1"/>
  <c r="U209" i="1"/>
  <c r="U2108" i="1"/>
  <c r="U212" i="1"/>
  <c r="U1654" i="1"/>
  <c r="U1403" i="1"/>
  <c r="U1367" i="1"/>
  <c r="U1240" i="1"/>
  <c r="U2485" i="1"/>
  <c r="U2404" i="1"/>
  <c r="U633" i="1"/>
  <c r="U387" i="1"/>
  <c r="U1522" i="1"/>
  <c r="U167" i="1"/>
  <c r="U1324" i="1"/>
  <c r="U1311" i="1"/>
  <c r="U400" i="1"/>
  <c r="U2537" i="1"/>
  <c r="U1007" i="1"/>
  <c r="U775" i="1"/>
  <c r="U2389" i="1"/>
  <c r="U1059" i="1"/>
  <c r="U2172" i="1"/>
  <c r="U1847" i="1"/>
  <c r="U1020" i="1"/>
  <c r="U1750" i="1"/>
  <c r="U987" i="1"/>
  <c r="U812" i="1"/>
  <c r="U1219" i="1"/>
  <c r="U1288" i="1"/>
  <c r="U255" i="1"/>
  <c r="U1965" i="1"/>
  <c r="U2004" i="1"/>
  <c r="U1744" i="1"/>
  <c r="U1221" i="1"/>
  <c r="U1094" i="1"/>
  <c r="U1893" i="1"/>
  <c r="U2215" i="1"/>
  <c r="U1076" i="1"/>
  <c r="U504" i="1"/>
  <c r="U824" i="1"/>
  <c r="U1051" i="1"/>
  <c r="U1705" i="1"/>
  <c r="U568" i="1"/>
  <c r="U699" i="1"/>
  <c r="U2140" i="1"/>
  <c r="U1918" i="1"/>
  <c r="U2031" i="1"/>
  <c r="U1124" i="1"/>
  <c r="U1173" i="1"/>
  <c r="U895" i="1"/>
  <c r="U193" i="1"/>
  <c r="U2448" i="1"/>
  <c r="U1457" i="1"/>
  <c r="U847" i="1"/>
  <c r="U213" i="1"/>
  <c r="U491" i="1"/>
  <c r="U954" i="1"/>
  <c r="U1778" i="1"/>
  <c r="U1735" i="1"/>
  <c r="U1293" i="1"/>
  <c r="U1259" i="1"/>
  <c r="U798" i="1"/>
  <c r="U836" i="1"/>
  <c r="U352" i="1"/>
  <c r="U317" i="1"/>
  <c r="U2449" i="1"/>
  <c r="U1339" i="1"/>
  <c r="U272" i="1"/>
  <c r="U102" i="1"/>
  <c r="U1932" i="1"/>
  <c r="U2280" i="1"/>
  <c r="U577" i="1"/>
  <c r="U103" i="1"/>
  <c r="U806" i="1"/>
  <c r="U180" i="1"/>
  <c r="U142" i="1"/>
  <c r="U953" i="1"/>
  <c r="U1588" i="1"/>
  <c r="U646" i="1"/>
  <c r="U112" i="1"/>
  <c r="U301" i="1"/>
  <c r="U1207" i="1"/>
  <c r="U915" i="1"/>
  <c r="U2103" i="1"/>
  <c r="U1072" i="1"/>
  <c r="U1503" i="1"/>
  <c r="U2303" i="1"/>
  <c r="U596" i="1"/>
  <c r="U336" i="1"/>
  <c r="U1995" i="1"/>
  <c r="U1136" i="1"/>
  <c r="U2010" i="1"/>
  <c r="U634" i="1"/>
  <c r="U746" i="1"/>
  <c r="U1952" i="1"/>
  <c r="U1576" i="1"/>
  <c r="U1854" i="1"/>
  <c r="U2454" i="1"/>
  <c r="U1195" i="1"/>
  <c r="U2082" i="1"/>
  <c r="U1584" i="1"/>
  <c r="U853" i="1"/>
  <c r="U917" i="1"/>
  <c r="U67" i="1"/>
  <c r="U670" i="1"/>
  <c r="U137" i="1"/>
  <c r="U1845" i="1"/>
  <c r="U1038" i="1"/>
  <c r="U636" i="1"/>
  <c r="U159" i="1"/>
  <c r="U1481" i="1"/>
  <c r="U1092" i="1"/>
  <c r="U673" i="1"/>
  <c r="U456" i="1"/>
  <c r="U70" i="1"/>
  <c r="U2488" i="1"/>
  <c r="U367" i="1"/>
  <c r="U800" i="1"/>
  <c r="U130" i="1"/>
  <c r="U2438" i="1"/>
  <c r="U1414" i="1"/>
  <c r="U732" i="1"/>
  <c r="U78" i="1"/>
  <c r="U2155" i="1"/>
  <c r="U2376" i="1"/>
  <c r="U693" i="1"/>
  <c r="U441" i="1"/>
  <c r="U1602" i="1"/>
  <c r="U735" i="1"/>
  <c r="U1975" i="1"/>
  <c r="U2512" i="1"/>
  <c r="U923" i="1"/>
  <c r="U1757" i="1"/>
  <c r="U916" i="1"/>
  <c r="U2472" i="1"/>
  <c r="U154" i="1"/>
  <c r="U818" i="1"/>
  <c r="U357" i="1"/>
  <c r="U2250" i="1"/>
  <c r="U1308" i="1"/>
  <c r="U1984" i="1"/>
  <c r="U1556" i="1"/>
  <c r="U553" i="1"/>
  <c r="U696" i="1"/>
  <c r="U2223" i="1"/>
  <c r="U926" i="1"/>
  <c r="U1954" i="1"/>
  <c r="U2482" i="1"/>
  <c r="U93" i="1"/>
  <c r="U1423" i="1"/>
  <c r="U1204" i="1"/>
  <c r="U2237" i="1"/>
  <c r="U50" i="1"/>
  <c r="U40" i="1"/>
  <c r="U1317" i="1"/>
  <c r="U1114" i="1"/>
  <c r="U2007" i="1"/>
  <c r="U2102" i="1"/>
  <c r="U823" i="1"/>
  <c r="U458" i="1"/>
  <c r="U1148" i="1"/>
  <c r="U1298" i="1"/>
  <c r="U1811" i="1"/>
  <c r="U1862" i="1"/>
  <c r="U79" i="1"/>
  <c r="U2357" i="1"/>
  <c r="U2050" i="1"/>
  <c r="U1354" i="1"/>
  <c r="U2354" i="1"/>
  <c r="U207" i="1"/>
  <c r="U1261" i="1"/>
  <c r="U1821" i="1"/>
  <c r="U1772" i="1"/>
  <c r="U2547" i="1"/>
  <c r="U398" i="1"/>
  <c r="U2073" i="1"/>
  <c r="U2255" i="1"/>
  <c r="U1163" i="1"/>
  <c r="U576" i="1"/>
  <c r="U766" i="1"/>
  <c r="U940" i="1"/>
  <c r="U2026" i="1"/>
  <c r="U1842" i="1"/>
  <c r="U1839" i="1"/>
  <c r="U205" i="1"/>
  <c r="U445" i="1"/>
  <c r="U1816" i="1"/>
  <c r="U2269" i="1"/>
  <c r="U652" i="1"/>
  <c r="U1236" i="1"/>
  <c r="U2086" i="1"/>
  <c r="U1025" i="1"/>
  <c r="U2546" i="1"/>
  <c r="U849" i="1"/>
  <c r="U2137" i="1"/>
  <c r="U2293" i="1"/>
  <c r="U2291" i="1"/>
  <c r="U1601" i="1"/>
  <c r="U792" i="1"/>
  <c r="U2346" i="1"/>
  <c r="U1505" i="1"/>
  <c r="U2120" i="1"/>
  <c r="U1297" i="1"/>
  <c r="U2060" i="1"/>
  <c r="U2192" i="1"/>
  <c r="U325" i="1"/>
  <c r="U1095" i="1"/>
  <c r="U2499" i="1"/>
  <c r="U1425" i="1"/>
  <c r="U515" i="1"/>
  <c r="U685" i="1"/>
  <c r="U2238" i="1"/>
  <c r="U625" i="1"/>
  <c r="U1767" i="1"/>
  <c r="U2028" i="1"/>
  <c r="U368" i="1"/>
  <c r="U372" i="1"/>
  <c r="U455" i="1"/>
  <c r="U318" i="1"/>
  <c r="U937" i="1"/>
  <c r="U1665" i="1"/>
  <c r="U392" i="1"/>
  <c r="U1426" i="1"/>
  <c r="U1595" i="1"/>
  <c r="U2353" i="1"/>
  <c r="U960" i="1"/>
  <c r="U2473" i="1"/>
  <c r="U582" i="1"/>
  <c r="U498" i="1"/>
  <c r="U1302" i="1"/>
  <c r="U1909" i="1"/>
  <c r="U172" i="1"/>
  <c r="U535" i="1"/>
  <c r="U1295" i="1"/>
  <c r="U162" i="1"/>
  <c r="U994" i="1"/>
  <c r="U614" i="1"/>
  <c r="U1256" i="1"/>
  <c r="U1651" i="1"/>
  <c r="U2017" i="1"/>
  <c r="U997" i="1"/>
  <c r="U628" i="1"/>
  <c r="U42" i="1"/>
  <c r="U1898" i="1"/>
  <c r="U2411" i="1"/>
  <c r="U199" i="1"/>
  <c r="U214" i="1"/>
  <c r="U1733" i="1"/>
  <c r="U1309" i="1"/>
  <c r="U2474" i="1"/>
  <c r="U1598" i="1"/>
  <c r="U2218" i="1"/>
  <c r="U1848" i="1"/>
  <c r="U1441" i="1"/>
  <c r="U822" i="1"/>
  <c r="U2535" i="1"/>
  <c r="U876" i="1"/>
  <c r="U267" i="1"/>
  <c r="U1554" i="1"/>
  <c r="U2227" i="1"/>
  <c r="U566" i="1"/>
  <c r="U1458" i="1"/>
  <c r="U695" i="1"/>
  <c r="U891" i="1"/>
  <c r="U790" i="1"/>
  <c r="U2125" i="1"/>
  <c r="U1828" i="1"/>
  <c r="U1525" i="1"/>
  <c r="U1359" i="1"/>
  <c r="U511" i="1"/>
  <c r="U1896" i="1"/>
  <c r="U678" i="1"/>
  <c r="U773" i="1"/>
  <c r="U945" i="1"/>
  <c r="U550" i="1"/>
  <c r="U1960" i="1"/>
  <c r="U2427" i="1"/>
  <c r="U1810" i="1"/>
  <c r="U1180" i="1"/>
  <c r="U2244" i="1"/>
  <c r="U598" i="1"/>
  <c r="U1086" i="1"/>
  <c r="U129" i="1"/>
  <c r="U1006" i="1"/>
  <c r="U2092" i="1"/>
  <c r="U1303" i="1"/>
  <c r="U1241" i="1"/>
  <c r="U2342" i="1"/>
  <c r="U2491" i="1"/>
  <c r="U2002" i="1"/>
  <c r="U2193" i="1"/>
  <c r="U1273" i="1"/>
  <c r="U1002" i="1"/>
  <c r="U803" i="1"/>
  <c r="U415" i="1"/>
  <c r="U1669" i="1"/>
  <c r="U2526" i="1"/>
  <c r="U622" i="1"/>
  <c r="U1362" i="1"/>
  <c r="U2284" i="1"/>
  <c r="U466" i="1"/>
  <c r="U1319" i="1"/>
  <c r="U464" i="1"/>
  <c r="U742" i="1"/>
  <c r="U1171" i="1"/>
  <c r="U1495" i="1"/>
  <c r="U2220" i="1"/>
  <c r="U2156" i="1"/>
  <c r="U1218" i="1"/>
  <c r="U1671" i="1"/>
  <c r="U1753" i="1"/>
  <c r="U517" i="1"/>
  <c r="U365" i="1"/>
  <c r="U2197" i="1"/>
  <c r="U1516" i="1"/>
  <c r="U1448" i="1"/>
  <c r="U480" i="1"/>
  <c r="U1254" i="1"/>
  <c r="U1672" i="1"/>
  <c r="U1332" i="1"/>
  <c r="U1381" i="1"/>
  <c r="U663" i="1"/>
  <c r="U1028" i="1"/>
  <c r="U2176" i="1"/>
  <c r="U709" i="1"/>
  <c r="U2186" i="1"/>
  <c r="U457" i="1"/>
  <c r="U2310" i="1"/>
  <c r="U1461" i="1"/>
  <c r="U861" i="1"/>
  <c r="U881" i="1"/>
  <c r="U890" i="1"/>
  <c r="U981" i="1"/>
  <c r="U784" i="1"/>
  <c r="U1244" i="1"/>
  <c r="U1468" i="1"/>
  <c r="U2524" i="1"/>
  <c r="U469" i="1"/>
  <c r="U909" i="1"/>
  <c r="U58" i="1"/>
  <c r="U565" i="1"/>
  <c r="U701" i="1"/>
  <c r="U239" i="1"/>
  <c r="U2274" i="1"/>
  <c r="U2133" i="1"/>
  <c r="U233" i="1"/>
  <c r="U1416" i="1"/>
  <c r="U1190" i="1"/>
  <c r="U1873" i="1"/>
  <c r="U2278" i="1"/>
  <c r="U728" i="1"/>
  <c r="U1681" i="1"/>
  <c r="U1125" i="1"/>
  <c r="U2191" i="1"/>
  <c r="U907" i="1"/>
  <c r="U658" i="1"/>
  <c r="U2067" i="1"/>
  <c r="U677" i="1"/>
  <c r="U1445" i="1"/>
  <c r="U2458" i="1"/>
  <c r="U246" i="1"/>
  <c r="U2348" i="1"/>
  <c r="U1558" i="1"/>
  <c r="U113" i="1"/>
  <c r="U523" i="1"/>
  <c r="U2097" i="1"/>
  <c r="U251" i="1"/>
  <c r="U769" i="1"/>
  <c r="U825" i="1"/>
  <c r="U2316" i="1"/>
  <c r="U1629" i="1"/>
  <c r="U2014" i="1"/>
  <c r="U178" i="1"/>
  <c r="U843" i="1"/>
  <c r="U1037" i="1"/>
  <c r="U910" i="1"/>
  <c r="U1175" i="1"/>
  <c r="U2147" i="1"/>
  <c r="U1008" i="1"/>
  <c r="U1899" i="1"/>
  <c r="U2564" i="1"/>
  <c r="U1889" i="1"/>
  <c r="U1134" i="1"/>
  <c r="U2521" i="1"/>
  <c r="U1644" i="1"/>
  <c r="U454" i="1"/>
  <c r="U950" i="1"/>
  <c r="U101" i="1"/>
  <c r="U1271" i="1"/>
  <c r="U396" i="1"/>
  <c r="U832" i="1"/>
  <c r="U2385" i="1"/>
  <c r="U406" i="1"/>
  <c r="U1760" i="1"/>
  <c r="U2328" i="1"/>
  <c r="U333" i="1"/>
  <c r="U1691" i="1"/>
  <c r="U1805" i="1"/>
  <c r="U1242" i="1"/>
  <c r="U26" i="1"/>
  <c r="U768" i="1"/>
  <c r="U977" i="1"/>
  <c r="U1579" i="1"/>
  <c r="U601" i="1"/>
  <c r="U1431" i="1"/>
  <c r="U370" i="1"/>
  <c r="U779" i="1"/>
  <c r="U1358" i="1"/>
  <c r="U1398" i="1"/>
  <c r="U1846" i="1"/>
  <c r="U561" i="1"/>
  <c r="U2032" i="1"/>
  <c r="U216" i="1"/>
  <c r="U2360" i="1"/>
  <c r="U2497" i="1"/>
  <c r="U854" i="1"/>
  <c r="U1680" i="1"/>
  <c r="U1955" i="1"/>
  <c r="U682" i="1"/>
  <c r="U1386" i="1"/>
  <c r="U1378" i="1"/>
  <c r="U810" i="1"/>
  <c r="U226" i="1"/>
  <c r="U215" i="1"/>
  <c r="U1976" i="1"/>
  <c r="U416" i="1"/>
  <c r="U972" i="1"/>
  <c r="U2419" i="1"/>
  <c r="U1032" i="1"/>
  <c r="U726" i="1"/>
  <c r="U2039" i="1"/>
  <c r="U2329" i="1"/>
  <c r="U2204" i="1"/>
  <c r="U1446" i="1"/>
  <c r="U1488" i="1"/>
  <c r="U889" i="1"/>
  <c r="U980" i="1"/>
  <c r="U913" i="1"/>
  <c r="U1117" i="1"/>
  <c r="U61" i="1"/>
  <c r="U2130" i="1"/>
  <c r="U1292" i="1"/>
  <c r="U703" i="1"/>
  <c r="U1890" i="1"/>
  <c r="U1824" i="1"/>
  <c r="U1529" i="1"/>
  <c r="U2025" i="1"/>
  <c r="U2079" i="1"/>
  <c r="U734" i="1"/>
  <c r="U242" i="1"/>
  <c r="U599" i="1"/>
  <c r="U1581" i="1"/>
  <c r="U1885" i="1"/>
  <c r="U153" i="1"/>
  <c r="U222" i="1"/>
  <c r="U1169" i="1"/>
  <c r="U556" i="1"/>
  <c r="U1763" i="1"/>
  <c r="U1524" i="1"/>
  <c r="U376" i="1"/>
  <c r="U1316" i="1"/>
  <c r="U1734" i="1"/>
  <c r="U2465" i="1"/>
  <c r="U789" i="1"/>
  <c r="U905" i="1"/>
  <c r="U630" i="1"/>
  <c r="U91" i="1"/>
  <c r="U2153" i="1"/>
  <c r="U2150" i="1"/>
  <c r="U1083" i="1"/>
  <c r="U1437" i="1"/>
  <c r="U1361" i="1"/>
  <c r="U2538" i="1"/>
  <c r="U135" i="1"/>
  <c r="U1625" i="1"/>
  <c r="U1080" i="1"/>
  <c r="U1197" i="1"/>
  <c r="U2418" i="1"/>
  <c r="U208" i="1"/>
  <c r="U395" i="1"/>
  <c r="U1969" i="1"/>
  <c r="U1347" i="1"/>
  <c r="U1069" i="1"/>
  <c r="U13" i="1"/>
  <c r="U2470" i="1"/>
  <c r="U924" i="1"/>
  <c r="U499" i="1"/>
  <c r="U844" i="1"/>
  <c r="U1911" i="1"/>
  <c r="U425" i="1"/>
  <c r="U2368" i="1"/>
  <c r="U1400" i="1"/>
  <c r="U1703" i="1"/>
  <c r="U748" i="1"/>
  <c r="U1611" i="1"/>
  <c r="U1964" i="1"/>
  <c r="U1328" i="1"/>
  <c r="U1673" i="1"/>
  <c r="U1983" i="1"/>
  <c r="U1936" i="1"/>
  <c r="U720" i="1"/>
  <c r="U1278" i="1"/>
  <c r="U1234" i="1"/>
  <c r="U477" i="1"/>
  <c r="U1249" i="1"/>
  <c r="U484" i="1"/>
  <c r="U903" i="1"/>
  <c r="U686" i="1"/>
  <c r="U2121" i="1"/>
  <c r="U574" i="1"/>
  <c r="U2511" i="1"/>
  <c r="U1473" i="1"/>
  <c r="U1243" i="1"/>
  <c r="U920" i="1"/>
  <c r="U1131" i="1"/>
  <c r="U1141" i="1"/>
  <c r="U1031" i="1"/>
  <c r="U2463" i="1"/>
  <c r="U360" i="1"/>
  <c r="U1065" i="1"/>
  <c r="U2435" i="1"/>
  <c r="U1338" i="1"/>
  <c r="U1568" i="1"/>
  <c r="U2341" i="1"/>
  <c r="U711" i="1"/>
  <c r="U2206" i="1"/>
  <c r="U386" i="1"/>
  <c r="U531" i="1"/>
  <c r="U1345" i="1"/>
  <c r="U1627" i="1"/>
  <c r="U89" i="1"/>
  <c r="U298" i="1"/>
  <c r="U1948" i="1"/>
  <c r="U1612" i="1"/>
  <c r="U1105" i="1"/>
  <c r="U1421" i="1"/>
  <c r="U807" i="1"/>
  <c r="U541" i="1"/>
  <c r="U1085" i="1"/>
  <c r="U2049" i="1"/>
  <c r="U1379" i="1"/>
  <c r="U2258" i="1"/>
  <c r="U2462" i="1"/>
  <c r="U2539" i="1"/>
  <c r="U667" i="1"/>
  <c r="U2402" i="1"/>
  <c r="U382" i="1"/>
  <c r="U1764" i="1"/>
  <c r="U1130" i="1"/>
  <c r="U1469" i="1"/>
  <c r="U2457" i="1"/>
  <c r="U1827" i="1"/>
  <c r="U989" i="1"/>
  <c r="U2059" i="1"/>
  <c r="U1684" i="1"/>
  <c r="U573" i="1"/>
  <c r="U1478" i="1"/>
  <c r="U2541" i="1"/>
  <c r="U1944" i="1"/>
  <c r="U1389" i="1"/>
  <c r="U1208" i="1"/>
  <c r="U361" i="1"/>
  <c r="U1542" i="1"/>
  <c r="U635" i="1"/>
  <c r="U1978" i="1"/>
  <c r="U1863" i="1"/>
  <c r="U858" i="1"/>
  <c r="U1711" i="1"/>
  <c r="U2175" i="1"/>
  <c r="U1987" i="1"/>
  <c r="U257" i="1"/>
  <c r="U276" i="1"/>
  <c r="U1678" i="1"/>
  <c r="U1079" i="1"/>
  <c r="U1074" i="1"/>
  <c r="U47" i="1"/>
  <c r="U2320" i="1"/>
  <c r="U1325" i="1"/>
  <c r="U1246" i="1"/>
  <c r="U580" i="1"/>
  <c r="U355" i="1"/>
  <c r="U1462" i="1"/>
  <c r="U820" i="1"/>
  <c r="U2231" i="1"/>
  <c r="U1550" i="1"/>
  <c r="U2388" i="1"/>
  <c r="U791" i="1"/>
  <c r="U1927" i="1"/>
  <c r="U2548" i="1"/>
  <c r="U1779" i="1"/>
  <c r="U737" i="1"/>
  <c r="U1788" i="1"/>
  <c r="U597" i="1"/>
  <c r="U1167" i="1"/>
  <c r="U1569" i="1"/>
  <c r="U2380" i="1"/>
  <c r="U33" i="1"/>
  <c r="U585" i="1"/>
  <c r="U1799" i="1"/>
  <c r="U991" i="1"/>
  <c r="U2202" i="1"/>
  <c r="U2365" i="1"/>
  <c r="U421" i="1"/>
  <c r="U2451" i="1"/>
  <c r="U2033" i="1"/>
  <c r="U1216" i="1"/>
  <c r="U1618" i="1"/>
  <c r="U1090" i="1"/>
  <c r="U1549" i="1"/>
  <c r="U2295" i="1"/>
  <c r="U327" i="1"/>
  <c r="U1683" i="1"/>
  <c r="U1701" i="1"/>
  <c r="U2187" i="1"/>
  <c r="U1743" i="1"/>
  <c r="U715" i="1"/>
  <c r="U2417" i="1"/>
  <c r="U2212" i="1"/>
  <c r="U1102" i="1"/>
  <c r="U629" i="1"/>
  <c r="U2165" i="1"/>
  <c r="U1487" i="1"/>
  <c r="U2053" i="1"/>
  <c r="U2164" i="1"/>
  <c r="U1749" i="1"/>
  <c r="U2515" i="1"/>
  <c r="U2131" i="1"/>
  <c r="U2514" i="1"/>
  <c r="U1057" i="1"/>
  <c r="U1787" i="1"/>
  <c r="U611" i="1"/>
  <c r="U377" i="1"/>
  <c r="U2558" i="1"/>
  <c r="U2533" i="1"/>
  <c r="U1228" i="1"/>
  <c r="U581" i="1"/>
  <c r="U1894" i="1"/>
  <c r="U90" i="1"/>
  <c r="U578" i="1"/>
  <c r="U2356" i="1"/>
  <c r="U592" i="1"/>
  <c r="U17" i="1"/>
  <c r="U2034" i="1"/>
  <c r="U826" i="1"/>
  <c r="U2094" i="1"/>
  <c r="U1151" i="1"/>
  <c r="U2456" i="1"/>
  <c r="U2296" i="1"/>
  <c r="U656" i="1"/>
  <c r="U49" i="1"/>
  <c r="U1628" i="1"/>
  <c r="U525" i="1"/>
  <c r="U859" i="1"/>
  <c r="U36" i="1"/>
  <c r="U1697" i="1"/>
  <c r="U2406" i="1"/>
  <c r="U793" i="1"/>
  <c r="U1719" i="1"/>
  <c r="U1807" i="1"/>
  <c r="U1349" i="1"/>
  <c r="U432" i="1"/>
  <c r="U508" i="1"/>
  <c r="U356" i="1"/>
  <c r="U914" i="1"/>
  <c r="U2444" i="1"/>
  <c r="U1439" i="1"/>
  <c r="U2534" i="1"/>
  <c r="U1574" i="1"/>
  <c r="U827" i="1"/>
  <c r="U1198" i="1"/>
  <c r="U429" i="1"/>
  <c r="U2104" i="1"/>
  <c r="U254" i="1"/>
  <c r="U801" i="1"/>
  <c r="U1064" i="1"/>
  <c r="U505" i="1"/>
  <c r="U118" i="1"/>
  <c r="U944" i="1"/>
  <c r="U1798" i="1"/>
  <c r="U1769" i="1"/>
  <c r="U1870" i="1"/>
  <c r="U912" i="1"/>
  <c r="U973" i="1"/>
  <c r="U608" i="1"/>
  <c r="U1528" i="1"/>
  <c r="U1657" i="1"/>
  <c r="U1552" i="1"/>
  <c r="U2157" i="1"/>
  <c r="U1518" i="1"/>
  <c r="U1526" i="1"/>
  <c r="U1523" i="1"/>
  <c r="U2045" i="1"/>
  <c r="U1263" i="1"/>
  <c r="U815" i="1"/>
  <c r="U1499" i="1"/>
  <c r="U654" i="1"/>
  <c r="U173" i="1"/>
  <c r="U1610" i="1"/>
  <c r="U1793" i="1"/>
  <c r="U1759" i="1"/>
  <c r="U1771" i="1"/>
  <c r="U2412" i="1"/>
  <c r="U627" i="1"/>
  <c r="U418" i="1"/>
  <c r="U117" i="1"/>
  <c r="U1831" i="1"/>
  <c r="U1785" i="1"/>
  <c r="U1575" i="1"/>
  <c r="U446" i="1"/>
  <c r="U1980" i="1"/>
  <c r="U1023" i="1"/>
  <c r="U702" i="1"/>
  <c r="U501" i="1"/>
  <c r="U1011" i="1"/>
  <c r="U1229" i="1"/>
  <c r="U2113" i="1"/>
  <c r="U316" i="1"/>
  <c r="U2201" i="1"/>
  <c r="U1559" i="1"/>
  <c r="U979" i="1"/>
  <c r="U402" i="1"/>
  <c r="U335" i="1"/>
  <c r="U177" i="1"/>
  <c r="U253" i="1"/>
  <c r="U530" i="1"/>
  <c r="U1001" i="1"/>
  <c r="U1185" i="1"/>
  <c r="U1587" i="1"/>
  <c r="U1652" i="1"/>
  <c r="U951" i="1"/>
  <c r="U184" i="1"/>
  <c r="U2384" i="1"/>
  <c r="U1464" i="1"/>
  <c r="U1035" i="1"/>
  <c r="U763" i="1"/>
  <c r="U1961" i="1"/>
  <c r="U1632" i="1"/>
  <c r="U2347" i="1"/>
  <c r="U1540" i="1"/>
  <c r="U1282" i="1"/>
  <c r="U1352" i="1"/>
  <c r="U2403" i="1"/>
  <c r="U1796" i="1"/>
  <c r="U804" i="1"/>
  <c r="U9" i="1"/>
  <c r="U1053" i="1"/>
  <c r="U563" i="1"/>
  <c r="U1783" i="1"/>
  <c r="U121" i="1"/>
  <c r="U106" i="1"/>
  <c r="U1494" i="1"/>
  <c r="U1937" i="1"/>
  <c r="U1294" i="1"/>
  <c r="U20" i="1"/>
  <c r="U2479" i="1"/>
  <c r="U2100" i="1"/>
  <c r="U679" i="1"/>
  <c r="U403" i="1"/>
  <c r="U342" i="1"/>
  <c r="U772" i="1"/>
  <c r="U2105" i="1"/>
  <c r="U379" i="1"/>
  <c r="U710" i="1"/>
  <c r="U84" i="1"/>
  <c r="U1357" i="1"/>
  <c r="U1883" i="1"/>
  <c r="U44" i="1"/>
  <c r="U1451" i="1"/>
  <c r="U927" i="1"/>
  <c r="U1270" i="1"/>
  <c r="U1205" i="1"/>
  <c r="U388" i="1"/>
  <c r="U1775" i="1"/>
  <c r="U1052" i="1"/>
  <c r="U1570" i="1"/>
  <c r="U2509" i="1"/>
  <c r="U1299" i="1"/>
  <c r="U1120" i="1"/>
  <c r="U476" i="1"/>
  <c r="U1693" i="1"/>
  <c r="U1679" i="1"/>
  <c r="U1815" i="1"/>
  <c r="U519" i="1"/>
  <c r="U2259" i="1"/>
  <c r="U770" i="1"/>
  <c r="U1466" i="1"/>
  <c r="U1713" i="1"/>
  <c r="U338" i="1"/>
  <c r="U1531" i="1"/>
  <c r="U999" i="1"/>
  <c r="U687" i="1"/>
  <c r="U289" i="1"/>
  <c r="U1739" i="1"/>
  <c r="U724" i="1"/>
  <c r="U451" i="1"/>
  <c r="U1752" i="1"/>
  <c r="U936" i="1"/>
  <c r="U149" i="1"/>
  <c r="U2006" i="1"/>
  <c r="U131" i="1"/>
  <c r="U904" i="1"/>
  <c r="U964" i="1"/>
  <c r="U1158" i="1"/>
  <c r="U1245" i="1"/>
  <c r="U691" i="1"/>
  <c r="U2480" i="1"/>
  <c r="U2476" i="1"/>
  <c r="U1813" i="1"/>
  <c r="U2246" i="1"/>
  <c r="U1098" i="1"/>
  <c r="U1511" i="1"/>
  <c r="U1128" i="1"/>
  <c r="U1274" i="1"/>
  <c r="U1765" i="1"/>
  <c r="U885" i="1"/>
  <c r="U2405" i="1"/>
  <c r="U1485" i="1"/>
  <c r="U603" i="1"/>
  <c r="U225" i="1"/>
  <c r="U2471" i="1"/>
  <c r="U995" i="1"/>
  <c r="U1597" i="1"/>
  <c r="U1440" i="1"/>
  <c r="U694" i="1"/>
  <c r="U1837" i="1"/>
  <c r="U488" i="1"/>
  <c r="U1027" i="1"/>
  <c r="U572" i="1"/>
  <c r="U2037" i="1"/>
  <c r="U2216" i="1"/>
  <c r="U1427" i="1"/>
  <c r="U371" i="1"/>
  <c r="U482" i="1"/>
  <c r="U2424" i="1"/>
  <c r="U2046" i="1"/>
  <c r="U1949" i="1"/>
  <c r="U1145" i="1"/>
  <c r="U600" i="1"/>
  <c r="U1342" i="1"/>
  <c r="U64" i="1"/>
  <c r="U1871" i="1"/>
  <c r="U1471" i="1"/>
  <c r="U203" i="1"/>
  <c r="U1740" i="1"/>
  <c r="U846" i="1"/>
  <c r="U2300" i="1"/>
  <c r="U2468" i="1"/>
  <c r="U158" i="1"/>
  <c r="U2035" i="1"/>
  <c r="U1849" i="1"/>
  <c r="U2477" i="1"/>
  <c r="U1337" i="1"/>
  <c r="U74" i="1"/>
  <c r="U2071" i="1"/>
  <c r="U378" i="1"/>
  <c r="U1479" i="1"/>
  <c r="U1916" i="1"/>
  <c r="U263" i="1"/>
  <c r="U354" i="1"/>
  <c r="U37" i="1"/>
  <c r="U291" i="1"/>
  <c r="U1063" i="1"/>
  <c r="U1902" i="1"/>
  <c r="U1412" i="1"/>
  <c r="U1768" i="1"/>
  <c r="U648" i="1"/>
  <c r="U1087" i="1"/>
  <c r="U1624" i="1"/>
  <c r="U1054" i="1"/>
  <c r="U2182" i="1"/>
  <c r="U1649" i="1"/>
  <c r="U2563" i="1"/>
  <c r="U1578" i="1"/>
  <c r="U334" i="1"/>
  <c r="U295" i="1"/>
  <c r="U2527" i="1"/>
  <c r="U1530" i="1"/>
  <c r="U1116" i="1"/>
  <c r="U865" i="1"/>
  <c r="U2490" i="1"/>
  <c r="U2234" i="1"/>
  <c r="U932" i="1"/>
  <c r="U593" i="1"/>
  <c r="U1220" i="1"/>
  <c r="U1536" i="1"/>
  <c r="U1346" i="1"/>
  <c r="U1067" i="1"/>
  <c r="U591" i="1"/>
  <c r="U2483" i="1"/>
  <c r="U1560" i="1"/>
  <c r="U1857" i="1"/>
  <c r="U729" i="1"/>
  <c r="U75" i="1"/>
  <c r="U1761" i="1"/>
  <c r="U2065" i="1"/>
  <c r="U191" i="1"/>
  <c r="U1107" i="1"/>
  <c r="U1322" i="1"/>
  <c r="U2381" i="1"/>
  <c r="U506" i="1"/>
  <c r="U53" i="1"/>
  <c r="U1231" i="1"/>
  <c r="U2214" i="1"/>
  <c r="U1419" i="1"/>
  <c r="U2036" i="1"/>
  <c r="U782" i="1"/>
  <c r="U797" i="1"/>
  <c r="U299" i="1"/>
  <c r="U2302" i="1"/>
  <c r="U2069" i="1"/>
  <c r="U2561" i="1"/>
  <c r="U210" i="1"/>
  <c r="U29" i="1"/>
  <c r="U1177" i="1"/>
  <c r="U2492" i="1"/>
  <c r="U2396" i="1"/>
  <c r="U307" i="1"/>
  <c r="U1138" i="1"/>
  <c r="U2167" i="1"/>
  <c r="U2525" i="1"/>
  <c r="U136" i="1"/>
  <c r="U115" i="1"/>
  <c r="U2394" i="1"/>
  <c r="U366" i="1"/>
  <c r="U1510" i="1"/>
  <c r="U716" i="1"/>
  <c r="U304" i="1"/>
  <c r="U385" i="1"/>
  <c r="U292" i="1"/>
  <c r="U2516" i="1"/>
  <c r="U2254" i="1"/>
  <c r="U1517" i="1"/>
  <c r="U1253" i="1"/>
  <c r="U1867" i="1"/>
  <c r="U108" i="1"/>
  <c r="U2123" i="1"/>
  <c r="U1676" i="1"/>
  <c r="U607" i="1"/>
  <c r="U2000" i="1"/>
  <c r="U545" i="1"/>
  <c r="U68" i="1"/>
  <c r="U2519" i="1"/>
  <c r="U1483" i="1"/>
  <c r="U1537" i="1"/>
  <c r="U749" i="1"/>
  <c r="U721" i="1"/>
  <c r="U27" i="1"/>
  <c r="U528" i="1"/>
  <c r="U2022" i="1"/>
  <c r="U1093" i="1"/>
  <c r="U2158" i="1"/>
  <c r="U1855" i="1"/>
  <c r="U462" i="1"/>
  <c r="U1720" i="1"/>
  <c r="U2098" i="1"/>
  <c r="U834" i="1"/>
  <c r="U1089" i="1"/>
  <c r="U314" i="1"/>
  <c r="U2093" i="1"/>
  <c r="U2085" i="1"/>
  <c r="U1822" i="1"/>
  <c r="U1480" i="1"/>
  <c r="U949" i="1"/>
  <c r="U707" i="1"/>
  <c r="U713" i="1"/>
  <c r="U1670" i="1"/>
  <c r="U1696" i="1"/>
  <c r="U231" i="1"/>
  <c r="U11" i="1"/>
  <c r="U1804" i="1"/>
  <c r="U1621" i="1"/>
  <c r="U2009" i="1"/>
  <c r="U1923" i="1"/>
  <c r="U1336" i="1"/>
  <c r="U2270" i="1"/>
  <c r="U1066" i="1"/>
  <c r="U66" i="1"/>
  <c r="U321" i="1"/>
  <c r="U547" i="1"/>
  <c r="U1520" i="1"/>
  <c r="U544" i="1"/>
  <c r="U850" i="1"/>
  <c r="U507" i="1"/>
  <c r="U1022" i="1"/>
  <c r="U1493" i="1"/>
  <c r="U2008" i="1"/>
  <c r="U2345" i="1"/>
  <c r="U1512" i="1"/>
  <c r="U1819" i="1"/>
  <c r="U1527" i="1"/>
  <c r="U2279" i="1"/>
  <c r="U704" i="1"/>
  <c r="U935" i="1"/>
  <c r="U1422" i="1"/>
  <c r="U1972" i="1"/>
  <c r="U761" i="1"/>
  <c r="U351" i="1"/>
  <c r="U2189" i="1"/>
  <c r="U998" i="1"/>
  <c r="U802" i="1"/>
  <c r="U347" i="1"/>
  <c r="U2407" i="1"/>
  <c r="U163" i="1"/>
  <c r="U1817" i="1"/>
  <c r="U1925" i="1"/>
  <c r="U2285" i="1"/>
  <c r="U1012" i="1"/>
  <c r="U2090" i="1"/>
  <c r="U900" i="1"/>
  <c r="U97" i="1"/>
  <c r="U1874" i="1"/>
  <c r="U384" i="1"/>
  <c r="U2557" i="1"/>
  <c r="U2110" i="1"/>
  <c r="U1460" i="1"/>
  <c r="U996" i="1"/>
  <c r="U1614" i="1"/>
  <c r="U2366" i="1"/>
  <c r="U1826" i="1"/>
  <c r="U330" i="1"/>
  <c r="U116" i="1"/>
  <c r="U1112" i="1"/>
  <c r="U874" i="1"/>
  <c r="U1689" i="1"/>
  <c r="U1474" i="1"/>
  <c r="U1235" i="1"/>
  <c r="U2106" i="1"/>
  <c r="U1191" i="1"/>
  <c r="U1106" i="1"/>
  <c r="U2408" i="1"/>
  <c r="U2084" i="1"/>
  <c r="U2352" i="1"/>
  <c r="U1591" i="1"/>
  <c r="U860" i="1"/>
  <c r="U2207" i="1"/>
  <c r="U1877" i="1"/>
  <c r="U1924" i="1"/>
  <c r="U838" i="1"/>
  <c r="U100" i="1"/>
  <c r="U2568" i="1"/>
  <c r="U2253" i="1"/>
  <c r="U1214" i="1"/>
  <c r="U856" i="1"/>
  <c r="U2289" i="1"/>
  <c r="U15" i="1"/>
  <c r="U1912" i="1"/>
  <c r="U689" i="1"/>
  <c r="U1903" i="1"/>
  <c r="U878" i="1"/>
  <c r="U1887" i="1"/>
  <c r="U1594" i="1"/>
  <c r="U520" i="1"/>
  <c r="U487" i="1"/>
  <c r="U2391" i="1"/>
  <c r="U922" i="1"/>
  <c r="U312" i="1"/>
  <c r="U2400" i="1"/>
  <c r="U2326" i="1"/>
  <c r="U192" i="1"/>
  <c r="U602" i="1"/>
  <c r="U661" i="1"/>
  <c r="U1110" i="1"/>
  <c r="U2012" i="1"/>
  <c r="U1731" i="1"/>
  <c r="U2126" i="1"/>
  <c r="U1417" i="1"/>
  <c r="U1269" i="1"/>
  <c r="U743" i="1"/>
  <c r="U1840" i="1"/>
  <c r="U188" i="1"/>
  <c r="U348" i="1"/>
  <c r="U1043" i="1"/>
  <c r="U1635" i="1"/>
  <c r="U248" i="1"/>
  <c r="U1853" i="1"/>
  <c r="U1879" i="1"/>
  <c r="U2260" i="1"/>
  <c r="U1501" i="1"/>
  <c r="U52" i="1"/>
  <c r="U1904" i="1"/>
  <c r="U21" i="1"/>
  <c r="U2263" i="1"/>
  <c r="U887" i="1"/>
  <c r="U2423" i="1"/>
  <c r="U353" i="1"/>
  <c r="U653" i="1"/>
  <c r="U2324" i="1"/>
  <c r="U2003" i="1"/>
  <c r="U509" i="1"/>
  <c r="U1132" i="1"/>
  <c r="U62" i="1"/>
  <c r="U1521" i="1"/>
  <c r="U1395" i="1"/>
  <c r="U1538" i="1"/>
  <c r="U1825" i="1"/>
  <c r="U2162" i="1"/>
  <c r="U1203" i="1"/>
  <c r="U2194" i="1"/>
  <c r="U6" i="1"/>
  <c r="U2542" i="1"/>
  <c r="U1620" i="1"/>
  <c r="U1655" i="1"/>
  <c r="U534" i="1"/>
  <c r="U450" i="1"/>
  <c r="U1634" i="1"/>
  <c r="U223" i="1"/>
  <c r="U2286" i="1"/>
  <c r="U16" i="1"/>
  <c r="U911" i="1"/>
  <c r="U2531" i="1"/>
  <c r="U438" i="1"/>
  <c r="U2052" i="1"/>
  <c r="U1443" i="1"/>
  <c r="U901" i="1"/>
  <c r="U302" i="1"/>
  <c r="U96" i="1"/>
  <c r="U277" i="1"/>
  <c r="U92" i="1"/>
  <c r="U148" i="1"/>
  <c r="U2112" i="1"/>
  <c r="U258" i="1"/>
  <c r="U219" i="1"/>
  <c r="U2350" i="1"/>
  <c r="U1382" i="1"/>
  <c r="U1884" i="1"/>
  <c r="U2313" i="1"/>
  <c r="U2305" i="1"/>
  <c r="U249" i="1"/>
  <c r="U526" i="1"/>
  <c r="U1882" i="1"/>
  <c r="U864" i="1"/>
  <c r="U1638" i="1"/>
  <c r="U587" i="1"/>
  <c r="U73" i="1"/>
  <c r="U1047" i="1"/>
  <c r="U426" i="1"/>
  <c r="U424" i="1"/>
  <c r="U286" i="1"/>
  <c r="U2139" i="1"/>
  <c r="U1818" i="1"/>
  <c r="U898" i="1"/>
  <c r="U1858" i="1"/>
  <c r="U1004" i="1"/>
  <c r="U2318" i="1"/>
  <c r="U1920" i="1"/>
  <c r="U1061" i="1"/>
  <c r="U1962" i="1"/>
  <c r="U1327" i="1"/>
  <c r="U1565" i="1"/>
  <c r="U1046" i="1"/>
  <c r="U2174" i="1"/>
  <c r="U1434" i="1"/>
  <c r="U1928" i="1"/>
  <c r="U1482" i="1"/>
  <c r="U1929" i="1"/>
  <c r="U412" i="1"/>
  <c r="U1262" i="1"/>
  <c r="U2077" i="1"/>
  <c r="U781" i="1"/>
  <c r="U2339" i="1"/>
  <c r="U1963" i="1"/>
  <c r="U1843" i="1"/>
  <c r="U1432" i="1"/>
  <c r="U2486" i="1"/>
  <c r="U364" i="1"/>
  <c r="U2322" i="1"/>
  <c r="U2484" i="1"/>
  <c r="U186" i="1"/>
  <c r="U22" i="1"/>
  <c r="U2047" i="1"/>
  <c r="U12" i="1"/>
  <c r="U1100" i="1"/>
  <c r="U144" i="1"/>
  <c r="U1642" i="1"/>
  <c r="U1371" i="1"/>
  <c r="U1661" i="1"/>
  <c r="U2160" i="1"/>
  <c r="U736" i="1"/>
  <c r="U346" i="1"/>
  <c r="U723" i="1"/>
  <c r="U322" i="1"/>
  <c r="U256" i="1"/>
  <c r="U1615" i="1"/>
  <c r="U952" i="1"/>
  <c r="U1583" i="1"/>
  <c r="U942" i="1"/>
  <c r="U2560" i="1"/>
  <c r="U245" i="1"/>
  <c r="U645" i="1"/>
  <c r="U2481" i="1"/>
  <c r="U306" i="1"/>
  <c r="U976" i="1"/>
  <c r="U1572" i="1"/>
  <c r="U933" i="1"/>
  <c r="U1974" i="1"/>
  <c r="U765" i="1"/>
  <c r="U1910" i="1"/>
  <c r="U1401" i="1"/>
  <c r="U2495" i="1"/>
  <c r="U880" i="1"/>
  <c r="U1663" i="1"/>
  <c r="U45" i="1"/>
  <c r="U1888" i="1"/>
  <c r="U700" i="1"/>
  <c r="U471" i="1"/>
  <c r="U2428" i="1"/>
  <c r="U1252" i="1"/>
  <c r="U795" i="1"/>
  <c r="U399" i="1"/>
  <c r="U1656" i="1"/>
  <c r="U1115" i="1"/>
  <c r="U1078" i="1"/>
  <c r="U1070" i="1"/>
  <c r="U560" i="1"/>
  <c r="U170" i="1"/>
  <c r="U63" i="1"/>
  <c r="U902" i="1"/>
  <c r="U23" i="1"/>
  <c r="U1489" i="1"/>
  <c r="U539" i="1"/>
  <c r="U1049" i="1"/>
  <c r="U1402" i="1"/>
  <c r="U1363" i="1"/>
  <c r="U1881" i="1"/>
  <c r="U134" i="1"/>
  <c r="U2312" i="1"/>
  <c r="U284" i="1"/>
  <c r="U619" i="1"/>
  <c r="U2317" i="1"/>
  <c r="U813" i="1"/>
  <c r="U2257" i="1"/>
  <c r="U1502" i="1"/>
  <c r="U383" i="1"/>
  <c r="U1677" i="1"/>
  <c r="U2163" i="1"/>
  <c r="U1919" i="1"/>
  <c r="U2429" i="1"/>
  <c r="U845" i="1"/>
  <c r="U1794" i="1"/>
  <c r="U1913" i="1"/>
  <c r="U722" i="1"/>
  <c r="U993" i="1"/>
  <c r="U1467" i="1"/>
  <c r="U1770" i="1"/>
  <c r="U2070" i="1"/>
  <c r="U589" i="1"/>
  <c r="U1260" i="1"/>
  <c r="U557" i="1"/>
  <c r="U1251" i="1"/>
  <c r="U281" i="1"/>
  <c r="U2266" i="1"/>
  <c r="U1968" i="1"/>
  <c r="U2198" i="1"/>
  <c r="U2500" i="1"/>
  <c r="U941" i="1"/>
  <c r="U1982" i="1"/>
  <c r="U2442" i="1"/>
  <c r="U1519" i="1"/>
  <c r="U1942" i="1"/>
  <c r="U1686" i="1"/>
  <c r="U1418" i="1"/>
  <c r="U285" i="1"/>
  <c r="U731" i="1"/>
  <c r="U1312" i="1"/>
  <c r="U1447" i="1"/>
  <c r="U362" i="1"/>
  <c r="U756" i="1"/>
  <c r="U1623" i="1"/>
  <c r="U1789" i="1"/>
  <c r="U114" i="1"/>
  <c r="U2136" i="1"/>
  <c r="U1060" i="1"/>
  <c r="U373" i="1"/>
  <c r="U181" i="1"/>
  <c r="U1042" i="1"/>
  <c r="U1144" i="1"/>
  <c r="U2083" i="1"/>
  <c r="U2325" i="1"/>
  <c r="U339" i="1"/>
  <c r="U1003" i="1"/>
  <c r="U1413" i="1"/>
  <c r="U584" i="1"/>
  <c r="U2416" i="1"/>
  <c r="U2425" i="1"/>
  <c r="U305" i="1"/>
  <c r="U2337" i="1"/>
  <c r="U1829" i="1"/>
  <c r="U2288" i="1"/>
  <c r="U2422" i="1"/>
  <c r="U649" i="1"/>
  <c r="U1139" i="1"/>
  <c r="U1636" i="1"/>
  <c r="U1555" i="1"/>
  <c r="U1101" i="1"/>
  <c r="U1407" i="1"/>
  <c r="U2493" i="1"/>
  <c r="U241" i="1"/>
  <c r="U2374" i="1"/>
  <c r="U2554" i="1"/>
  <c r="U1930" i="1"/>
  <c r="U2114" i="1"/>
  <c r="U1410" i="1"/>
  <c r="U965" i="1"/>
  <c r="U2190" i="1"/>
  <c r="U1712" i="1"/>
  <c r="U1211" i="1"/>
  <c r="U2513" i="1"/>
  <c r="U493" i="1"/>
  <c r="U668" i="1"/>
  <c r="U1508" i="1"/>
  <c r="U310" i="1"/>
  <c r="U1755" i="1"/>
  <c r="U1470" i="1"/>
  <c r="U2200" i="1"/>
  <c r="U107" i="1"/>
  <c r="U1406" i="1"/>
  <c r="U516" i="1"/>
  <c r="U879" i="1"/>
  <c r="U2314" i="1"/>
  <c r="U243" i="1"/>
  <c r="U472" i="1"/>
  <c r="U1264" i="1"/>
  <c r="U569" i="1"/>
  <c r="U474" i="1"/>
  <c r="U2565" i="1"/>
  <c r="U195" i="1"/>
  <c r="U1532" i="1"/>
  <c r="U2370" i="1"/>
  <c r="U247" i="1"/>
  <c r="U1706" i="1"/>
  <c r="U1905" i="1"/>
  <c r="U1370" i="1"/>
  <c r="U675" i="1"/>
  <c r="U1608" i="1"/>
  <c r="U1284" i="1"/>
  <c r="U751" i="1"/>
  <c r="U275" i="1"/>
  <c r="U1573" i="1"/>
  <c r="U1747" i="1"/>
  <c r="U2545" i="1"/>
  <c r="U1486" i="1"/>
  <c r="U1708" i="1"/>
  <c r="U2399" i="1"/>
  <c r="U1135" i="1"/>
  <c r="U583" i="1"/>
  <c r="U1580" i="1"/>
  <c r="U984" i="1"/>
  <c r="U240" i="1"/>
  <c r="U1380" i="1"/>
  <c r="U659" i="1"/>
  <c r="U2297" i="1"/>
  <c r="U2030" i="1"/>
  <c r="U1850" i="1"/>
  <c r="U2015" i="1"/>
  <c r="U1424" i="1"/>
  <c r="U1058" i="1"/>
  <c r="U2161" i="1"/>
  <c r="U2459" i="1"/>
  <c r="U532" i="1"/>
  <c r="U1459" i="1"/>
  <c r="U894" i="1"/>
  <c r="U620" i="1"/>
  <c r="U819" i="1"/>
  <c r="U1977" i="1"/>
  <c r="U2272" i="1"/>
  <c r="U758" i="1"/>
  <c r="U156" i="1"/>
  <c r="U1230" i="1"/>
  <c r="U48" i="1"/>
  <c r="U150" i="1"/>
  <c r="U1149" i="1"/>
  <c r="U2307" i="1"/>
  <c r="U1617" i="1"/>
  <c r="U1571" i="1"/>
  <c r="U1335" i="1"/>
  <c r="U2001" i="1"/>
  <c r="U529" i="1"/>
  <c r="U1989" i="1"/>
  <c r="U1507" i="1"/>
  <c r="U2331" i="1"/>
  <c r="U1449" i="1"/>
  <c r="U1071" i="1"/>
  <c r="U1375" i="1"/>
  <c r="U873" i="1"/>
  <c r="U473" i="1"/>
  <c r="U1915" i="1"/>
  <c r="U345" i="1"/>
  <c r="U2443" i="1"/>
  <c r="U1050" i="1"/>
  <c r="U1700" i="1"/>
  <c r="U1926" i="1"/>
  <c r="U2066" i="1"/>
  <c r="U1582" i="1"/>
  <c r="U182" i="1"/>
  <c r="U1668" i="1"/>
  <c r="U1633" i="1"/>
  <c r="U2109" i="1"/>
  <c r="U671" i="1"/>
  <c r="U1372" i="1"/>
  <c r="U1506" i="1"/>
  <c r="U155" i="1"/>
  <c r="U669" i="1"/>
  <c r="U2135" i="1"/>
  <c r="U390" i="1"/>
  <c r="U440" i="1"/>
  <c r="U785" i="1"/>
  <c r="U1306" i="1"/>
  <c r="U2115" i="1"/>
  <c r="U46" i="1"/>
  <c r="U2171" i="1"/>
  <c r="U1662" i="1"/>
  <c r="U1947" i="1"/>
  <c r="U1227" i="1"/>
  <c r="U1123" i="1"/>
  <c r="U615" i="1"/>
  <c r="U1592" i="1"/>
  <c r="U708" i="1"/>
  <c r="U497" i="1"/>
  <c r="U211" i="1"/>
  <c r="U206" i="1"/>
  <c r="U1307" i="1"/>
  <c r="U109" i="1"/>
  <c r="U1737" i="1"/>
  <c r="U405" i="1"/>
  <c r="U2371" i="1"/>
  <c r="U1666" i="1"/>
  <c r="U1509" i="1"/>
  <c r="U7" i="1"/>
  <c r="U883" i="1"/>
  <c r="U2452" i="1"/>
  <c r="U2252" i="1"/>
  <c r="U814" i="1"/>
  <c r="U1472" i="1"/>
  <c r="U1285" i="1"/>
  <c r="U1056" i="1"/>
  <c r="U420" i="1"/>
  <c r="U1019" i="1"/>
  <c r="U442" i="1"/>
  <c r="U943" i="1"/>
  <c r="U294" i="1"/>
  <c r="U1852" i="1"/>
  <c r="U747" i="1"/>
  <c r="U1351" i="1"/>
  <c r="U892" i="1"/>
  <c r="U179" i="1"/>
  <c r="U2522" i="1"/>
  <c r="U928" i="1"/>
  <c r="U259" i="1"/>
  <c r="U1593" i="1"/>
  <c r="U319" i="1"/>
  <c r="U750" i="1"/>
  <c r="U1931" i="1"/>
  <c r="U1653" i="1"/>
  <c r="U518" i="1"/>
  <c r="U141" i="1"/>
  <c r="U1318" i="1"/>
  <c r="U2373" i="1"/>
  <c r="U1455" i="1"/>
  <c r="U1534" i="1"/>
  <c r="U1399" i="1"/>
  <c r="U2551" i="1"/>
  <c r="U1664" i="1"/>
  <c r="U1660" i="1"/>
  <c r="U1147" i="1"/>
  <c r="U1998" i="1"/>
  <c r="U2088" i="1"/>
  <c r="U934" i="1"/>
  <c r="U717" i="1"/>
  <c r="U261" i="1"/>
  <c r="U1878" i="1"/>
  <c r="U1156" i="1"/>
  <c r="U690" i="1"/>
  <c r="U540" i="1"/>
  <c r="U430" i="1"/>
  <c r="U1348" i="1"/>
  <c r="U870" i="1"/>
  <c r="U2196" i="1"/>
  <c r="U2029" i="1"/>
  <c r="U692" i="1"/>
  <c r="U1667" i="1"/>
  <c r="U1688" i="1"/>
  <c r="U189" i="1"/>
  <c r="U1077" i="1"/>
  <c r="U1199" i="1"/>
  <c r="U1830" i="1"/>
  <c r="U337" i="1"/>
  <c r="U1496" i="1"/>
  <c r="U2081" i="1"/>
  <c r="U2099" i="1"/>
  <c r="U513" i="1"/>
  <c r="U315" i="1"/>
  <c r="U236" i="1"/>
  <c r="U2038" i="1"/>
  <c r="U1551" i="1"/>
  <c r="U537" i="1"/>
  <c r="U1586" i="1"/>
  <c r="U2460" i="1"/>
  <c r="U120" i="1"/>
  <c r="U1088" i="1"/>
  <c r="U394" i="1"/>
  <c r="U1900" i="1"/>
  <c r="T886" i="1"/>
  <c r="T1900" i="1"/>
  <c r="T394" i="1"/>
  <c r="T1709" i="1"/>
  <c r="T921" i="1"/>
  <c r="T947" i="1"/>
  <c r="T1411" i="1"/>
  <c r="T1838" i="1"/>
  <c r="T1967" i="1"/>
  <c r="T2436" i="1"/>
  <c r="T1758" i="1"/>
  <c r="T204" i="1"/>
  <c r="T974" i="1"/>
  <c r="T329" i="1"/>
  <c r="T647" i="1"/>
  <c r="T968" i="1"/>
  <c r="T1404" i="1"/>
  <c r="T570" i="1"/>
  <c r="T1267" i="1"/>
  <c r="T1113" i="1"/>
  <c r="T1024" i="1"/>
  <c r="T609" i="1"/>
  <c r="T1184" i="1"/>
  <c r="T1945" i="1"/>
  <c r="T855" i="1"/>
  <c r="T2249" i="1"/>
  <c r="T35" i="1"/>
  <c r="T1630" i="1"/>
  <c r="T2267" i="1"/>
  <c r="T198" i="1"/>
  <c r="T1026" i="1"/>
  <c r="T524" i="1"/>
  <c r="T571" i="1"/>
  <c r="T1724" i="1"/>
  <c r="T962" i="1"/>
  <c r="T2062" i="1"/>
  <c r="T169" i="1"/>
  <c r="T2386" i="1"/>
  <c r="T2466" i="1"/>
  <c r="T1159" i="1"/>
  <c r="T39" i="1"/>
  <c r="T2168" i="1"/>
  <c r="T104" i="1"/>
  <c r="T1384" i="1"/>
  <c r="T18" i="1"/>
  <c r="T1957" i="1"/>
  <c r="T2498" i="1"/>
  <c r="T762" i="1"/>
  <c r="T776" i="1"/>
  <c r="T1096" i="1"/>
  <c r="T2489" i="1"/>
  <c r="T2124" i="1"/>
  <c r="T2540" i="1"/>
  <c r="T2075" i="1"/>
  <c r="T404" i="1"/>
  <c r="T1864" i="1"/>
  <c r="T2501" i="1"/>
  <c r="T171" i="1"/>
  <c r="T888" i="1"/>
  <c r="T2262" i="1"/>
  <c r="T1222" i="1"/>
  <c r="T2019" i="1"/>
  <c r="T1938" i="1"/>
  <c r="T1658" i="1"/>
  <c r="T2409" i="1"/>
  <c r="T2439" i="1"/>
  <c r="T2433" i="1"/>
  <c r="T1876" i="1"/>
  <c r="T1313" i="1"/>
  <c r="T2261" i="1"/>
  <c r="T496" i="1"/>
  <c r="T459" i="1"/>
  <c r="T1514" i="1"/>
  <c r="T1286" i="1"/>
  <c r="T1934" i="1"/>
  <c r="T1557" i="1"/>
  <c r="T2273" i="1"/>
  <c r="T1756" i="1"/>
  <c r="T2363" i="1"/>
  <c r="T1340" i="1"/>
  <c r="T411" i="1"/>
  <c r="T2536" i="1"/>
  <c r="T202" i="1"/>
  <c r="T1851" i="1"/>
  <c r="T2397" i="1"/>
  <c r="T718" i="1"/>
  <c r="T2054" i="1"/>
  <c r="T2282" i="1"/>
  <c r="T759" i="1"/>
  <c r="T642" i="1"/>
  <c r="T85" i="1"/>
  <c r="T970" i="1"/>
  <c r="T727" i="1"/>
  <c r="T2095" i="1"/>
  <c r="T643" i="1"/>
  <c r="T146" i="1"/>
  <c r="T1157" i="1"/>
  <c r="T1192" i="1"/>
  <c r="T409" i="1"/>
  <c r="T555" i="1"/>
  <c r="T2057" i="1"/>
  <c r="T1081" i="1"/>
  <c r="T465" i="1"/>
  <c r="T1133" i="1"/>
  <c r="T252" i="1"/>
  <c r="T2358" i="1"/>
  <c r="T227" i="1"/>
  <c r="T948" i="1"/>
  <c r="T489" i="1"/>
  <c r="T1985" i="1"/>
  <c r="T2154" i="1"/>
  <c r="T1702" i="1"/>
  <c r="T738" i="1"/>
  <c r="T1539" i="1"/>
  <c r="T1073" i="1"/>
  <c r="T1215" i="1"/>
  <c r="T2239" i="1"/>
  <c r="T1992" i="1"/>
  <c r="T1258" i="1"/>
  <c r="T2461" i="1"/>
  <c r="T1986" i="1"/>
  <c r="T2369" i="1"/>
  <c r="T300" i="1"/>
  <c r="T2225" i="1"/>
  <c r="T1970" i="1"/>
  <c r="T594" i="1"/>
  <c r="T604" i="1"/>
  <c r="T1648" i="1"/>
  <c r="T2232" i="1"/>
  <c r="T1730" i="1"/>
  <c r="T641" i="1"/>
  <c r="T2044" i="1"/>
  <c r="T2074" i="1"/>
  <c r="T698" i="1"/>
  <c r="T1941" i="1"/>
  <c r="T2287" i="1"/>
  <c r="T774" i="1"/>
  <c r="T2315" i="1"/>
  <c r="T1275" i="1"/>
  <c r="T1456" i="1"/>
  <c r="T1039" i="1"/>
  <c r="T2149" i="1"/>
  <c r="T1420" i="1"/>
  <c r="T2243" i="1"/>
  <c r="T961" i="1"/>
  <c r="T558" i="1"/>
  <c r="T1643" i="1"/>
  <c r="T2042" i="1"/>
  <c r="T1477" i="1"/>
  <c r="T24" i="1"/>
  <c r="T2217" i="1"/>
  <c r="T2543" i="1"/>
  <c r="T1541" i="1"/>
  <c r="T71" i="1"/>
  <c r="T1645" i="1"/>
  <c r="T610" i="1"/>
  <c r="T1000" i="1"/>
  <c r="T1780" i="1"/>
  <c r="T296" i="1"/>
  <c r="T448" i="1"/>
  <c r="T867" i="1"/>
  <c r="T2222" i="1"/>
  <c r="T1444" i="1"/>
  <c r="T41" i="1"/>
  <c r="T1277" i="1"/>
  <c r="T662" i="1"/>
  <c r="T1698" i="1"/>
  <c r="T2051" i="1"/>
  <c r="T1868" i="1"/>
  <c r="T72" i="1"/>
  <c r="T2378" i="1"/>
  <c r="T2340" i="1"/>
  <c r="T2177" i="1"/>
  <c r="T1860" i="1"/>
  <c r="T1728" i="1"/>
  <c r="T1933" i="1"/>
  <c r="T145" i="1"/>
  <c r="T829" i="1"/>
  <c r="T297" i="1"/>
  <c r="T2445" i="1"/>
  <c r="T1178" i="1"/>
  <c r="T1790" i="1"/>
  <c r="T1872" i="1"/>
  <c r="T1200" i="1"/>
  <c r="T1296" i="1"/>
  <c r="T77" i="1"/>
  <c r="T2304" i="1"/>
  <c r="T98" i="1"/>
  <c r="T1369" i="1"/>
  <c r="T444" i="1"/>
  <c r="T1922" i="1"/>
  <c r="T1589" i="1"/>
  <c r="T328" i="1"/>
  <c r="T752" i="1"/>
  <c r="T1279" i="1"/>
  <c r="T175" i="1"/>
  <c r="T185" i="1"/>
  <c r="T1802" i="1"/>
  <c r="T1742" i="1"/>
  <c r="T2141" i="1"/>
  <c r="T1161" i="1"/>
  <c r="T1334" i="1"/>
  <c r="T1714" i="1"/>
  <c r="T2383" i="1"/>
  <c r="T764" i="1"/>
  <c r="T705" i="1"/>
  <c r="T221" i="1"/>
  <c r="T1393" i="1"/>
  <c r="T778" i="1"/>
  <c r="T2440" i="1"/>
  <c r="T423" i="1"/>
  <c r="T1699" i="1"/>
  <c r="T1055" i="1"/>
  <c r="T124" i="1"/>
  <c r="T1146" i="1"/>
  <c r="T730" i="1"/>
  <c r="T655" i="1"/>
  <c r="T2211" i="1"/>
  <c r="T2117" i="1"/>
  <c r="T2064" i="1"/>
  <c r="T250" i="1"/>
  <c r="T280" i="1"/>
  <c r="T1344" i="1"/>
  <c r="T2063" i="1"/>
  <c r="T1939" i="1"/>
  <c r="T288" i="1"/>
  <c r="T786" i="1"/>
  <c r="T1320" i="1"/>
  <c r="T2276" i="1"/>
  <c r="T2455" i="1"/>
  <c r="T590" i="1"/>
  <c r="T958" i="1"/>
  <c r="T1383" i="1"/>
  <c r="T32" i="1"/>
  <c r="T1504" i="1"/>
  <c r="T744" i="1"/>
  <c r="T1492" i="1"/>
  <c r="T80" i="1"/>
  <c r="T2087" i="1"/>
  <c r="T1143" i="1"/>
  <c r="T467" i="1"/>
  <c r="T2327" i="1"/>
  <c r="T1360" i="1"/>
  <c r="T1290" i="1"/>
  <c r="T956" i="1"/>
  <c r="T1364" i="1"/>
  <c r="T725" i="1"/>
  <c r="T753" i="1"/>
  <c r="T1553" i="1"/>
  <c r="T1748" i="1"/>
  <c r="T2061" i="1"/>
  <c r="T719" i="1"/>
  <c r="T2203" i="1"/>
  <c r="T460" i="1"/>
  <c r="T274" i="1"/>
  <c r="T2245" i="1"/>
  <c r="T830" i="1"/>
  <c r="T777" i="1"/>
  <c r="T542" i="1"/>
  <c r="T990" i="1"/>
  <c r="T959" i="1"/>
  <c r="T1365" i="1"/>
  <c r="T161" i="1"/>
  <c r="T2504" i="1"/>
  <c r="T1777" i="1"/>
  <c r="T2553" i="1"/>
  <c r="T2478" i="1"/>
  <c r="T616" i="1"/>
  <c r="T1350" i="1"/>
  <c r="T1908" i="1"/>
  <c r="T414" i="1"/>
  <c r="T1225" i="1"/>
  <c r="T1409" i="1"/>
  <c r="T2209" i="1"/>
  <c r="T268" i="1"/>
  <c r="T81" i="1"/>
  <c r="T1155" i="1"/>
  <c r="T1792" i="1"/>
  <c r="T975" i="1"/>
  <c r="T125" i="1"/>
  <c r="T1988" i="1"/>
  <c r="T1746" i="1"/>
  <c r="T2520" i="1"/>
  <c r="T2169" i="1"/>
  <c r="T1599" i="1"/>
  <c r="T309" i="1"/>
  <c r="T2415" i="1"/>
  <c r="T1820" i="1"/>
  <c r="T672" i="1"/>
  <c r="T1209" i="1"/>
  <c r="T2517" i="1"/>
  <c r="T1301" i="1"/>
  <c r="T1484" i="1"/>
  <c r="T1917" i="1"/>
  <c r="T2056" i="1"/>
  <c r="T119" i="1"/>
  <c r="T2532" i="1"/>
  <c r="T1659" i="1"/>
  <c r="T1869" i="1"/>
  <c r="T1891" i="1"/>
  <c r="T433" i="1"/>
  <c r="T510" i="1"/>
  <c r="T1373" i="1"/>
  <c r="T1044" i="1"/>
  <c r="T1452" i="1"/>
  <c r="T1343" i="1"/>
  <c r="T757" i="1"/>
  <c r="T2129" i="1"/>
  <c r="T76" i="1"/>
  <c r="T220" i="1"/>
  <c r="T1430" i="1"/>
  <c r="T2566" i="1"/>
  <c r="T1082" i="1"/>
  <c r="T461" i="1"/>
  <c r="T1394" i="1"/>
  <c r="T2048" i="1"/>
  <c r="T2118" i="1"/>
  <c r="T1704" i="1"/>
  <c r="T1500" i="1"/>
  <c r="T1566" i="1"/>
  <c r="T1196" i="1"/>
  <c r="T1834" i="1"/>
  <c r="T688" i="1"/>
  <c r="T2379" i="1"/>
  <c r="T232" i="1"/>
  <c r="T2372" i="1"/>
  <c r="T733" i="1"/>
  <c r="T967" i="1"/>
  <c r="T2362" i="1"/>
  <c r="T623" i="1"/>
  <c r="T2170" i="1"/>
  <c r="T14" i="1"/>
  <c r="T1646" i="1"/>
  <c r="T375" i="1"/>
  <c r="T2224" i="1"/>
  <c r="T613" i="1"/>
  <c r="T986" i="1"/>
  <c r="T1613" i="1"/>
  <c r="T2119" i="1"/>
  <c r="T2508" i="1"/>
  <c r="T946" i="1"/>
  <c r="T1886" i="1"/>
  <c r="T2344" i="1"/>
  <c r="T1981" i="1"/>
  <c r="T851" i="1"/>
  <c r="T644" i="1"/>
  <c r="T2420" i="1"/>
  <c r="T1859" i="1"/>
  <c r="T194" i="1"/>
  <c r="T1300" i="1"/>
  <c r="T326" i="1"/>
  <c r="T1257" i="1"/>
  <c r="T111" i="1"/>
  <c r="T105" i="1"/>
  <c r="T1958" i="1"/>
  <c r="T1005" i="1"/>
  <c r="T681" i="1"/>
  <c r="T1121" i="1"/>
  <c r="T1682" i="1"/>
  <c r="T1626" i="1"/>
  <c r="T2173" i="1"/>
  <c r="T95" i="1"/>
  <c r="T2351" i="1"/>
  <c r="T657" i="1"/>
  <c r="T468" i="1"/>
  <c r="T575" i="1"/>
  <c r="T831" i="1"/>
  <c r="T59" i="1"/>
  <c r="T1247" i="1"/>
  <c r="T313" i="1"/>
  <c r="T2091" i="1"/>
  <c r="T2078" i="1"/>
  <c r="T88" i="1"/>
  <c r="T2364" i="1"/>
  <c r="T435" i="1"/>
  <c r="T651" i="1"/>
  <c r="T1722" i="1"/>
  <c r="T2242" i="1"/>
  <c r="T3" i="1"/>
  <c r="T358" i="1"/>
  <c r="T1018" i="1"/>
  <c r="T228" i="1"/>
  <c r="T443" i="1"/>
  <c r="T897" i="1"/>
  <c r="T2395" i="1"/>
  <c r="T559" i="1"/>
  <c r="T1465" i="1"/>
  <c r="T1921" i="1"/>
  <c r="T1436" i="1"/>
  <c r="T2426" i="1"/>
  <c r="T1619" i="1"/>
  <c r="T1405" i="1"/>
  <c r="T1604" i="1"/>
  <c r="T1183" i="1"/>
  <c r="T380" i="1"/>
  <c r="T1892" i="1"/>
  <c r="T2021" i="1"/>
  <c r="T1013" i="1"/>
  <c r="T896" i="1"/>
  <c r="T1442" i="1"/>
  <c r="T2453" i="1"/>
  <c r="T1685" i="1"/>
  <c r="T2343" i="1"/>
  <c r="T906" i="1"/>
  <c r="T1751" i="1"/>
  <c r="T2549" i="1"/>
  <c r="T2205" i="1"/>
  <c r="T422" i="1"/>
  <c r="T1438" i="1"/>
  <c r="T1841" i="1"/>
  <c r="T1397" i="1"/>
  <c r="T755" i="1"/>
  <c r="T848" i="1"/>
  <c r="T833" i="1"/>
  <c r="T2510" i="1"/>
  <c r="T2226" i="1"/>
  <c r="T1732" i="1"/>
  <c r="T2188" i="1"/>
  <c r="T350" i="1"/>
  <c r="T1168" i="1"/>
  <c r="T1951" i="1"/>
  <c r="T2390" i="1"/>
  <c r="T174" i="1"/>
  <c r="T82" i="1"/>
  <c r="T2523" i="1"/>
  <c r="T1188" i="1"/>
  <c r="T427" i="1"/>
  <c r="T1762" i="1"/>
  <c r="T877" i="1"/>
  <c r="T1844" i="1"/>
  <c r="T1548" i="1"/>
  <c r="T543" i="1"/>
  <c r="T2111" i="1"/>
  <c r="T871" i="1"/>
  <c r="T28" i="1"/>
  <c r="T410" i="1"/>
  <c r="T1563" i="1"/>
  <c r="T1062" i="1"/>
  <c r="T2359" i="1"/>
  <c r="T1206" i="1"/>
  <c r="T2221" i="1"/>
  <c r="T237" i="1"/>
  <c r="T1533" i="1"/>
  <c r="T1181" i="1"/>
  <c r="T401" i="1"/>
  <c r="T2256" i="1"/>
  <c r="T1959" i="1"/>
  <c r="T2166" i="1"/>
  <c r="T1966" i="1"/>
  <c r="T1475" i="1"/>
  <c r="T963" i="1"/>
  <c r="T2251" i="1"/>
  <c r="T2323" i="1"/>
  <c r="T266" i="1"/>
  <c r="T1781" i="1"/>
  <c r="T2555" i="1"/>
  <c r="T2450" i="1"/>
  <c r="T2299" i="1"/>
  <c r="T2559" i="1"/>
  <c r="T2247" i="1"/>
  <c r="T760" i="1"/>
  <c r="T1823" i="1"/>
  <c r="T69" i="1"/>
  <c r="T2016" i="1"/>
  <c r="T2068" i="1"/>
  <c r="T637" i="1"/>
  <c r="T514" i="1"/>
  <c r="T1999" i="1"/>
  <c r="T5" i="1"/>
  <c r="T2446" i="1"/>
  <c r="T2146" i="1"/>
  <c r="T1075" i="1"/>
  <c r="T930" i="1"/>
  <c r="T666" i="1"/>
  <c r="T1695" i="1"/>
  <c r="T1201" i="1"/>
  <c r="T1176" i="1"/>
  <c r="T2151" i="1"/>
  <c r="T1387" i="1"/>
  <c r="T197" i="1"/>
  <c r="T1291" i="1"/>
  <c r="T1276" i="1"/>
  <c r="T2041" i="1"/>
  <c r="T2230" i="1"/>
  <c r="T882" i="1"/>
  <c r="T1622" i="1"/>
  <c r="T2496" i="1"/>
  <c r="T2528" i="1"/>
  <c r="T1564" i="1"/>
  <c r="T2507" i="1"/>
  <c r="T2377" i="1"/>
  <c r="T1179" i="1"/>
  <c r="T2283" i="1"/>
  <c r="T621" i="1"/>
  <c r="T1280" i="1"/>
  <c r="T2023" i="1"/>
  <c r="T123" i="1"/>
  <c r="T1907" i="1"/>
  <c r="T1248" i="1"/>
  <c r="T605" i="1"/>
  <c r="T794" i="1"/>
  <c r="T676" i="1"/>
  <c r="T2421" i="1"/>
  <c r="T918" i="1"/>
  <c r="T1186" i="1"/>
  <c r="T311" i="1"/>
  <c r="T971" i="1"/>
  <c r="T1856" i="1"/>
  <c r="T2431" i="1"/>
  <c r="T2235" i="1"/>
  <c r="T2072" i="1"/>
  <c r="T664" i="1"/>
  <c r="T2144" i="1"/>
  <c r="T837" i="1"/>
  <c r="T1266" i="1"/>
  <c r="T1068" i="1"/>
  <c r="T1774" i="1"/>
  <c r="T1836" i="1"/>
  <c r="T1692" i="1"/>
  <c r="T168" i="1"/>
  <c r="T34" i="1"/>
  <c r="T264" i="1"/>
  <c r="T1880" i="1"/>
  <c r="T2335" i="1"/>
  <c r="T2361" i="1"/>
  <c r="T1033" i="1"/>
  <c r="T1140" i="1"/>
  <c r="T626" i="1"/>
  <c r="T2505" i="1"/>
  <c r="T988" i="1"/>
  <c r="T478" i="1"/>
  <c r="T151" i="1"/>
  <c r="T1727" i="1"/>
  <c r="T475" i="1"/>
  <c r="T1875" i="1"/>
  <c r="T1707" i="1"/>
  <c r="T1154" i="1"/>
  <c r="T821" i="1"/>
  <c r="T562" i="1"/>
  <c r="T483" i="1"/>
  <c r="T2275" i="1"/>
  <c r="T2058" i="1"/>
  <c r="T588" i="1"/>
  <c r="T1142" i="1"/>
  <c r="T1745" i="1"/>
  <c r="T1865" i="1"/>
  <c r="T1160" i="1"/>
  <c r="T1723" i="1"/>
  <c r="T919" i="1"/>
  <c r="T839" i="1"/>
  <c r="T447" i="1"/>
  <c r="T929" i="1"/>
  <c r="T1950" i="1"/>
  <c r="T1786" i="1"/>
  <c r="T1315" i="1"/>
  <c r="T2467" i="1"/>
  <c r="T2308" i="1"/>
  <c r="T1330" i="1"/>
  <c r="T1217" i="1"/>
  <c r="T320" i="1"/>
  <c r="T1808" i="1"/>
  <c r="T674" i="1"/>
  <c r="T969" i="1"/>
  <c r="T1956" i="1"/>
  <c r="T359" i="1"/>
  <c r="T1776" i="1"/>
  <c r="T2027" i="1"/>
  <c r="T639" i="1"/>
  <c r="T2248" i="1"/>
  <c r="T992" i="1"/>
  <c r="T10" i="1"/>
  <c r="T437" i="1"/>
  <c r="T1990" i="1"/>
  <c r="T1716" i="1"/>
  <c r="T899" i="1"/>
  <c r="T1463" i="1"/>
  <c r="T2018" i="1"/>
  <c r="T1806" i="1"/>
  <c r="T1738" i="1"/>
  <c r="T650" i="1"/>
  <c r="T2145" i="1"/>
  <c r="T2437" i="1"/>
  <c r="T2122" i="1"/>
  <c r="T741" i="1"/>
  <c r="T1435" i="1"/>
  <c r="T1715" i="1"/>
  <c r="T612" i="1"/>
  <c r="T2301" i="1"/>
  <c r="T2290" i="1"/>
  <c r="T1729" i="1"/>
  <c r="T1009" i="1"/>
  <c r="T1946" i="1"/>
  <c r="T552" i="1"/>
  <c r="T176" i="1"/>
  <c r="T1014" i="1"/>
  <c r="T160" i="1"/>
  <c r="T1650" i="1"/>
  <c r="T25" i="1"/>
  <c r="T1603" i="1"/>
  <c r="T201" i="1"/>
  <c r="T1498" i="1"/>
  <c r="T1906" i="1"/>
  <c r="T1491" i="1"/>
  <c r="T2219" i="1"/>
  <c r="T1287" i="1"/>
  <c r="T1935" i="1"/>
  <c r="T1189" i="1"/>
  <c r="T2013" i="1"/>
  <c r="T842" i="1"/>
  <c r="T521" i="1"/>
  <c r="T2024" i="1"/>
  <c r="T273" i="1"/>
  <c r="T2159" i="1"/>
  <c r="T835" i="1"/>
  <c r="T341" i="1"/>
  <c r="T617" i="1"/>
  <c r="T1187" i="1"/>
  <c r="T2333" i="1"/>
  <c r="T428" i="1"/>
  <c r="T938" i="1"/>
  <c r="T982" i="1"/>
  <c r="T1741" i="1"/>
  <c r="T2148" i="1"/>
  <c r="T1453" i="1"/>
  <c r="T31" i="1"/>
  <c r="T1016" i="1"/>
  <c r="T389" i="1"/>
  <c r="T2414" i="1"/>
  <c r="T2271" i="1"/>
  <c r="T1396" i="1"/>
  <c r="T2277" i="1"/>
  <c r="T1030" i="1"/>
  <c r="T549" i="1"/>
  <c r="T140" i="1"/>
  <c r="T978" i="1"/>
  <c r="T1710" i="1"/>
  <c r="T2240" i="1"/>
  <c r="T522" i="1"/>
  <c r="T1041" i="1"/>
  <c r="T1782" i="1"/>
  <c r="T99" i="1"/>
  <c r="T2298" i="1"/>
  <c r="T512" i="1"/>
  <c r="T1314" i="1"/>
  <c r="T492" i="1"/>
  <c r="T1127" i="1"/>
  <c r="T1736" i="1"/>
  <c r="T2494" i="1"/>
  <c r="T157" i="1"/>
  <c r="T126" i="1"/>
  <c r="T485" i="1"/>
  <c r="T1647" i="1"/>
  <c r="T374" i="1"/>
  <c r="T1137" i="1"/>
  <c r="T745" i="1"/>
  <c r="T2128" i="1"/>
  <c r="T1103" i="1"/>
  <c r="T1165" i="1"/>
  <c r="T139" i="1"/>
  <c r="T2569" i="1"/>
  <c r="T1490" i="1"/>
  <c r="T1250" i="1"/>
  <c r="T1237" i="1"/>
  <c r="T4" i="1"/>
  <c r="T767" i="1"/>
  <c r="T1690" i="1"/>
  <c r="T2268" i="1"/>
  <c r="T1150" i="1"/>
  <c r="T343" i="1"/>
  <c r="T697" i="1"/>
  <c r="T349" i="1"/>
  <c r="T1600" i="1"/>
  <c r="T985" i="1"/>
  <c r="T323" i="1"/>
  <c r="T503" i="1"/>
  <c r="T551" i="1"/>
  <c r="T51" i="1"/>
  <c r="T840" i="1"/>
  <c r="T2332" i="1"/>
  <c r="T1084" i="1"/>
  <c r="T1585" i="1"/>
  <c r="T966" i="1"/>
  <c r="T293" i="1"/>
  <c r="T1797" i="1"/>
  <c r="T579" i="1"/>
  <c r="T841" i="1"/>
  <c r="T2116" i="1"/>
  <c r="T2005" i="1"/>
  <c r="T2138" i="1"/>
  <c r="T1562" i="1"/>
  <c r="T2338" i="1"/>
  <c r="T817" i="1"/>
  <c r="T1547" i="1"/>
  <c r="T809" i="1"/>
  <c r="T2464" i="1"/>
  <c r="T2089" i="1"/>
  <c r="T1323" i="1"/>
  <c r="T200" i="1"/>
  <c r="T1546" i="1"/>
  <c r="T1433" i="1"/>
  <c r="T1388" i="1"/>
  <c r="T1213" i="1"/>
  <c r="T638" i="1"/>
  <c r="T706" i="1"/>
  <c r="T754" i="1"/>
  <c r="T1289" i="1"/>
  <c r="T1232" i="1"/>
  <c r="T712" i="1"/>
  <c r="T2567" i="1"/>
  <c r="T2020" i="1"/>
  <c r="T2469" i="1"/>
  <c r="T1616" i="1"/>
  <c r="T1415" i="1"/>
  <c r="T533" i="1"/>
  <c r="T1607" i="1"/>
  <c r="T2330" i="1"/>
  <c r="T2292" i="1"/>
  <c r="T2432" i="1"/>
  <c r="T1914" i="1"/>
  <c r="T2434" i="1"/>
  <c r="T1126" i="1"/>
  <c r="T1172" i="1"/>
  <c r="T1674" i="1"/>
  <c r="T122" i="1"/>
  <c r="T1861" i="1"/>
  <c r="T434" i="1"/>
  <c r="T1239" i="1"/>
  <c r="T1355" i="1"/>
  <c r="T1994" i="1"/>
  <c r="T2236" i="1"/>
  <c r="T331" i="1"/>
  <c r="T1717" i="1"/>
  <c r="T1515" i="1"/>
  <c r="T908" i="1"/>
  <c r="T2178" i="1"/>
  <c r="T1812" i="1"/>
  <c r="T287" i="1"/>
  <c r="T1366" i="1"/>
  <c r="T2393" i="1"/>
  <c r="T1017" i="1"/>
  <c r="T1333" i="1"/>
  <c r="T2550" i="1"/>
  <c r="T955" i="1"/>
  <c r="T2502" i="1"/>
  <c r="T344" i="1"/>
  <c r="T2487" i="1"/>
  <c r="T1754" i="1"/>
  <c r="T1281" i="1"/>
  <c r="T1193" i="1"/>
  <c r="T2229" i="1"/>
  <c r="T453" i="1"/>
  <c r="T238" i="1"/>
  <c r="T783" i="1"/>
  <c r="T1045" i="1"/>
  <c r="T1391" i="1"/>
  <c r="T1791" i="1"/>
  <c r="T2447" i="1"/>
  <c r="T2410" i="1"/>
  <c r="T2040" i="1"/>
  <c r="T1194" i="1"/>
  <c r="T1283" i="1"/>
  <c r="T2233" i="1"/>
  <c r="T132" i="1"/>
  <c r="T624" i="1"/>
  <c r="T1675" i="1"/>
  <c r="T413" i="1"/>
  <c r="T1450" i="1"/>
  <c r="T1801" i="1"/>
  <c r="T1725" i="1"/>
  <c r="T1590" i="1"/>
  <c r="T1577" i="1"/>
  <c r="T869" i="1"/>
  <c r="T43" i="1"/>
  <c r="T1543" i="1"/>
  <c r="T244" i="1"/>
  <c r="T1152" i="1"/>
  <c r="T1091" i="1"/>
  <c r="T303" i="1"/>
  <c r="T2265" i="1"/>
  <c r="T229" i="1"/>
  <c r="T2142" i="1"/>
  <c r="T419" i="1"/>
  <c r="T808" i="1"/>
  <c r="T224" i="1"/>
  <c r="T787" i="1"/>
  <c r="T893" i="1"/>
  <c r="T2294" i="1"/>
  <c r="T83" i="1"/>
  <c r="T1390" i="1"/>
  <c r="T1326" i="1"/>
  <c r="T1097" i="1"/>
  <c r="T1726" i="1"/>
  <c r="T957" i="1"/>
  <c r="T2355" i="1"/>
  <c r="T1223" i="1"/>
  <c r="T282" i="1"/>
  <c r="T138" i="1"/>
  <c r="T1809" i="1"/>
  <c r="T2096" i="1"/>
  <c r="T278" i="1"/>
  <c r="T1993" i="1"/>
  <c r="T799" i="1"/>
  <c r="T2398" i="1"/>
  <c r="T369" i="1"/>
  <c r="T2101" i="1"/>
  <c r="T190" i="1"/>
  <c r="T1368" i="1"/>
  <c r="T187" i="1"/>
  <c r="T381" i="1"/>
  <c r="T1996" i="1"/>
  <c r="T1513" i="1"/>
  <c r="T1099" i="1"/>
  <c r="T595" i="1"/>
  <c r="T2475" i="1"/>
  <c r="T2562" i="1"/>
  <c r="T1641" i="1"/>
  <c r="T665" i="1"/>
  <c r="T828" i="1"/>
  <c r="T536" i="1"/>
  <c r="T2208" i="1"/>
  <c r="T1476" i="1"/>
  <c r="T2336" i="1"/>
  <c r="T271" i="1"/>
  <c r="T94" i="1"/>
  <c r="T1040" i="1"/>
  <c r="T1029" i="1"/>
  <c r="T2281" i="1"/>
  <c r="T393" i="1"/>
  <c r="T2264" i="1"/>
  <c r="T1803" i="1"/>
  <c r="T270" i="1"/>
  <c r="T1640" i="1"/>
  <c r="T868" i="1"/>
  <c r="T1224" i="1"/>
  <c r="T805" i="1"/>
  <c r="T87" i="1"/>
  <c r="T1374" i="1"/>
  <c r="T449" i="1"/>
  <c r="T479" i="1"/>
  <c r="T1784" i="1"/>
  <c r="T780" i="1"/>
  <c r="T431" i="1"/>
  <c r="T2210" i="1"/>
  <c r="T1233" i="1"/>
  <c r="T1021" i="1"/>
  <c r="T1895" i="1"/>
  <c r="T788" i="1"/>
  <c r="T1814" i="1"/>
  <c r="T875" i="1"/>
  <c r="T1718" i="1"/>
  <c r="T2107" i="1"/>
  <c r="T2185" i="1"/>
  <c r="T2530" i="1"/>
  <c r="T2143" i="1"/>
  <c r="T1408" i="1"/>
  <c r="T391" i="1"/>
  <c r="T363" i="1"/>
  <c r="T811" i="1"/>
  <c r="T740" i="1"/>
  <c r="T1953" i="1"/>
  <c r="T1353" i="1"/>
  <c r="T884" i="1"/>
  <c r="T164" i="1"/>
  <c r="T1376" i="1"/>
  <c r="T2382" i="1"/>
  <c r="T852" i="1"/>
  <c r="T463" i="1"/>
  <c r="T133" i="1"/>
  <c r="T8" i="1"/>
  <c r="T1454" i="1"/>
  <c r="T1129" i="1"/>
  <c r="T1766" i="1"/>
  <c r="T1212" i="1"/>
  <c r="T606" i="1"/>
  <c r="T2334" i="1"/>
  <c r="T1174" i="1"/>
  <c r="T2184" i="1"/>
  <c r="T56" i="1"/>
  <c r="T1119" i="1"/>
  <c r="T2552" i="1"/>
  <c r="T500" i="1"/>
  <c r="T2134" i="1"/>
  <c r="T1321" i="1"/>
  <c r="T260" i="1"/>
  <c r="T127" i="1"/>
  <c r="T1596" i="1"/>
  <c r="T1329" i="1"/>
  <c r="T1773" i="1"/>
  <c r="T1639" i="1"/>
  <c r="T1170" i="1"/>
  <c r="T1272" i="1"/>
  <c r="T983" i="1"/>
  <c r="T684" i="1"/>
  <c r="T2401" i="1"/>
  <c r="T165" i="1"/>
  <c r="T262" i="1"/>
  <c r="T2181" i="1"/>
  <c r="T1182" i="1"/>
  <c r="T1118" i="1"/>
  <c r="T1122" i="1"/>
  <c r="T2506" i="1"/>
  <c r="T554" i="1"/>
  <c r="T196" i="1"/>
  <c r="T1166" i="1"/>
  <c r="T2392" i="1"/>
  <c r="T2241" i="1"/>
  <c r="T857" i="1"/>
  <c r="T265" i="1"/>
  <c r="T1940" i="1"/>
  <c r="T1637" i="1"/>
  <c r="T1497" i="1"/>
  <c r="T1835" i="1"/>
  <c r="T632" i="1"/>
  <c r="T217" i="1"/>
  <c r="T38" i="1"/>
  <c r="T1694" i="1"/>
  <c r="T1210" i="1"/>
  <c r="T1631" i="1"/>
  <c r="T2556" i="1"/>
  <c r="T397" i="1"/>
  <c r="T1795" i="1"/>
  <c r="T2529" i="1"/>
  <c r="T1561" i="1"/>
  <c r="T143" i="1"/>
  <c r="T408" i="1"/>
  <c r="T2503" i="1"/>
  <c r="T2309" i="1"/>
  <c r="T2180" i="1"/>
  <c r="T152" i="1"/>
  <c r="T567" i="1"/>
  <c r="T2367" i="1"/>
  <c r="T2213" i="1"/>
  <c r="T2076" i="1"/>
  <c r="T2387" i="1"/>
  <c r="T279" i="1"/>
  <c r="T631" i="1"/>
  <c r="T1833" i="1"/>
  <c r="T30" i="1"/>
  <c r="T486" i="1"/>
  <c r="T2011" i="1"/>
  <c r="T863" i="1"/>
  <c r="T407" i="1"/>
  <c r="T1104" i="1"/>
  <c r="T1832" i="1"/>
  <c r="T2311" i="1"/>
  <c r="T1305" i="1"/>
  <c r="T939" i="1"/>
  <c r="T1341" i="1"/>
  <c r="T2306" i="1"/>
  <c r="T796" i="1"/>
  <c r="T495" i="1"/>
  <c r="T2043" i="1"/>
  <c r="T816" i="1"/>
  <c r="T683" i="1"/>
  <c r="T1609" i="1"/>
  <c r="T218" i="1"/>
  <c r="T2413" i="1"/>
  <c r="T2319" i="1"/>
  <c r="T872" i="1"/>
  <c r="T1429" i="1"/>
  <c r="T1164" i="1"/>
  <c r="T1545" i="1"/>
  <c r="T1392" i="1"/>
  <c r="T234" i="1"/>
  <c r="T1385" i="1"/>
  <c r="T739" i="1"/>
  <c r="T2518" i="1"/>
  <c r="T436" i="1"/>
  <c r="T1238" i="1"/>
  <c r="T269" i="1"/>
  <c r="T1377" i="1"/>
  <c r="T470" i="1"/>
  <c r="T110" i="1"/>
  <c r="T183" i="1"/>
  <c r="T1268" i="1"/>
  <c r="T2127" i="1"/>
  <c r="T680" i="1"/>
  <c r="T866" i="1"/>
  <c r="T1162" i="1"/>
  <c r="T2544" i="1"/>
  <c r="T55" i="1"/>
  <c r="T1010" i="1"/>
  <c r="T1034" i="1"/>
  <c r="T564" i="1"/>
  <c r="T1991" i="1"/>
  <c r="T1265" i="1"/>
  <c r="T1544" i="1"/>
  <c r="T2080" i="1"/>
  <c r="T2055" i="1"/>
  <c r="T1897" i="1"/>
  <c r="T235" i="1"/>
  <c r="T147" i="1"/>
  <c r="T1036" i="1"/>
  <c r="T1108" i="1"/>
  <c r="T417" i="1"/>
  <c r="T1015" i="1"/>
  <c r="T586" i="1"/>
  <c r="T1535" i="1"/>
  <c r="T1979" i="1"/>
  <c r="T618" i="1"/>
  <c r="T714" i="1"/>
  <c r="T1255" i="1"/>
  <c r="T2199" i="1"/>
  <c r="T308" i="1"/>
  <c r="T862" i="1"/>
  <c r="T527" i="1"/>
  <c r="T1997" i="1"/>
  <c r="T1304" i="1"/>
  <c r="T65" i="1"/>
  <c r="T1226" i="1"/>
  <c r="T1943" i="1"/>
  <c r="T546" i="1"/>
  <c r="T640" i="1"/>
  <c r="T1310" i="1"/>
  <c r="T230" i="1"/>
  <c r="T1153" i="1"/>
  <c r="T324" i="1"/>
  <c r="T2132" i="1"/>
  <c r="T128" i="1"/>
  <c r="T1800" i="1"/>
  <c r="T1605" i="1"/>
  <c r="T2375" i="1"/>
  <c r="T1567" i="1"/>
  <c r="T1356" i="1"/>
  <c r="T60" i="1"/>
  <c r="T1331" i="1"/>
  <c r="T481" i="1"/>
  <c r="T1973" i="1"/>
  <c r="T1606" i="1"/>
  <c r="T548" i="1"/>
  <c r="T2183" i="1"/>
  <c r="T1866" i="1"/>
  <c r="T2349" i="1"/>
  <c r="T931" i="1"/>
  <c r="T19" i="1"/>
  <c r="T283" i="1"/>
  <c r="T1109" i="1"/>
  <c r="T2195" i="1"/>
  <c r="T1428" i="1"/>
  <c r="T2430" i="1"/>
  <c r="T2179" i="1"/>
  <c r="T925" i="1"/>
  <c r="T771" i="1"/>
  <c r="T2321" i="1"/>
  <c r="T452" i="1"/>
  <c r="T86" i="1"/>
  <c r="T1202" i="1"/>
  <c r="T1048" i="1"/>
  <c r="T1111" i="1"/>
  <c r="T290" i="1"/>
  <c r="T1687" i="1"/>
  <c r="T494" i="1"/>
  <c r="T1971" i="1"/>
  <c r="T166" i="1"/>
  <c r="T660" i="1"/>
  <c r="T439" i="1"/>
  <c r="T2152" i="1"/>
  <c r="T1721" i="1"/>
  <c r="T2441" i="1"/>
  <c r="T54" i="1"/>
  <c r="T340" i="1"/>
  <c r="T57" i="1"/>
  <c r="T2228" i="1"/>
  <c r="T1901" i="1"/>
  <c r="T209" i="1"/>
  <c r="T2108" i="1"/>
  <c r="T212" i="1"/>
  <c r="T1654" i="1"/>
  <c r="T1403" i="1"/>
  <c r="T1367" i="1"/>
  <c r="T1240" i="1"/>
  <c r="T2485" i="1"/>
  <c r="T2404" i="1"/>
  <c r="T633" i="1"/>
  <c r="T387" i="1"/>
  <c r="T1522" i="1"/>
  <c r="T167" i="1"/>
  <c r="T1324" i="1"/>
  <c r="T1311" i="1"/>
  <c r="T400" i="1"/>
  <c r="T2537" i="1"/>
  <c r="T1007" i="1"/>
  <c r="T775" i="1"/>
  <c r="T2389" i="1"/>
  <c r="T1059" i="1"/>
  <c r="T2172" i="1"/>
  <c r="T1847" i="1"/>
  <c r="T1020" i="1"/>
  <c r="T1750" i="1"/>
  <c r="T987" i="1"/>
  <c r="T812" i="1"/>
  <c r="T1219" i="1"/>
  <c r="T1288" i="1"/>
  <c r="T255" i="1"/>
  <c r="T1965" i="1"/>
  <c r="T2004" i="1"/>
  <c r="T1744" i="1"/>
  <c r="T1221" i="1"/>
  <c r="T1094" i="1"/>
  <c r="T1893" i="1"/>
  <c r="T2215" i="1"/>
  <c r="T1076" i="1"/>
  <c r="T504" i="1"/>
  <c r="T824" i="1"/>
  <c r="T1051" i="1"/>
  <c r="T1705" i="1"/>
  <c r="T568" i="1"/>
  <c r="T699" i="1"/>
  <c r="T2140" i="1"/>
  <c r="T1918" i="1"/>
  <c r="T2031" i="1"/>
  <c r="T1124" i="1"/>
  <c r="T1173" i="1"/>
  <c r="T895" i="1"/>
  <c r="T193" i="1"/>
  <c r="T2448" i="1"/>
  <c r="T1457" i="1"/>
  <c r="T847" i="1"/>
  <c r="T213" i="1"/>
  <c r="T491" i="1"/>
  <c r="T954" i="1"/>
  <c r="T1778" i="1"/>
  <c r="T1735" i="1"/>
  <c r="T1293" i="1"/>
  <c r="T1259" i="1"/>
  <c r="T798" i="1"/>
  <c r="T836" i="1"/>
  <c r="T352" i="1"/>
  <c r="T317" i="1"/>
  <c r="T2449" i="1"/>
  <c r="T1339" i="1"/>
  <c r="T272" i="1"/>
  <c r="T102" i="1"/>
  <c r="T1932" i="1"/>
  <c r="T2280" i="1"/>
  <c r="T577" i="1"/>
  <c r="T103" i="1"/>
  <c r="T806" i="1"/>
  <c r="T180" i="1"/>
  <c r="T142" i="1"/>
  <c r="T953" i="1"/>
  <c r="T1588" i="1"/>
  <c r="T646" i="1"/>
  <c r="T112" i="1"/>
  <c r="T301" i="1"/>
  <c r="T1207" i="1"/>
  <c r="T915" i="1"/>
  <c r="T2103" i="1"/>
  <c r="T1072" i="1"/>
  <c r="T1503" i="1"/>
  <c r="T2303" i="1"/>
  <c r="T596" i="1"/>
  <c r="T336" i="1"/>
  <c r="T1995" i="1"/>
  <c r="T1136" i="1"/>
  <c r="T2010" i="1"/>
  <c r="T634" i="1"/>
  <c r="T746" i="1"/>
  <c r="T1952" i="1"/>
  <c r="T1576" i="1"/>
  <c r="T1854" i="1"/>
  <c r="T2454" i="1"/>
  <c r="T1195" i="1"/>
  <c r="T2082" i="1"/>
  <c r="T1584" i="1"/>
  <c r="T853" i="1"/>
  <c r="T917" i="1"/>
  <c r="T67" i="1"/>
  <c r="T670" i="1"/>
  <c r="T137" i="1"/>
  <c r="T1845" i="1"/>
  <c r="T1038" i="1"/>
  <c r="T636" i="1"/>
  <c r="T159" i="1"/>
  <c r="T1481" i="1"/>
  <c r="T1092" i="1"/>
  <c r="T673" i="1"/>
  <c r="T456" i="1"/>
  <c r="T70" i="1"/>
  <c r="T2488" i="1"/>
  <c r="T367" i="1"/>
  <c r="T800" i="1"/>
  <c r="T130" i="1"/>
  <c r="T2438" i="1"/>
  <c r="T1414" i="1"/>
  <c r="T732" i="1"/>
  <c r="T78" i="1"/>
  <c r="T2155" i="1"/>
  <c r="T2376" i="1"/>
  <c r="T693" i="1"/>
  <c r="T441" i="1"/>
  <c r="T1602" i="1"/>
  <c r="T735" i="1"/>
  <c r="T1975" i="1"/>
  <c r="T2512" i="1"/>
  <c r="T923" i="1"/>
  <c r="T1757" i="1"/>
  <c r="T916" i="1"/>
  <c r="T2472" i="1"/>
  <c r="T154" i="1"/>
  <c r="T818" i="1"/>
  <c r="T357" i="1"/>
  <c r="T2250" i="1"/>
  <c r="T1308" i="1"/>
  <c r="T1984" i="1"/>
  <c r="T1556" i="1"/>
  <c r="T553" i="1"/>
  <c r="T696" i="1"/>
  <c r="T2223" i="1"/>
  <c r="T926" i="1"/>
  <c r="T1954" i="1"/>
  <c r="T2482" i="1"/>
  <c r="T93" i="1"/>
  <c r="T1423" i="1"/>
  <c r="T1204" i="1"/>
  <c r="T2237" i="1"/>
  <c r="T50" i="1"/>
  <c r="T40" i="1"/>
  <c r="T1317" i="1"/>
  <c r="T1114" i="1"/>
  <c r="T2007" i="1"/>
  <c r="T2102" i="1"/>
  <c r="T823" i="1"/>
  <c r="T458" i="1"/>
  <c r="T1148" i="1"/>
  <c r="T1298" i="1"/>
  <c r="T1811" i="1"/>
  <c r="T1862" i="1"/>
  <c r="T79" i="1"/>
  <c r="T2357" i="1"/>
  <c r="T2050" i="1"/>
  <c r="T1354" i="1"/>
  <c r="T2354" i="1"/>
  <c r="T207" i="1"/>
  <c r="T1261" i="1"/>
  <c r="T1821" i="1"/>
  <c r="T1772" i="1"/>
  <c r="T2547" i="1"/>
  <c r="T398" i="1"/>
  <c r="T2073" i="1"/>
  <c r="T2255" i="1"/>
  <c r="T1163" i="1"/>
  <c r="T576" i="1"/>
  <c r="T766" i="1"/>
  <c r="T940" i="1"/>
  <c r="T2026" i="1"/>
  <c r="T1842" i="1"/>
  <c r="T1839" i="1"/>
  <c r="T205" i="1"/>
  <c r="T445" i="1"/>
  <c r="T1816" i="1"/>
  <c r="T2269" i="1"/>
  <c r="T652" i="1"/>
  <c r="T1236" i="1"/>
  <c r="T2086" i="1"/>
  <c r="T1025" i="1"/>
  <c r="T2546" i="1"/>
  <c r="T849" i="1"/>
  <c r="T2137" i="1"/>
  <c r="T2293" i="1"/>
  <c r="T2291" i="1"/>
  <c r="T1601" i="1"/>
  <c r="T792" i="1"/>
  <c r="T2346" i="1"/>
  <c r="T1505" i="1"/>
  <c r="T2120" i="1"/>
  <c r="T1297" i="1"/>
  <c r="T2060" i="1"/>
  <c r="T2192" i="1"/>
  <c r="T325" i="1"/>
  <c r="T1095" i="1"/>
  <c r="T2499" i="1"/>
  <c r="T1425" i="1"/>
  <c r="T515" i="1"/>
  <c r="T685" i="1"/>
  <c r="T2238" i="1"/>
  <c r="T625" i="1"/>
  <c r="T1767" i="1"/>
  <c r="T2028" i="1"/>
  <c r="T368" i="1"/>
  <c r="T372" i="1"/>
  <c r="T455" i="1"/>
  <c r="T318" i="1"/>
  <c r="T937" i="1"/>
  <c r="T1665" i="1"/>
  <c r="T392" i="1"/>
  <c r="T1426" i="1"/>
  <c r="T1595" i="1"/>
  <c r="T2353" i="1"/>
  <c r="T960" i="1"/>
  <c r="T2473" i="1"/>
  <c r="T582" i="1"/>
  <c r="T498" i="1"/>
  <c r="T1302" i="1"/>
  <c r="T1909" i="1"/>
  <c r="T172" i="1"/>
  <c r="T535" i="1"/>
  <c r="T1295" i="1"/>
  <c r="T162" i="1"/>
  <c r="T994" i="1"/>
  <c r="T614" i="1"/>
  <c r="T1256" i="1"/>
  <c r="T1651" i="1"/>
  <c r="T2017" i="1"/>
  <c r="T997" i="1"/>
  <c r="T628" i="1"/>
  <c r="T42" i="1"/>
  <c r="T1898" i="1"/>
  <c r="T2411" i="1"/>
  <c r="T199" i="1"/>
  <c r="T214" i="1"/>
  <c r="T1733" i="1"/>
  <c r="T1309" i="1"/>
  <c r="T2474" i="1"/>
  <c r="T1598" i="1"/>
  <c r="T2218" i="1"/>
  <c r="T1848" i="1"/>
  <c r="T1441" i="1"/>
  <c r="T822" i="1"/>
  <c r="T2535" i="1"/>
  <c r="T876" i="1"/>
  <c r="T267" i="1"/>
  <c r="T1554" i="1"/>
  <c r="T2227" i="1"/>
  <c r="T566" i="1"/>
  <c r="T1458" i="1"/>
  <c r="T695" i="1"/>
  <c r="T891" i="1"/>
  <c r="T790" i="1"/>
  <c r="T2125" i="1"/>
  <c r="T1828" i="1"/>
  <c r="T1525" i="1"/>
  <c r="T1359" i="1"/>
  <c r="T511" i="1"/>
  <c r="T1896" i="1"/>
  <c r="T678" i="1"/>
  <c r="T773" i="1"/>
  <c r="T945" i="1"/>
  <c r="T550" i="1"/>
  <c r="T1960" i="1"/>
  <c r="T2427" i="1"/>
  <c r="T1810" i="1"/>
  <c r="T1180" i="1"/>
  <c r="T2244" i="1"/>
  <c r="T598" i="1"/>
  <c r="T1086" i="1"/>
  <c r="T129" i="1"/>
  <c r="T1006" i="1"/>
  <c r="T2092" i="1"/>
  <c r="T1303" i="1"/>
  <c r="T1241" i="1"/>
  <c r="T2342" i="1"/>
  <c r="T2491" i="1"/>
  <c r="T2002" i="1"/>
  <c r="T2193" i="1"/>
  <c r="T1273" i="1"/>
  <c r="T1002" i="1"/>
  <c r="T803" i="1"/>
  <c r="T415" i="1"/>
  <c r="T1669" i="1"/>
  <c r="T2526" i="1"/>
  <c r="T622" i="1"/>
  <c r="T1362" i="1"/>
  <c r="T2284" i="1"/>
  <c r="T466" i="1"/>
  <c r="T1319" i="1"/>
  <c r="T464" i="1"/>
  <c r="T742" i="1"/>
  <c r="T1171" i="1"/>
  <c r="T1495" i="1"/>
  <c r="T2220" i="1"/>
  <c r="T2156" i="1"/>
  <c r="T1218" i="1"/>
  <c r="T1671" i="1"/>
  <c r="T1753" i="1"/>
  <c r="T517" i="1"/>
  <c r="T365" i="1"/>
  <c r="T2197" i="1"/>
  <c r="T1516" i="1"/>
  <c r="T1448" i="1"/>
  <c r="T480" i="1"/>
  <c r="T1254" i="1"/>
  <c r="T1672" i="1"/>
  <c r="T1332" i="1"/>
  <c r="T1381" i="1"/>
  <c r="T663" i="1"/>
  <c r="T1028" i="1"/>
  <c r="T2176" i="1"/>
  <c r="T709" i="1"/>
  <c r="T2186" i="1"/>
  <c r="T457" i="1"/>
  <c r="T2310" i="1"/>
  <c r="T1461" i="1"/>
  <c r="T861" i="1"/>
  <c r="T881" i="1"/>
  <c r="T890" i="1"/>
  <c r="T981" i="1"/>
  <c r="T784" i="1"/>
  <c r="T1244" i="1"/>
  <c r="T1468" i="1"/>
  <c r="T2524" i="1"/>
  <c r="T469" i="1"/>
  <c r="T909" i="1"/>
  <c r="T58" i="1"/>
  <c r="T565" i="1"/>
  <c r="T701" i="1"/>
  <c r="T239" i="1"/>
  <c r="T2274" i="1"/>
  <c r="T2133" i="1"/>
  <c r="T233" i="1"/>
  <c r="T1416" i="1"/>
  <c r="T1190" i="1"/>
  <c r="T1873" i="1"/>
  <c r="T2278" i="1"/>
  <c r="T728" i="1"/>
  <c r="T1681" i="1"/>
  <c r="T1125" i="1"/>
  <c r="T2191" i="1"/>
  <c r="T907" i="1"/>
  <c r="T658" i="1"/>
  <c r="T2067" i="1"/>
  <c r="T677" i="1"/>
  <c r="T1445" i="1"/>
  <c r="T2458" i="1"/>
  <c r="T246" i="1"/>
  <c r="T2348" i="1"/>
  <c r="T1558" i="1"/>
  <c r="T113" i="1"/>
  <c r="T523" i="1"/>
  <c r="T2097" i="1"/>
  <c r="T251" i="1"/>
  <c r="T769" i="1"/>
  <c r="T825" i="1"/>
  <c r="T2316" i="1"/>
  <c r="T1629" i="1"/>
  <c r="T2014" i="1"/>
  <c r="T178" i="1"/>
  <c r="T843" i="1"/>
  <c r="T1037" i="1"/>
  <c r="T910" i="1"/>
  <c r="T1175" i="1"/>
  <c r="T2147" i="1"/>
  <c r="T1008" i="1"/>
  <c r="T1899" i="1"/>
  <c r="T2564" i="1"/>
  <c r="T1889" i="1"/>
  <c r="T1134" i="1"/>
  <c r="T2521" i="1"/>
  <c r="T1644" i="1"/>
  <c r="T454" i="1"/>
  <c r="T950" i="1"/>
  <c r="T101" i="1"/>
  <c r="T1271" i="1"/>
  <c r="T396" i="1"/>
  <c r="T832" i="1"/>
  <c r="T2385" i="1"/>
  <c r="T406" i="1"/>
  <c r="T1760" i="1"/>
  <c r="T2328" i="1"/>
  <c r="T333" i="1"/>
  <c r="T1691" i="1"/>
  <c r="T1805" i="1"/>
  <c r="T1242" i="1"/>
  <c r="T26" i="1"/>
  <c r="T768" i="1"/>
  <c r="T977" i="1"/>
  <c r="T1579" i="1"/>
  <c r="T601" i="1"/>
  <c r="T1431" i="1"/>
  <c r="T370" i="1"/>
  <c r="T779" i="1"/>
  <c r="T1358" i="1"/>
  <c r="T1398" i="1"/>
  <c r="T1846" i="1"/>
  <c r="T561" i="1"/>
  <c r="T2032" i="1"/>
  <c r="T216" i="1"/>
  <c r="T2360" i="1"/>
  <c r="T2497" i="1"/>
  <c r="T854" i="1"/>
  <c r="T1680" i="1"/>
  <c r="T1955" i="1"/>
  <c r="T682" i="1"/>
  <c r="T1386" i="1"/>
  <c r="T1378" i="1"/>
  <c r="T810" i="1"/>
  <c r="T226" i="1"/>
  <c r="T215" i="1"/>
  <c r="T1976" i="1"/>
  <c r="T416" i="1"/>
  <c r="T972" i="1"/>
  <c r="T2419" i="1"/>
  <c r="T1032" i="1"/>
  <c r="T726" i="1"/>
  <c r="T2039" i="1"/>
  <c r="T2329" i="1"/>
  <c r="T2204" i="1"/>
  <c r="T1446" i="1"/>
  <c r="T1488" i="1"/>
  <c r="T889" i="1"/>
  <c r="T980" i="1"/>
  <c r="T913" i="1"/>
  <c r="T1117" i="1"/>
  <c r="T61" i="1"/>
  <c r="T2130" i="1"/>
  <c r="T1292" i="1"/>
  <c r="T703" i="1"/>
  <c r="T1890" i="1"/>
  <c r="T1824" i="1"/>
  <c r="T1529" i="1"/>
  <c r="T2025" i="1"/>
  <c r="T2079" i="1"/>
  <c r="T734" i="1"/>
  <c r="T242" i="1"/>
  <c r="T599" i="1"/>
  <c r="T1581" i="1"/>
  <c r="T1885" i="1"/>
  <c r="T153" i="1"/>
  <c r="T222" i="1"/>
  <c r="T1169" i="1"/>
  <c r="T556" i="1"/>
  <c r="T1763" i="1"/>
  <c r="T1524" i="1"/>
  <c r="T376" i="1"/>
  <c r="T1316" i="1"/>
  <c r="T1734" i="1"/>
  <c r="T2465" i="1"/>
  <c r="T789" i="1"/>
  <c r="T905" i="1"/>
  <c r="T630" i="1"/>
  <c r="T91" i="1"/>
  <c r="T2153" i="1"/>
  <c r="T2150" i="1"/>
  <c r="T1083" i="1"/>
  <c r="T1437" i="1"/>
  <c r="T1361" i="1"/>
  <c r="T2538" i="1"/>
  <c r="T135" i="1"/>
  <c r="T1625" i="1"/>
  <c r="T1080" i="1"/>
  <c r="T1197" i="1"/>
  <c r="T2418" i="1"/>
  <c r="T208" i="1"/>
  <c r="T395" i="1"/>
  <c r="T1969" i="1"/>
  <c r="T1347" i="1"/>
  <c r="T1069" i="1"/>
  <c r="T13" i="1"/>
  <c r="T2470" i="1"/>
  <c r="T924" i="1"/>
  <c r="T499" i="1"/>
  <c r="T844" i="1"/>
  <c r="T1911" i="1"/>
  <c r="T425" i="1"/>
  <c r="T2368" i="1"/>
  <c r="T1400" i="1"/>
  <c r="T1703" i="1"/>
  <c r="T748" i="1"/>
  <c r="T1611" i="1"/>
  <c r="T1964" i="1"/>
  <c r="T1328" i="1"/>
  <c r="T1673" i="1"/>
  <c r="T1983" i="1"/>
  <c r="T1936" i="1"/>
  <c r="T720" i="1"/>
  <c r="T1278" i="1"/>
  <c r="T1234" i="1"/>
  <c r="T477" i="1"/>
  <c r="T1249" i="1"/>
  <c r="T484" i="1"/>
  <c r="T903" i="1"/>
  <c r="T686" i="1"/>
  <c r="T2121" i="1"/>
  <c r="T574" i="1"/>
  <c r="T2511" i="1"/>
  <c r="T1473" i="1"/>
  <c r="T1243" i="1"/>
  <c r="T920" i="1"/>
  <c r="T1131" i="1"/>
  <c r="T1141" i="1"/>
  <c r="T1031" i="1"/>
  <c r="T2463" i="1"/>
  <c r="T360" i="1"/>
  <c r="T1065" i="1"/>
  <c r="T2435" i="1"/>
  <c r="T1338" i="1"/>
  <c r="T1568" i="1"/>
  <c r="T2341" i="1"/>
  <c r="T711" i="1"/>
  <c r="T2206" i="1"/>
  <c r="T386" i="1"/>
  <c r="T531" i="1"/>
  <c r="T1345" i="1"/>
  <c r="T1627" i="1"/>
  <c r="T89" i="1"/>
  <c r="T298" i="1"/>
  <c r="T1948" i="1"/>
  <c r="T1612" i="1"/>
  <c r="T1105" i="1"/>
  <c r="T1421" i="1"/>
  <c r="T807" i="1"/>
  <c r="T541" i="1"/>
  <c r="T1085" i="1"/>
  <c r="T2049" i="1"/>
  <c r="T1379" i="1"/>
  <c r="T2258" i="1"/>
  <c r="T2462" i="1"/>
  <c r="T2539" i="1"/>
  <c r="T667" i="1"/>
  <c r="T2402" i="1"/>
  <c r="T382" i="1"/>
  <c r="T1764" i="1"/>
  <c r="T1130" i="1"/>
  <c r="T1469" i="1"/>
  <c r="T2457" i="1"/>
  <c r="T1827" i="1"/>
  <c r="T989" i="1"/>
  <c r="T2059" i="1"/>
  <c r="T1684" i="1"/>
  <c r="T573" i="1"/>
  <c r="T1478" i="1"/>
  <c r="T2541" i="1"/>
  <c r="T1944" i="1"/>
  <c r="T1389" i="1"/>
  <c r="T1208" i="1"/>
  <c r="T361" i="1"/>
  <c r="T1542" i="1"/>
  <c r="T635" i="1"/>
  <c r="T1978" i="1"/>
  <c r="T1863" i="1"/>
  <c r="T858" i="1"/>
  <c r="T1711" i="1"/>
  <c r="T2175" i="1"/>
  <c r="T1987" i="1"/>
  <c r="T257" i="1"/>
  <c r="T276" i="1"/>
  <c r="T1678" i="1"/>
  <c r="T1079" i="1"/>
  <c r="T1074" i="1"/>
  <c r="T47" i="1"/>
  <c r="T2320" i="1"/>
  <c r="T1325" i="1"/>
  <c r="T1246" i="1"/>
  <c r="T580" i="1"/>
  <c r="T355" i="1"/>
  <c r="T1462" i="1"/>
  <c r="T820" i="1"/>
  <c r="T2231" i="1"/>
  <c r="T1550" i="1"/>
  <c r="T2388" i="1"/>
  <c r="T791" i="1"/>
  <c r="T1927" i="1"/>
  <c r="T2548" i="1"/>
  <c r="T1779" i="1"/>
  <c r="T737" i="1"/>
  <c r="T1788" i="1"/>
  <c r="T597" i="1"/>
  <c r="T1167" i="1"/>
  <c r="T1569" i="1"/>
  <c r="T2380" i="1"/>
  <c r="T33" i="1"/>
  <c r="T585" i="1"/>
  <c r="T1799" i="1"/>
  <c r="T991" i="1"/>
  <c r="T2202" i="1"/>
  <c r="T2365" i="1"/>
  <c r="T421" i="1"/>
  <c r="T2451" i="1"/>
  <c r="T2033" i="1"/>
  <c r="T1216" i="1"/>
  <c r="T1618" i="1"/>
  <c r="T1090" i="1"/>
  <c r="T1549" i="1"/>
  <c r="T2295" i="1"/>
  <c r="T327" i="1"/>
  <c r="T1683" i="1"/>
  <c r="T1701" i="1"/>
  <c r="T2187" i="1"/>
  <c r="T1743" i="1"/>
  <c r="T715" i="1"/>
  <c r="T2417" i="1"/>
  <c r="T2212" i="1"/>
  <c r="T1102" i="1"/>
  <c r="T629" i="1"/>
  <c r="T2165" i="1"/>
  <c r="T1487" i="1"/>
  <c r="T2053" i="1"/>
  <c r="T2164" i="1"/>
  <c r="T1749" i="1"/>
  <c r="T2515" i="1"/>
  <c r="T2131" i="1"/>
  <c r="T2514" i="1"/>
  <c r="T1057" i="1"/>
  <c r="T1787" i="1"/>
  <c r="T611" i="1"/>
  <c r="T377" i="1"/>
  <c r="T2558" i="1"/>
  <c r="T2533" i="1"/>
  <c r="T1228" i="1"/>
  <c r="T581" i="1"/>
  <c r="T1894" i="1"/>
  <c r="T90" i="1"/>
  <c r="T578" i="1"/>
  <c r="T2356" i="1"/>
  <c r="T592" i="1"/>
  <c r="T17" i="1"/>
  <c r="T2034" i="1"/>
  <c r="T826" i="1"/>
  <c r="T2094" i="1"/>
  <c r="T1151" i="1"/>
  <c r="T2456" i="1"/>
  <c r="T2296" i="1"/>
  <c r="T656" i="1"/>
  <c r="T49" i="1"/>
  <c r="T1628" i="1"/>
  <c r="T525" i="1"/>
  <c r="T859" i="1"/>
  <c r="T36" i="1"/>
  <c r="T1697" i="1"/>
  <c r="T2406" i="1"/>
  <c r="T793" i="1"/>
  <c r="T1719" i="1"/>
  <c r="T1807" i="1"/>
  <c r="T1349" i="1"/>
  <c r="T432" i="1"/>
  <c r="T508" i="1"/>
  <c r="T356" i="1"/>
  <c r="T914" i="1"/>
  <c r="T2444" i="1"/>
  <c r="T1439" i="1"/>
  <c r="T2534" i="1"/>
  <c r="T1574" i="1"/>
  <c r="T827" i="1"/>
  <c r="T1198" i="1"/>
  <c r="T429" i="1"/>
  <c r="T2104" i="1"/>
  <c r="T254" i="1"/>
  <c r="T801" i="1"/>
  <c r="T1064" i="1"/>
  <c r="T505" i="1"/>
  <c r="T118" i="1"/>
  <c r="T944" i="1"/>
  <c r="T1798" i="1"/>
  <c r="T1769" i="1"/>
  <c r="T1870" i="1"/>
  <c r="T912" i="1"/>
  <c r="T973" i="1"/>
  <c r="T608" i="1"/>
  <c r="T1528" i="1"/>
  <c r="T1657" i="1"/>
  <c r="T1552" i="1"/>
  <c r="T2157" i="1"/>
  <c r="T1518" i="1"/>
  <c r="T1526" i="1"/>
  <c r="T1523" i="1"/>
  <c r="T2045" i="1"/>
  <c r="T1263" i="1"/>
  <c r="T815" i="1"/>
  <c r="T1499" i="1"/>
  <c r="T654" i="1"/>
  <c r="T173" i="1"/>
  <c r="T1610" i="1"/>
  <c r="T1793" i="1"/>
  <c r="T1759" i="1"/>
  <c r="T1771" i="1"/>
  <c r="T2412" i="1"/>
  <c r="T627" i="1"/>
  <c r="T418" i="1"/>
  <c r="T117" i="1"/>
  <c r="T1831" i="1"/>
  <c r="T1785" i="1"/>
  <c r="T1575" i="1"/>
  <c r="T446" i="1"/>
  <c r="T1980" i="1"/>
  <c r="T1023" i="1"/>
  <c r="T702" i="1"/>
  <c r="T501" i="1"/>
  <c r="T1011" i="1"/>
  <c r="T1229" i="1"/>
  <c r="T2113" i="1"/>
  <c r="T316" i="1"/>
  <c r="T2201" i="1"/>
  <c r="T1559" i="1"/>
  <c r="T979" i="1"/>
  <c r="T402" i="1"/>
  <c r="T335" i="1"/>
  <c r="T177" i="1"/>
  <c r="T253" i="1"/>
  <c r="T530" i="1"/>
  <c r="T1001" i="1"/>
  <c r="T1185" i="1"/>
  <c r="T1587" i="1"/>
  <c r="T1652" i="1"/>
  <c r="T951" i="1"/>
  <c r="T184" i="1"/>
  <c r="T2384" i="1"/>
  <c r="T1464" i="1"/>
  <c r="T1035" i="1"/>
  <c r="T763" i="1"/>
  <c r="T1961" i="1"/>
  <c r="T1632" i="1"/>
  <c r="T2347" i="1"/>
  <c r="T1540" i="1"/>
  <c r="T1282" i="1"/>
  <c r="T1352" i="1"/>
  <c r="T2403" i="1"/>
  <c r="T1796" i="1"/>
  <c r="T804" i="1"/>
  <c r="T9" i="1"/>
  <c r="T1053" i="1"/>
  <c r="T563" i="1"/>
  <c r="T1783" i="1"/>
  <c r="T121" i="1"/>
  <c r="T106" i="1"/>
  <c r="T1494" i="1"/>
  <c r="T1937" i="1"/>
  <c r="T1294" i="1"/>
  <c r="T20" i="1"/>
  <c r="T2479" i="1"/>
  <c r="T2100" i="1"/>
  <c r="T679" i="1"/>
  <c r="T403" i="1"/>
  <c r="T342" i="1"/>
  <c r="T772" i="1"/>
  <c r="T2105" i="1"/>
  <c r="T379" i="1"/>
  <c r="T710" i="1"/>
  <c r="T84" i="1"/>
  <c r="T1357" i="1"/>
  <c r="T1883" i="1"/>
  <c r="T44" i="1"/>
  <c r="T1451" i="1"/>
  <c r="T927" i="1"/>
  <c r="T1270" i="1"/>
  <c r="T1205" i="1"/>
  <c r="T388" i="1"/>
  <c r="T1775" i="1"/>
  <c r="T1052" i="1"/>
  <c r="T1570" i="1"/>
  <c r="T2509" i="1"/>
  <c r="T1299" i="1"/>
  <c r="T1120" i="1"/>
  <c r="T476" i="1"/>
  <c r="T1693" i="1"/>
  <c r="T1679" i="1"/>
  <c r="T1815" i="1"/>
  <c r="T519" i="1"/>
  <c r="T2259" i="1"/>
  <c r="T770" i="1"/>
  <c r="T1466" i="1"/>
  <c r="T1713" i="1"/>
  <c r="T338" i="1"/>
  <c r="T1531" i="1"/>
  <c r="T999" i="1"/>
  <c r="T687" i="1"/>
  <c r="T289" i="1"/>
  <c r="T1739" i="1"/>
  <c r="T724" i="1"/>
  <c r="T451" i="1"/>
  <c r="T1752" i="1"/>
  <c r="T936" i="1"/>
  <c r="T149" i="1"/>
  <c r="T2006" i="1"/>
  <c r="T131" i="1"/>
  <c r="T904" i="1"/>
  <c r="T964" i="1"/>
  <c r="T1158" i="1"/>
  <c r="T1245" i="1"/>
  <c r="T691" i="1"/>
  <c r="T2480" i="1"/>
  <c r="T2476" i="1"/>
  <c r="T1813" i="1"/>
  <c r="T2246" i="1"/>
  <c r="T1098" i="1"/>
  <c r="T1511" i="1"/>
  <c r="T1128" i="1"/>
  <c r="T1274" i="1"/>
  <c r="T1765" i="1"/>
  <c r="T885" i="1"/>
  <c r="T2405" i="1"/>
  <c r="T1485" i="1"/>
  <c r="T603" i="1"/>
  <c r="T225" i="1"/>
  <c r="T2471" i="1"/>
  <c r="T995" i="1"/>
  <c r="T1597" i="1"/>
  <c r="T1440" i="1"/>
  <c r="T694" i="1"/>
  <c r="T1837" i="1"/>
  <c r="T488" i="1"/>
  <c r="T1027" i="1"/>
  <c r="T572" i="1"/>
  <c r="T2037" i="1"/>
  <c r="T2216" i="1"/>
  <c r="T1427" i="1"/>
  <c r="T371" i="1"/>
  <c r="T482" i="1"/>
  <c r="T2424" i="1"/>
  <c r="T2046" i="1"/>
  <c r="T1949" i="1"/>
  <c r="T1145" i="1"/>
  <c r="T600" i="1"/>
  <c r="T1342" i="1"/>
  <c r="T64" i="1"/>
  <c r="T1871" i="1"/>
  <c r="T1471" i="1"/>
  <c r="T203" i="1"/>
  <c r="T1740" i="1"/>
  <c r="T846" i="1"/>
  <c r="T2300" i="1"/>
  <c r="T2468" i="1"/>
  <c r="T158" i="1"/>
  <c r="T2035" i="1"/>
  <c r="T1849" i="1"/>
  <c r="T2477" i="1"/>
  <c r="T1337" i="1"/>
  <c r="T74" i="1"/>
  <c r="T2071" i="1"/>
  <c r="T378" i="1"/>
  <c r="T1479" i="1"/>
  <c r="T1916" i="1"/>
  <c r="T263" i="1"/>
  <c r="T354" i="1"/>
  <c r="T37" i="1"/>
  <c r="T291" i="1"/>
  <c r="T1063" i="1"/>
  <c r="T1902" i="1"/>
  <c r="T1412" i="1"/>
  <c r="T1768" i="1"/>
  <c r="T648" i="1"/>
  <c r="T1087" i="1"/>
  <c r="T1624" i="1"/>
  <c r="T1054" i="1"/>
  <c r="T2182" i="1"/>
  <c r="T1649" i="1"/>
  <c r="T2563" i="1"/>
  <c r="T1578" i="1"/>
  <c r="T334" i="1"/>
  <c r="T295" i="1"/>
  <c r="T2527" i="1"/>
  <c r="T1530" i="1"/>
  <c r="T1116" i="1"/>
  <c r="T865" i="1"/>
  <c r="T2490" i="1"/>
  <c r="T2234" i="1"/>
  <c r="T932" i="1"/>
  <c r="T593" i="1"/>
  <c r="T1220" i="1"/>
  <c r="T1536" i="1"/>
  <c r="T1346" i="1"/>
  <c r="T1067" i="1"/>
  <c r="T591" i="1"/>
  <c r="T2483" i="1"/>
  <c r="T1560" i="1"/>
  <c r="T1857" i="1"/>
  <c r="T729" i="1"/>
  <c r="T75" i="1"/>
  <c r="T1761" i="1"/>
  <c r="T2065" i="1"/>
  <c r="T191" i="1"/>
  <c r="T1107" i="1"/>
  <c r="T1322" i="1"/>
  <c r="T2381" i="1"/>
  <c r="T506" i="1"/>
  <c r="T53" i="1"/>
  <c r="T1231" i="1"/>
  <c r="T2214" i="1"/>
  <c r="T1419" i="1"/>
  <c r="T2036" i="1"/>
  <c r="T782" i="1"/>
  <c r="T797" i="1"/>
  <c r="T299" i="1"/>
  <c r="T2302" i="1"/>
  <c r="T2069" i="1"/>
  <c r="T2561" i="1"/>
  <c r="T210" i="1"/>
  <c r="T29" i="1"/>
  <c r="T1177" i="1"/>
  <c r="T2492" i="1"/>
  <c r="T2396" i="1"/>
  <c r="T307" i="1"/>
  <c r="T1138" i="1"/>
  <c r="T2167" i="1"/>
  <c r="T2525" i="1"/>
  <c r="T136" i="1"/>
  <c r="T115" i="1"/>
  <c r="T2394" i="1"/>
  <c r="T366" i="1"/>
  <c r="T1510" i="1"/>
  <c r="T716" i="1"/>
  <c r="T304" i="1"/>
  <c r="T385" i="1"/>
  <c r="T292" i="1"/>
  <c r="T2516" i="1"/>
  <c r="T2254" i="1"/>
  <c r="T1517" i="1"/>
  <c r="T1253" i="1"/>
  <c r="T1867" i="1"/>
  <c r="T108" i="1"/>
  <c r="T2123" i="1"/>
  <c r="T1676" i="1"/>
  <c r="T607" i="1"/>
  <c r="T2000" i="1"/>
  <c r="T545" i="1"/>
  <c r="T68" i="1"/>
  <c r="T2519" i="1"/>
  <c r="T1483" i="1"/>
  <c r="T1537" i="1"/>
  <c r="T749" i="1"/>
  <c r="T721" i="1"/>
  <c r="T27" i="1"/>
  <c r="T528" i="1"/>
  <c r="T2022" i="1"/>
  <c r="T1093" i="1"/>
  <c r="T2158" i="1"/>
  <c r="T1855" i="1"/>
  <c r="T462" i="1"/>
  <c r="T1720" i="1"/>
  <c r="T2098" i="1"/>
  <c r="T834" i="1"/>
  <c r="T1089" i="1"/>
  <c r="T314" i="1"/>
  <c r="T2093" i="1"/>
  <c r="T2085" i="1"/>
  <c r="T1822" i="1"/>
  <c r="T1480" i="1"/>
  <c r="T949" i="1"/>
  <c r="T707" i="1"/>
  <c r="T713" i="1"/>
  <c r="T1670" i="1"/>
  <c r="T1696" i="1"/>
  <c r="T231" i="1"/>
  <c r="T11" i="1"/>
  <c r="T1804" i="1"/>
  <c r="T1621" i="1"/>
  <c r="T2009" i="1"/>
  <c r="T1923" i="1"/>
  <c r="T1336" i="1"/>
  <c r="T2270" i="1"/>
  <c r="T1066" i="1"/>
  <c r="T66" i="1"/>
  <c r="T321" i="1"/>
  <c r="T547" i="1"/>
  <c r="T1520" i="1"/>
  <c r="T544" i="1"/>
  <c r="T850" i="1"/>
  <c r="T507" i="1"/>
  <c r="T1022" i="1"/>
  <c r="T1493" i="1"/>
  <c r="T2008" i="1"/>
  <c r="T2345" i="1"/>
  <c r="T1512" i="1"/>
  <c r="T1819" i="1"/>
  <c r="T1527" i="1"/>
  <c r="T2279" i="1"/>
  <c r="T704" i="1"/>
  <c r="T935" i="1"/>
  <c r="T1422" i="1"/>
  <c r="T1972" i="1"/>
  <c r="T761" i="1"/>
  <c r="T351" i="1"/>
  <c r="T2189" i="1"/>
  <c r="T998" i="1"/>
  <c r="T802" i="1"/>
  <c r="T347" i="1"/>
  <c r="T2407" i="1"/>
  <c r="T163" i="1"/>
  <c r="T1817" i="1"/>
  <c r="T1925" i="1"/>
  <c r="T2285" i="1"/>
  <c r="T1012" i="1"/>
  <c r="T2090" i="1"/>
  <c r="T900" i="1"/>
  <c r="T97" i="1"/>
  <c r="T1874" i="1"/>
  <c r="T384" i="1"/>
  <c r="T2557" i="1"/>
  <c r="T2110" i="1"/>
  <c r="T1460" i="1"/>
  <c r="T996" i="1"/>
  <c r="T1614" i="1"/>
  <c r="T2366" i="1"/>
  <c r="T1826" i="1"/>
  <c r="T330" i="1"/>
  <c r="T116" i="1"/>
  <c r="T1112" i="1"/>
  <c r="T874" i="1"/>
  <c r="T1689" i="1"/>
  <c r="T1474" i="1"/>
  <c r="T1235" i="1"/>
  <c r="T2106" i="1"/>
  <c r="T1191" i="1"/>
  <c r="T1106" i="1"/>
  <c r="T2408" i="1"/>
  <c r="T2084" i="1"/>
  <c r="T2352" i="1"/>
  <c r="T1591" i="1"/>
  <c r="T860" i="1"/>
  <c r="T2207" i="1"/>
  <c r="T1877" i="1"/>
  <c r="T1924" i="1"/>
  <c r="T838" i="1"/>
  <c r="T100" i="1"/>
  <c r="T2568" i="1"/>
  <c r="T2253" i="1"/>
  <c r="T1214" i="1"/>
  <c r="T856" i="1"/>
  <c r="T2289" i="1"/>
  <c r="T15" i="1"/>
  <c r="T1912" i="1"/>
  <c r="T689" i="1"/>
  <c r="T1903" i="1"/>
  <c r="T878" i="1"/>
  <c r="T1887" i="1"/>
  <c r="T1594" i="1"/>
  <c r="T520" i="1"/>
  <c r="T487" i="1"/>
  <c r="T2391" i="1"/>
  <c r="T922" i="1"/>
  <c r="T312" i="1"/>
  <c r="T2400" i="1"/>
  <c r="T2326" i="1"/>
  <c r="T192" i="1"/>
  <c r="T602" i="1"/>
  <c r="T661" i="1"/>
  <c r="T1110" i="1"/>
  <c r="T2012" i="1"/>
  <c r="T1731" i="1"/>
  <c r="T2126" i="1"/>
  <c r="T1417" i="1"/>
  <c r="T1269" i="1"/>
  <c r="T743" i="1"/>
  <c r="T1840" i="1"/>
  <c r="T188" i="1"/>
  <c r="T348" i="1"/>
  <c r="T1043" i="1"/>
  <c r="T1635" i="1"/>
  <c r="T248" i="1"/>
  <c r="T1853" i="1"/>
  <c r="T1879" i="1"/>
  <c r="T2260" i="1"/>
  <c r="T1501" i="1"/>
  <c r="T52" i="1"/>
  <c r="T1904" i="1"/>
  <c r="T21" i="1"/>
  <c r="T2263" i="1"/>
  <c r="T887" i="1"/>
  <c r="T2423" i="1"/>
  <c r="T353" i="1"/>
  <c r="T653" i="1"/>
  <c r="T2324" i="1"/>
  <c r="T2003" i="1"/>
  <c r="T509" i="1"/>
  <c r="T1132" i="1"/>
  <c r="T62" i="1"/>
  <c r="T1521" i="1"/>
  <c r="T1395" i="1"/>
  <c r="T1538" i="1"/>
  <c r="T1825" i="1"/>
  <c r="T2162" i="1"/>
  <c r="T1203" i="1"/>
  <c r="T2194" i="1"/>
  <c r="T6" i="1"/>
  <c r="T2542" i="1"/>
  <c r="T1620" i="1"/>
  <c r="T1655" i="1"/>
  <c r="T534" i="1"/>
  <c r="T450" i="1"/>
  <c r="T1634" i="1"/>
  <c r="T223" i="1"/>
  <c r="T2286" i="1"/>
  <c r="T16" i="1"/>
  <c r="T911" i="1"/>
  <c r="T2531" i="1"/>
  <c r="T438" i="1"/>
  <c r="T2052" i="1"/>
  <c r="T1443" i="1"/>
  <c r="T901" i="1"/>
  <c r="T302" i="1"/>
  <c r="T96" i="1"/>
  <c r="T277" i="1"/>
  <c r="T92" i="1"/>
  <c r="T148" i="1"/>
  <c r="T2112" i="1"/>
  <c r="T258" i="1"/>
  <c r="T219" i="1"/>
  <c r="T2350" i="1"/>
  <c r="T1382" i="1"/>
  <c r="T1884" i="1"/>
  <c r="T2313" i="1"/>
  <c r="T2305" i="1"/>
  <c r="T249" i="1"/>
  <c r="T526" i="1"/>
  <c r="T1882" i="1"/>
  <c r="T864" i="1"/>
  <c r="T1638" i="1"/>
  <c r="T587" i="1"/>
  <c r="T73" i="1"/>
  <c r="T1047" i="1"/>
  <c r="T426" i="1"/>
  <c r="T424" i="1"/>
  <c r="T286" i="1"/>
  <c r="T2139" i="1"/>
  <c r="T1818" i="1"/>
  <c r="T898" i="1"/>
  <c r="T1858" i="1"/>
  <c r="T1004" i="1"/>
  <c r="T2318" i="1"/>
  <c r="T1920" i="1"/>
  <c r="T1061" i="1"/>
  <c r="T1962" i="1"/>
  <c r="T1327" i="1"/>
  <c r="T1565" i="1"/>
  <c r="T1046" i="1"/>
  <c r="T2174" i="1"/>
  <c r="T1434" i="1"/>
  <c r="T1928" i="1"/>
  <c r="T1482" i="1"/>
  <c r="T1929" i="1"/>
  <c r="T412" i="1"/>
  <c r="T1262" i="1"/>
  <c r="T2077" i="1"/>
  <c r="T781" i="1"/>
  <c r="T2339" i="1"/>
  <c r="T1963" i="1"/>
  <c r="T1843" i="1"/>
  <c r="T1432" i="1"/>
  <c r="T2486" i="1"/>
  <c r="T364" i="1"/>
  <c r="T2322" i="1"/>
  <c r="T2484" i="1"/>
  <c r="T186" i="1"/>
  <c r="T22" i="1"/>
  <c r="T2047" i="1"/>
  <c r="T12" i="1"/>
  <c r="T1100" i="1"/>
  <c r="T144" i="1"/>
  <c r="T1642" i="1"/>
  <c r="T1371" i="1"/>
  <c r="T1661" i="1"/>
  <c r="T2160" i="1"/>
  <c r="T736" i="1"/>
  <c r="T346" i="1"/>
  <c r="T723" i="1"/>
  <c r="T322" i="1"/>
  <c r="T256" i="1"/>
  <c r="T1615" i="1"/>
  <c r="T952" i="1"/>
  <c r="T1583" i="1"/>
  <c r="T942" i="1"/>
  <c r="T2560" i="1"/>
  <c r="T245" i="1"/>
  <c r="T645" i="1"/>
  <c r="T2481" i="1"/>
  <c r="T306" i="1"/>
  <c r="T976" i="1"/>
  <c r="T1572" i="1"/>
  <c r="T933" i="1"/>
  <c r="T1974" i="1"/>
  <c r="T765" i="1"/>
  <c r="T1910" i="1"/>
  <c r="T1401" i="1"/>
  <c r="T2495" i="1"/>
  <c r="T880" i="1"/>
  <c r="T1663" i="1"/>
  <c r="T45" i="1"/>
  <c r="T1888" i="1"/>
  <c r="T700" i="1"/>
  <c r="T471" i="1"/>
  <c r="T2428" i="1"/>
  <c r="T1252" i="1"/>
  <c r="T795" i="1"/>
  <c r="T399" i="1"/>
  <c r="T1656" i="1"/>
  <c r="T1115" i="1"/>
  <c r="T1078" i="1"/>
  <c r="T1070" i="1"/>
  <c r="T560" i="1"/>
  <c r="T170" i="1"/>
  <c r="T63" i="1"/>
  <c r="T902" i="1"/>
  <c r="T23" i="1"/>
  <c r="T1489" i="1"/>
  <c r="T539" i="1"/>
  <c r="T1049" i="1"/>
  <c r="T1402" i="1"/>
  <c r="T1363" i="1"/>
  <c r="T1881" i="1"/>
  <c r="T134" i="1"/>
  <c r="T2312" i="1"/>
  <c r="T284" i="1"/>
  <c r="T619" i="1"/>
  <c r="T2317" i="1"/>
  <c r="T813" i="1"/>
  <c r="T2257" i="1"/>
  <c r="T1502" i="1"/>
  <c r="T383" i="1"/>
  <c r="T1677" i="1"/>
  <c r="T2163" i="1"/>
  <c r="T1919" i="1"/>
  <c r="T2429" i="1"/>
  <c r="T845" i="1"/>
  <c r="T1794" i="1"/>
  <c r="T1913" i="1"/>
  <c r="T722" i="1"/>
  <c r="T993" i="1"/>
  <c r="T1467" i="1"/>
  <c r="T1770" i="1"/>
  <c r="T2070" i="1"/>
  <c r="T589" i="1"/>
  <c r="T1260" i="1"/>
  <c r="T557" i="1"/>
  <c r="T1251" i="1"/>
  <c r="T281" i="1"/>
  <c r="T2266" i="1"/>
  <c r="T1968" i="1"/>
  <c r="T2198" i="1"/>
  <c r="T2500" i="1"/>
  <c r="T941" i="1"/>
  <c r="T1982" i="1"/>
  <c r="T2442" i="1"/>
  <c r="T1519" i="1"/>
  <c r="T1942" i="1"/>
  <c r="T1686" i="1"/>
  <c r="T1418" i="1"/>
  <c r="T285" i="1"/>
  <c r="T731" i="1"/>
  <c r="T1312" i="1"/>
  <c r="T1447" i="1"/>
  <c r="T362" i="1"/>
  <c r="T756" i="1"/>
  <c r="T1623" i="1"/>
  <c r="T1789" i="1"/>
  <c r="T114" i="1"/>
  <c r="T2136" i="1"/>
  <c r="T1060" i="1"/>
  <c r="T373" i="1"/>
  <c r="T181" i="1"/>
  <c r="T1042" i="1"/>
  <c r="T1144" i="1"/>
  <c r="T2083" i="1"/>
  <c r="T2325" i="1"/>
  <c r="T339" i="1"/>
  <c r="T1003" i="1"/>
  <c r="T1413" i="1"/>
  <c r="T584" i="1"/>
  <c r="T2416" i="1"/>
  <c r="T2425" i="1"/>
  <c r="T305" i="1"/>
  <c r="T2337" i="1"/>
  <c r="T1829" i="1"/>
  <c r="T2288" i="1"/>
  <c r="T2422" i="1"/>
  <c r="T649" i="1"/>
  <c r="T1139" i="1"/>
  <c r="T1636" i="1"/>
  <c r="T1555" i="1"/>
  <c r="T1101" i="1"/>
  <c r="T1407" i="1"/>
  <c r="T2493" i="1"/>
  <c r="T241" i="1"/>
  <c r="T2374" i="1"/>
  <c r="T2554" i="1"/>
  <c r="T1930" i="1"/>
  <c r="T2114" i="1"/>
  <c r="T1410" i="1"/>
  <c r="T965" i="1"/>
  <c r="T2190" i="1"/>
  <c r="T1712" i="1"/>
  <c r="T1211" i="1"/>
  <c r="T2513" i="1"/>
  <c r="T493" i="1"/>
  <c r="T668" i="1"/>
  <c r="T1508" i="1"/>
  <c r="T310" i="1"/>
  <c r="T1755" i="1"/>
  <c r="T1470" i="1"/>
  <c r="T2200" i="1"/>
  <c r="T107" i="1"/>
  <c r="T1406" i="1"/>
  <c r="T516" i="1"/>
  <c r="T879" i="1"/>
  <c r="T2314" i="1"/>
  <c r="T243" i="1"/>
  <c r="T472" i="1"/>
  <c r="T1264" i="1"/>
  <c r="T569" i="1"/>
  <c r="T474" i="1"/>
  <c r="T2565" i="1"/>
  <c r="T195" i="1"/>
  <c r="T1532" i="1"/>
  <c r="T2370" i="1"/>
  <c r="T247" i="1"/>
  <c r="T1706" i="1"/>
  <c r="T1905" i="1"/>
  <c r="T1370" i="1"/>
  <c r="T675" i="1"/>
  <c r="T1608" i="1"/>
  <c r="T1284" i="1"/>
  <c r="T751" i="1"/>
  <c r="T275" i="1"/>
  <c r="T1573" i="1"/>
  <c r="T1747" i="1"/>
  <c r="T2545" i="1"/>
  <c r="T1486" i="1"/>
  <c r="T1708" i="1"/>
  <c r="T2399" i="1"/>
  <c r="T1135" i="1"/>
  <c r="T583" i="1"/>
  <c r="T1580" i="1"/>
  <c r="T984" i="1"/>
  <c r="T240" i="1"/>
  <c r="T1380" i="1"/>
  <c r="T659" i="1"/>
  <c r="T2297" i="1"/>
  <c r="T2030" i="1"/>
  <c r="T1850" i="1"/>
  <c r="T2015" i="1"/>
  <c r="T1424" i="1"/>
  <c r="T1058" i="1"/>
  <c r="T2161" i="1"/>
  <c r="T2459" i="1"/>
  <c r="T532" i="1"/>
  <c r="T1459" i="1"/>
  <c r="T894" i="1"/>
  <c r="T620" i="1"/>
  <c r="T819" i="1"/>
  <c r="T1977" i="1"/>
  <c r="T2272" i="1"/>
  <c r="T758" i="1"/>
  <c r="T156" i="1"/>
  <c r="T1230" i="1"/>
  <c r="T48" i="1"/>
  <c r="T150" i="1"/>
  <c r="T1149" i="1"/>
  <c r="T2307" i="1"/>
  <c r="T1617" i="1"/>
  <c r="T1571" i="1"/>
  <c r="T1335" i="1"/>
  <c r="T2001" i="1"/>
  <c r="T529" i="1"/>
  <c r="T1989" i="1"/>
  <c r="T1507" i="1"/>
  <c r="T2331" i="1"/>
  <c r="T1449" i="1"/>
  <c r="T1071" i="1"/>
  <c r="T1375" i="1"/>
  <c r="T873" i="1"/>
  <c r="T473" i="1"/>
  <c r="T1915" i="1"/>
  <c r="T345" i="1"/>
  <c r="T2443" i="1"/>
  <c r="T1050" i="1"/>
  <c r="T1700" i="1"/>
  <c r="T1926" i="1"/>
  <c r="T2066" i="1"/>
  <c r="T1582" i="1"/>
  <c r="T182" i="1"/>
  <c r="T1668" i="1"/>
  <c r="T1633" i="1"/>
  <c r="T2109" i="1"/>
  <c r="T671" i="1"/>
  <c r="T1372" i="1"/>
  <c r="T1506" i="1"/>
  <c r="T155" i="1"/>
  <c r="T669" i="1"/>
  <c r="T2135" i="1"/>
  <c r="T390" i="1"/>
  <c r="T440" i="1"/>
  <c r="T785" i="1"/>
  <c r="T1306" i="1"/>
  <c r="T2115" i="1"/>
  <c r="T46" i="1"/>
  <c r="T2171" i="1"/>
  <c r="T1662" i="1"/>
  <c r="T1947" i="1"/>
  <c r="T1227" i="1"/>
  <c r="T1123" i="1"/>
  <c r="T615" i="1"/>
  <c r="T1592" i="1"/>
  <c r="T708" i="1"/>
  <c r="T497" i="1"/>
  <c r="T211" i="1"/>
  <c r="T206" i="1"/>
  <c r="T1307" i="1"/>
  <c r="T109" i="1"/>
  <c r="T1737" i="1"/>
  <c r="T405" i="1"/>
  <c r="T2371" i="1"/>
  <c r="T2" i="1"/>
  <c r="T1666" i="1"/>
  <c r="T1509" i="1"/>
  <c r="T7" i="1"/>
  <c r="T883" i="1"/>
  <c r="T2452" i="1"/>
  <c r="T2252" i="1"/>
  <c r="T814" i="1"/>
  <c r="T1472" i="1"/>
  <c r="T1285" i="1"/>
  <c r="T1056" i="1"/>
  <c r="T420" i="1"/>
  <c r="T1019" i="1"/>
  <c r="T442" i="1"/>
  <c r="T943" i="1"/>
  <c r="T294" i="1"/>
  <c r="T1852" i="1"/>
  <c r="T747" i="1"/>
  <c r="T1351" i="1"/>
  <c r="T892" i="1"/>
  <c r="T179" i="1"/>
  <c r="T2522" i="1"/>
  <c r="T928" i="1"/>
  <c r="T259" i="1"/>
  <c r="T1593" i="1"/>
  <c r="T319" i="1"/>
  <c r="T750" i="1"/>
  <c r="T1931" i="1"/>
  <c r="T1653" i="1"/>
  <c r="T518" i="1"/>
  <c r="T141" i="1"/>
  <c r="T1318" i="1"/>
  <c r="T2373" i="1"/>
  <c r="T1455" i="1"/>
  <c r="T1534" i="1"/>
  <c r="T1399" i="1"/>
  <c r="T2551" i="1"/>
  <c r="T1664" i="1"/>
  <c r="T1660" i="1"/>
  <c r="T1147" i="1"/>
  <c r="T1998" i="1"/>
  <c r="T2088" i="1"/>
  <c r="T934" i="1"/>
  <c r="T717" i="1"/>
  <c r="T261" i="1"/>
  <c r="T1878" i="1"/>
  <c r="T1156" i="1"/>
  <c r="T690" i="1"/>
  <c r="T540" i="1"/>
  <c r="T430" i="1"/>
  <c r="T1348" i="1"/>
  <c r="T870" i="1"/>
  <c r="T2196" i="1"/>
  <c r="T2029" i="1"/>
  <c r="T692" i="1"/>
  <c r="T1667" i="1"/>
  <c r="T1688" i="1"/>
  <c r="T189" i="1"/>
  <c r="T1077" i="1"/>
  <c r="T1199" i="1"/>
  <c r="T1830" i="1"/>
  <c r="T337" i="1"/>
  <c r="T1496" i="1"/>
  <c r="T2081" i="1"/>
  <c r="T2099" i="1"/>
  <c r="T513" i="1"/>
  <c r="T315" i="1"/>
  <c r="T236" i="1"/>
  <c r="T2038" i="1"/>
  <c r="T1551" i="1"/>
  <c r="T537" i="1"/>
  <c r="T1586" i="1"/>
  <c r="T2460" i="1"/>
  <c r="T120" i="1"/>
  <c r="T1088" i="1"/>
  <c r="T490" i="1"/>
  <c r="T502" i="1"/>
  <c r="T538" i="1"/>
  <c r="T332" i="1"/>
  <c r="S502" i="1"/>
  <c r="S886" i="1"/>
  <c r="S1900" i="1"/>
  <c r="S394" i="1"/>
  <c r="S1709" i="1"/>
  <c r="S921" i="1"/>
  <c r="S947" i="1"/>
  <c r="S1411" i="1"/>
  <c r="S1838" i="1"/>
  <c r="S1967" i="1"/>
  <c r="S2436" i="1"/>
  <c r="S1758" i="1"/>
  <c r="S204" i="1"/>
  <c r="S974" i="1"/>
  <c r="S329" i="1"/>
  <c r="S647" i="1"/>
  <c r="S968" i="1"/>
  <c r="S1404" i="1"/>
  <c r="S570" i="1"/>
  <c r="S1267" i="1"/>
  <c r="S1113" i="1"/>
  <c r="S1024" i="1"/>
  <c r="S609" i="1"/>
  <c r="S1184" i="1"/>
  <c r="S1945" i="1"/>
  <c r="S855" i="1"/>
  <c r="S2249" i="1"/>
  <c r="S35" i="1"/>
  <c r="S1630" i="1"/>
  <c r="S2267" i="1"/>
  <c r="S198" i="1"/>
  <c r="S1026" i="1"/>
  <c r="S524" i="1"/>
  <c r="S571" i="1"/>
  <c r="S1724" i="1"/>
  <c r="S962" i="1"/>
  <c r="S2062" i="1"/>
  <c r="S169" i="1"/>
  <c r="S2386" i="1"/>
  <c r="S2466" i="1"/>
  <c r="S1159" i="1"/>
  <c r="S39" i="1"/>
  <c r="S2168" i="1"/>
  <c r="S104" i="1"/>
  <c r="S1384" i="1"/>
  <c r="S18" i="1"/>
  <c r="S1957" i="1"/>
  <c r="S2498" i="1"/>
  <c r="S762" i="1"/>
  <c r="S776" i="1"/>
  <c r="S1096" i="1"/>
  <c r="S2489" i="1"/>
  <c r="S2124" i="1"/>
  <c r="S2540" i="1"/>
  <c r="S2075" i="1"/>
  <c r="S404" i="1"/>
  <c r="S1864" i="1"/>
  <c r="S2501" i="1"/>
  <c r="S171" i="1"/>
  <c r="S888" i="1"/>
  <c r="S2262" i="1"/>
  <c r="S1222" i="1"/>
  <c r="S2019" i="1"/>
  <c r="S1938" i="1"/>
  <c r="S1658" i="1"/>
  <c r="S2409" i="1"/>
  <c r="S2439" i="1"/>
  <c r="S2433" i="1"/>
  <c r="S1876" i="1"/>
  <c r="S1313" i="1"/>
  <c r="S2261" i="1"/>
  <c r="S496" i="1"/>
  <c r="S459" i="1"/>
  <c r="S1514" i="1"/>
  <c r="S1286" i="1"/>
  <c r="S1934" i="1"/>
  <c r="S1557" i="1"/>
  <c r="S2273" i="1"/>
  <c r="S1756" i="1"/>
  <c r="S2363" i="1"/>
  <c r="S1340" i="1"/>
  <c r="S411" i="1"/>
  <c r="S2536" i="1"/>
  <c r="S202" i="1"/>
  <c r="S1851" i="1"/>
  <c r="S2397" i="1"/>
  <c r="S718" i="1"/>
  <c r="S2054" i="1"/>
  <c r="S2282" i="1"/>
  <c r="S759" i="1"/>
  <c r="S642" i="1"/>
  <c r="S85" i="1"/>
  <c r="S970" i="1"/>
  <c r="S727" i="1"/>
  <c r="S2095" i="1"/>
  <c r="S643" i="1"/>
  <c r="S146" i="1"/>
  <c r="S1157" i="1"/>
  <c r="S1192" i="1"/>
  <c r="S409" i="1"/>
  <c r="S555" i="1"/>
  <c r="S2057" i="1"/>
  <c r="S1081" i="1"/>
  <c r="S465" i="1"/>
  <c r="S1133" i="1"/>
  <c r="S252" i="1"/>
  <c r="S2358" i="1"/>
  <c r="S227" i="1"/>
  <c r="S948" i="1"/>
  <c r="S489" i="1"/>
  <c r="S1985" i="1"/>
  <c r="S2154" i="1"/>
  <c r="S1702" i="1"/>
  <c r="S738" i="1"/>
  <c r="S1539" i="1"/>
  <c r="S1073" i="1"/>
  <c r="S1215" i="1"/>
  <c r="S2239" i="1"/>
  <c r="S1992" i="1"/>
  <c r="S1258" i="1"/>
  <c r="S2461" i="1"/>
  <c r="S1986" i="1"/>
  <c r="S2369" i="1"/>
  <c r="S300" i="1"/>
  <c r="S2225" i="1"/>
  <c r="S1970" i="1"/>
  <c r="S594" i="1"/>
  <c r="S604" i="1"/>
  <c r="S1648" i="1"/>
  <c r="S2232" i="1"/>
  <c r="S1730" i="1"/>
  <c r="S641" i="1"/>
  <c r="S2044" i="1"/>
  <c r="S2074" i="1"/>
  <c r="S698" i="1"/>
  <c r="S1941" i="1"/>
  <c r="S2287" i="1"/>
  <c r="S774" i="1"/>
  <c r="S2315" i="1"/>
  <c r="S1275" i="1"/>
  <c r="S1456" i="1"/>
  <c r="S1039" i="1"/>
  <c r="S2149" i="1"/>
  <c r="S1420" i="1"/>
  <c r="S2243" i="1"/>
  <c r="S961" i="1"/>
  <c r="S558" i="1"/>
  <c r="S1643" i="1"/>
  <c r="S2042" i="1"/>
  <c r="S1477" i="1"/>
  <c r="S24" i="1"/>
  <c r="S2217" i="1"/>
  <c r="S2543" i="1"/>
  <c r="S1541" i="1"/>
  <c r="S71" i="1"/>
  <c r="S1645" i="1"/>
  <c r="S610" i="1"/>
  <c r="S1000" i="1"/>
  <c r="S1780" i="1"/>
  <c r="S296" i="1"/>
  <c r="S448" i="1"/>
  <c r="S867" i="1"/>
  <c r="S2222" i="1"/>
  <c r="S1444" i="1"/>
  <c r="S41" i="1"/>
  <c r="S1277" i="1"/>
  <c r="S662" i="1"/>
  <c r="S1698" i="1"/>
  <c r="S2051" i="1"/>
  <c r="S1868" i="1"/>
  <c r="S72" i="1"/>
  <c r="S2378" i="1"/>
  <c r="S2340" i="1"/>
  <c r="S2177" i="1"/>
  <c r="S1860" i="1"/>
  <c r="S1728" i="1"/>
  <c r="S1933" i="1"/>
  <c r="S145" i="1"/>
  <c r="S829" i="1"/>
  <c r="S297" i="1"/>
  <c r="S2445" i="1"/>
  <c r="S1178" i="1"/>
  <c r="S1790" i="1"/>
  <c r="S1872" i="1"/>
  <c r="S1200" i="1"/>
  <c r="S1296" i="1"/>
  <c r="S77" i="1"/>
  <c r="S2304" i="1"/>
  <c r="S98" i="1"/>
  <c r="S1369" i="1"/>
  <c r="S444" i="1"/>
  <c r="S1922" i="1"/>
  <c r="S1589" i="1"/>
  <c r="S328" i="1"/>
  <c r="S752" i="1"/>
  <c r="S1279" i="1"/>
  <c r="S175" i="1"/>
  <c r="S185" i="1"/>
  <c r="S1802" i="1"/>
  <c r="S1742" i="1"/>
  <c r="S2141" i="1"/>
  <c r="S1161" i="1"/>
  <c r="S1334" i="1"/>
  <c r="S1714" i="1"/>
  <c r="S2383" i="1"/>
  <c r="S764" i="1"/>
  <c r="S705" i="1"/>
  <c r="S221" i="1"/>
  <c r="S1393" i="1"/>
  <c r="S778" i="1"/>
  <c r="S2440" i="1"/>
  <c r="S423" i="1"/>
  <c r="S1699" i="1"/>
  <c r="S1055" i="1"/>
  <c r="S124" i="1"/>
  <c r="S1146" i="1"/>
  <c r="S730" i="1"/>
  <c r="S655" i="1"/>
  <c r="S2211" i="1"/>
  <c r="S2117" i="1"/>
  <c r="S2064" i="1"/>
  <c r="S250" i="1"/>
  <c r="S280" i="1"/>
  <c r="S1344" i="1"/>
  <c r="S2063" i="1"/>
  <c r="S1939" i="1"/>
  <c r="S288" i="1"/>
  <c r="S786" i="1"/>
  <c r="S1320" i="1"/>
  <c r="S2276" i="1"/>
  <c r="S2455" i="1"/>
  <c r="S590" i="1"/>
  <c r="S958" i="1"/>
  <c r="S1383" i="1"/>
  <c r="S32" i="1"/>
  <c r="S1504" i="1"/>
  <c r="S744" i="1"/>
  <c r="S1492" i="1"/>
  <c r="S80" i="1"/>
  <c r="S2087" i="1"/>
  <c r="S1143" i="1"/>
  <c r="S467" i="1"/>
  <c r="S2327" i="1"/>
  <c r="S1360" i="1"/>
  <c r="S1290" i="1"/>
  <c r="S956" i="1"/>
  <c r="S1364" i="1"/>
  <c r="S725" i="1"/>
  <c r="S753" i="1"/>
  <c r="S1553" i="1"/>
  <c r="S1748" i="1"/>
  <c r="S2061" i="1"/>
  <c r="S719" i="1"/>
  <c r="S2203" i="1"/>
  <c r="S460" i="1"/>
  <c r="S274" i="1"/>
  <c r="S2245" i="1"/>
  <c r="S830" i="1"/>
  <c r="S777" i="1"/>
  <c r="S542" i="1"/>
  <c r="S990" i="1"/>
  <c r="S959" i="1"/>
  <c r="S1365" i="1"/>
  <c r="S161" i="1"/>
  <c r="S2504" i="1"/>
  <c r="S1777" i="1"/>
  <c r="S2553" i="1"/>
  <c r="S2478" i="1"/>
  <c r="S616" i="1"/>
  <c r="S1350" i="1"/>
  <c r="S1908" i="1"/>
  <c r="S414" i="1"/>
  <c r="S1225" i="1"/>
  <c r="S1409" i="1"/>
  <c r="S2209" i="1"/>
  <c r="S268" i="1"/>
  <c r="S81" i="1"/>
  <c r="S1155" i="1"/>
  <c r="S1792" i="1"/>
  <c r="S975" i="1"/>
  <c r="S125" i="1"/>
  <c r="S1988" i="1"/>
  <c r="S1746" i="1"/>
  <c r="S2520" i="1"/>
  <c r="S2169" i="1"/>
  <c r="S1599" i="1"/>
  <c r="S309" i="1"/>
  <c r="S2415" i="1"/>
  <c r="S1820" i="1"/>
  <c r="S672" i="1"/>
  <c r="S1209" i="1"/>
  <c r="S2517" i="1"/>
  <c r="S1301" i="1"/>
  <c r="S1484" i="1"/>
  <c r="S1917" i="1"/>
  <c r="S2056" i="1"/>
  <c r="S119" i="1"/>
  <c r="S2532" i="1"/>
  <c r="S1659" i="1"/>
  <c r="S1869" i="1"/>
  <c r="S1891" i="1"/>
  <c r="S433" i="1"/>
  <c r="S510" i="1"/>
  <c r="S1373" i="1"/>
  <c r="S1044" i="1"/>
  <c r="S1452" i="1"/>
  <c r="S1343" i="1"/>
  <c r="S757" i="1"/>
  <c r="S2129" i="1"/>
  <c r="S76" i="1"/>
  <c r="S220" i="1"/>
  <c r="S1430" i="1"/>
  <c r="S2566" i="1"/>
  <c r="S1082" i="1"/>
  <c r="S461" i="1"/>
  <c r="S1394" i="1"/>
  <c r="S2048" i="1"/>
  <c r="S2118" i="1"/>
  <c r="S1704" i="1"/>
  <c r="S1500" i="1"/>
  <c r="S1566" i="1"/>
  <c r="S1196" i="1"/>
  <c r="S1834" i="1"/>
  <c r="S688" i="1"/>
  <c r="S2379" i="1"/>
  <c r="S232" i="1"/>
  <c r="S2372" i="1"/>
  <c r="S733" i="1"/>
  <c r="S967" i="1"/>
  <c r="S2362" i="1"/>
  <c r="S623" i="1"/>
  <c r="S2170" i="1"/>
  <c r="S14" i="1"/>
  <c r="S1646" i="1"/>
  <c r="S375" i="1"/>
  <c r="S2224" i="1"/>
  <c r="S613" i="1"/>
  <c r="S986" i="1"/>
  <c r="S1613" i="1"/>
  <c r="S2119" i="1"/>
  <c r="S2508" i="1"/>
  <c r="S946" i="1"/>
  <c r="S1886" i="1"/>
  <c r="S2344" i="1"/>
  <c r="S1981" i="1"/>
  <c r="S851" i="1"/>
  <c r="S644" i="1"/>
  <c r="S2420" i="1"/>
  <c r="S1859" i="1"/>
  <c r="S194" i="1"/>
  <c r="S1300" i="1"/>
  <c r="S326" i="1"/>
  <c r="S1257" i="1"/>
  <c r="S111" i="1"/>
  <c r="S105" i="1"/>
  <c r="S1958" i="1"/>
  <c r="S1005" i="1"/>
  <c r="S681" i="1"/>
  <c r="S1121" i="1"/>
  <c r="S1682" i="1"/>
  <c r="S1626" i="1"/>
  <c r="S2173" i="1"/>
  <c r="S95" i="1"/>
  <c r="S2351" i="1"/>
  <c r="S657" i="1"/>
  <c r="S468" i="1"/>
  <c r="S575" i="1"/>
  <c r="S831" i="1"/>
  <c r="S59" i="1"/>
  <c r="S1247" i="1"/>
  <c r="S313" i="1"/>
  <c r="S2091" i="1"/>
  <c r="S2078" i="1"/>
  <c r="S88" i="1"/>
  <c r="S2364" i="1"/>
  <c r="S435" i="1"/>
  <c r="S651" i="1"/>
  <c r="S1722" i="1"/>
  <c r="S2242" i="1"/>
  <c r="S3" i="1"/>
  <c r="S358" i="1"/>
  <c r="S1018" i="1"/>
  <c r="S228" i="1"/>
  <c r="S443" i="1"/>
  <c r="S897" i="1"/>
  <c r="S2395" i="1"/>
  <c r="S559" i="1"/>
  <c r="S1465" i="1"/>
  <c r="S1921" i="1"/>
  <c r="S1436" i="1"/>
  <c r="S2426" i="1"/>
  <c r="S1619" i="1"/>
  <c r="S1405" i="1"/>
  <c r="S1604" i="1"/>
  <c r="S1183" i="1"/>
  <c r="S380" i="1"/>
  <c r="S1892" i="1"/>
  <c r="S2021" i="1"/>
  <c r="S1013" i="1"/>
  <c r="S896" i="1"/>
  <c r="S1442" i="1"/>
  <c r="S2453" i="1"/>
  <c r="S1685" i="1"/>
  <c r="S2343" i="1"/>
  <c r="S906" i="1"/>
  <c r="S1751" i="1"/>
  <c r="S2549" i="1"/>
  <c r="S2205" i="1"/>
  <c r="S422" i="1"/>
  <c r="S1438" i="1"/>
  <c r="S1841" i="1"/>
  <c r="S1397" i="1"/>
  <c r="S755" i="1"/>
  <c r="S848" i="1"/>
  <c r="S833" i="1"/>
  <c r="S2510" i="1"/>
  <c r="S2226" i="1"/>
  <c r="S1732" i="1"/>
  <c r="S2188" i="1"/>
  <c r="S350" i="1"/>
  <c r="S1168" i="1"/>
  <c r="S1951" i="1"/>
  <c r="S2390" i="1"/>
  <c r="S174" i="1"/>
  <c r="S82" i="1"/>
  <c r="S2523" i="1"/>
  <c r="S1188" i="1"/>
  <c r="S427" i="1"/>
  <c r="S1762" i="1"/>
  <c r="S877" i="1"/>
  <c r="S1844" i="1"/>
  <c r="S1548" i="1"/>
  <c r="S543" i="1"/>
  <c r="S2111" i="1"/>
  <c r="S871" i="1"/>
  <c r="S28" i="1"/>
  <c r="S410" i="1"/>
  <c r="S1563" i="1"/>
  <c r="S1062" i="1"/>
  <c r="S2359" i="1"/>
  <c r="S1206" i="1"/>
  <c r="S2221" i="1"/>
  <c r="S237" i="1"/>
  <c r="S1533" i="1"/>
  <c r="S1181" i="1"/>
  <c r="S401" i="1"/>
  <c r="S2256" i="1"/>
  <c r="S1959" i="1"/>
  <c r="S2166" i="1"/>
  <c r="S1966" i="1"/>
  <c r="S1475" i="1"/>
  <c r="S963" i="1"/>
  <c r="S2251" i="1"/>
  <c r="S2323" i="1"/>
  <c r="S266" i="1"/>
  <c r="S1781" i="1"/>
  <c r="S2555" i="1"/>
  <c r="S2450" i="1"/>
  <c r="S2299" i="1"/>
  <c r="S2559" i="1"/>
  <c r="S2247" i="1"/>
  <c r="S760" i="1"/>
  <c r="S1823" i="1"/>
  <c r="S69" i="1"/>
  <c r="S2016" i="1"/>
  <c r="S2068" i="1"/>
  <c r="S637" i="1"/>
  <c r="S514" i="1"/>
  <c r="S1999" i="1"/>
  <c r="S5" i="1"/>
  <c r="S2446" i="1"/>
  <c r="S2146" i="1"/>
  <c r="S1075" i="1"/>
  <c r="S930" i="1"/>
  <c r="S666" i="1"/>
  <c r="S1695" i="1"/>
  <c r="S1201" i="1"/>
  <c r="S1176" i="1"/>
  <c r="S2151" i="1"/>
  <c r="S1387" i="1"/>
  <c r="S197" i="1"/>
  <c r="S1291" i="1"/>
  <c r="S1276" i="1"/>
  <c r="S2041" i="1"/>
  <c r="S2230" i="1"/>
  <c r="S882" i="1"/>
  <c r="S1622" i="1"/>
  <c r="S2496" i="1"/>
  <c r="S2528" i="1"/>
  <c r="S1564" i="1"/>
  <c r="S2507" i="1"/>
  <c r="S2377" i="1"/>
  <c r="S1179" i="1"/>
  <c r="S2283" i="1"/>
  <c r="S621" i="1"/>
  <c r="S1280" i="1"/>
  <c r="S2023" i="1"/>
  <c r="S123" i="1"/>
  <c r="S1907" i="1"/>
  <c r="S1248" i="1"/>
  <c r="S605" i="1"/>
  <c r="S794" i="1"/>
  <c r="S676" i="1"/>
  <c r="S2421" i="1"/>
  <c r="S918" i="1"/>
  <c r="S1186" i="1"/>
  <c r="S311" i="1"/>
  <c r="S971" i="1"/>
  <c r="S1856" i="1"/>
  <c r="S2431" i="1"/>
  <c r="S2235" i="1"/>
  <c r="S2072" i="1"/>
  <c r="S664" i="1"/>
  <c r="S2144" i="1"/>
  <c r="S837" i="1"/>
  <c r="S1266" i="1"/>
  <c r="S1068" i="1"/>
  <c r="S1774" i="1"/>
  <c r="S1836" i="1"/>
  <c r="S1692" i="1"/>
  <c r="S168" i="1"/>
  <c r="S34" i="1"/>
  <c r="S264" i="1"/>
  <c r="S1880" i="1"/>
  <c r="S2335" i="1"/>
  <c r="S2361" i="1"/>
  <c r="S1033" i="1"/>
  <c r="S1140" i="1"/>
  <c r="S626" i="1"/>
  <c r="S2505" i="1"/>
  <c r="S988" i="1"/>
  <c r="S478" i="1"/>
  <c r="S151" i="1"/>
  <c r="S1727" i="1"/>
  <c r="S475" i="1"/>
  <c r="S1875" i="1"/>
  <c r="S1707" i="1"/>
  <c r="S1154" i="1"/>
  <c r="S821" i="1"/>
  <c r="S562" i="1"/>
  <c r="S483" i="1"/>
  <c r="S2275" i="1"/>
  <c r="S2058" i="1"/>
  <c r="S588" i="1"/>
  <c r="S1142" i="1"/>
  <c r="S1745" i="1"/>
  <c r="S1865" i="1"/>
  <c r="S1160" i="1"/>
  <c r="S1723" i="1"/>
  <c r="S919" i="1"/>
  <c r="S839" i="1"/>
  <c r="S447" i="1"/>
  <c r="S929" i="1"/>
  <c r="S1950" i="1"/>
  <c r="S1786" i="1"/>
  <c r="S1315" i="1"/>
  <c r="S2467" i="1"/>
  <c r="S2308" i="1"/>
  <c r="S1330" i="1"/>
  <c r="S1217" i="1"/>
  <c r="S320" i="1"/>
  <c r="S1808" i="1"/>
  <c r="S674" i="1"/>
  <c r="S969" i="1"/>
  <c r="S1956" i="1"/>
  <c r="S359" i="1"/>
  <c r="S1776" i="1"/>
  <c r="S2027" i="1"/>
  <c r="S639" i="1"/>
  <c r="S2248" i="1"/>
  <c r="S992" i="1"/>
  <c r="S10" i="1"/>
  <c r="S437" i="1"/>
  <c r="S1990" i="1"/>
  <c r="S1716" i="1"/>
  <c r="S899" i="1"/>
  <c r="S1463" i="1"/>
  <c r="S2018" i="1"/>
  <c r="S1806" i="1"/>
  <c r="S1738" i="1"/>
  <c r="S650" i="1"/>
  <c r="S2145" i="1"/>
  <c r="S2437" i="1"/>
  <c r="S2122" i="1"/>
  <c r="S741" i="1"/>
  <c r="S1435" i="1"/>
  <c r="S1715" i="1"/>
  <c r="S612" i="1"/>
  <c r="S2301" i="1"/>
  <c r="S2290" i="1"/>
  <c r="S1729" i="1"/>
  <c r="S1009" i="1"/>
  <c r="S1946" i="1"/>
  <c r="S552" i="1"/>
  <c r="S176" i="1"/>
  <c r="S1014" i="1"/>
  <c r="S160" i="1"/>
  <c r="S1650" i="1"/>
  <c r="S25" i="1"/>
  <c r="S1603" i="1"/>
  <c r="S201" i="1"/>
  <c r="S1498" i="1"/>
  <c r="S1906" i="1"/>
  <c r="S1491" i="1"/>
  <c r="S2219" i="1"/>
  <c r="S1287" i="1"/>
  <c r="S1935" i="1"/>
  <c r="S1189" i="1"/>
  <c r="S2013" i="1"/>
  <c r="S842" i="1"/>
  <c r="S521" i="1"/>
  <c r="S2024" i="1"/>
  <c r="S273" i="1"/>
  <c r="S2159" i="1"/>
  <c r="S835" i="1"/>
  <c r="S341" i="1"/>
  <c r="S617" i="1"/>
  <c r="S1187" i="1"/>
  <c r="S2333" i="1"/>
  <c r="S428" i="1"/>
  <c r="S938" i="1"/>
  <c r="S982" i="1"/>
  <c r="S1741" i="1"/>
  <c r="S2148" i="1"/>
  <c r="S1453" i="1"/>
  <c r="S31" i="1"/>
  <c r="S1016" i="1"/>
  <c r="S389" i="1"/>
  <c r="S2414" i="1"/>
  <c r="S2271" i="1"/>
  <c r="S1396" i="1"/>
  <c r="S2277" i="1"/>
  <c r="S1030" i="1"/>
  <c r="S549" i="1"/>
  <c r="S140" i="1"/>
  <c r="S978" i="1"/>
  <c r="S1710" i="1"/>
  <c r="S2240" i="1"/>
  <c r="S522" i="1"/>
  <c r="S1041" i="1"/>
  <c r="S1782" i="1"/>
  <c r="S99" i="1"/>
  <c r="S2298" i="1"/>
  <c r="S512" i="1"/>
  <c r="S1314" i="1"/>
  <c r="S492" i="1"/>
  <c r="S1127" i="1"/>
  <c r="S1736" i="1"/>
  <c r="S2494" i="1"/>
  <c r="S157" i="1"/>
  <c r="S126" i="1"/>
  <c r="S485" i="1"/>
  <c r="S1647" i="1"/>
  <c r="S374" i="1"/>
  <c r="S1137" i="1"/>
  <c r="S745" i="1"/>
  <c r="S2128" i="1"/>
  <c r="S1103" i="1"/>
  <c r="S1165" i="1"/>
  <c r="S139" i="1"/>
  <c r="S2569" i="1"/>
  <c r="S1490" i="1"/>
  <c r="S1250" i="1"/>
  <c r="S1237" i="1"/>
  <c r="S4" i="1"/>
  <c r="S767" i="1"/>
  <c r="S1690" i="1"/>
  <c r="S2268" i="1"/>
  <c r="S1150" i="1"/>
  <c r="S343" i="1"/>
  <c r="S697" i="1"/>
  <c r="S349" i="1"/>
  <c r="S1600" i="1"/>
  <c r="S985" i="1"/>
  <c r="S323" i="1"/>
  <c r="S503" i="1"/>
  <c r="S551" i="1"/>
  <c r="S51" i="1"/>
  <c r="S840" i="1"/>
  <c r="S2332" i="1"/>
  <c r="S1084" i="1"/>
  <c r="S1585" i="1"/>
  <c r="S966" i="1"/>
  <c r="S293" i="1"/>
  <c r="S1797" i="1"/>
  <c r="S579" i="1"/>
  <c r="S841" i="1"/>
  <c r="S2116" i="1"/>
  <c r="S2005" i="1"/>
  <c r="S2138" i="1"/>
  <c r="S1562" i="1"/>
  <c r="S2338" i="1"/>
  <c r="S817" i="1"/>
  <c r="S1547" i="1"/>
  <c r="S809" i="1"/>
  <c r="S2464" i="1"/>
  <c r="S2089" i="1"/>
  <c r="S1323" i="1"/>
  <c r="S200" i="1"/>
  <c r="S1546" i="1"/>
  <c r="S1433" i="1"/>
  <c r="S1388" i="1"/>
  <c r="S1213" i="1"/>
  <c r="S638" i="1"/>
  <c r="S706" i="1"/>
  <c r="S754" i="1"/>
  <c r="S1289" i="1"/>
  <c r="S1232" i="1"/>
  <c r="S712" i="1"/>
  <c r="S2567" i="1"/>
  <c r="S2020" i="1"/>
  <c r="S2469" i="1"/>
  <c r="S1616" i="1"/>
  <c r="S1415" i="1"/>
  <c r="S533" i="1"/>
  <c r="S1607" i="1"/>
  <c r="S2330" i="1"/>
  <c r="S2292" i="1"/>
  <c r="S2432" i="1"/>
  <c r="S1914" i="1"/>
  <c r="S2434" i="1"/>
  <c r="S1126" i="1"/>
  <c r="S1172" i="1"/>
  <c r="S1674" i="1"/>
  <c r="S122" i="1"/>
  <c r="S1861" i="1"/>
  <c r="S434" i="1"/>
  <c r="S1239" i="1"/>
  <c r="S1355" i="1"/>
  <c r="S1994" i="1"/>
  <c r="S2236" i="1"/>
  <c r="S331" i="1"/>
  <c r="S1717" i="1"/>
  <c r="S1515" i="1"/>
  <c r="S908" i="1"/>
  <c r="S2178" i="1"/>
  <c r="S1812" i="1"/>
  <c r="S287" i="1"/>
  <c r="S1366" i="1"/>
  <c r="S2393" i="1"/>
  <c r="S1017" i="1"/>
  <c r="S1333" i="1"/>
  <c r="S2550" i="1"/>
  <c r="S955" i="1"/>
  <c r="S2502" i="1"/>
  <c r="S344" i="1"/>
  <c r="S2487" i="1"/>
  <c r="S1754" i="1"/>
  <c r="S1281" i="1"/>
  <c r="S1193" i="1"/>
  <c r="S2229" i="1"/>
  <c r="S453" i="1"/>
  <c r="S238" i="1"/>
  <c r="S783" i="1"/>
  <c r="S1045" i="1"/>
  <c r="S1391" i="1"/>
  <c r="S1791" i="1"/>
  <c r="S2447" i="1"/>
  <c r="S2410" i="1"/>
  <c r="S2040" i="1"/>
  <c r="S1194" i="1"/>
  <c r="S1283" i="1"/>
  <c r="S2233" i="1"/>
  <c r="S132" i="1"/>
  <c r="S624" i="1"/>
  <c r="S1675" i="1"/>
  <c r="S413" i="1"/>
  <c r="S1450" i="1"/>
  <c r="S1801" i="1"/>
  <c r="S1725" i="1"/>
  <c r="S1590" i="1"/>
  <c r="S1577" i="1"/>
  <c r="S869" i="1"/>
  <c r="S43" i="1"/>
  <c r="S1543" i="1"/>
  <c r="S244" i="1"/>
  <c r="S1152" i="1"/>
  <c r="S1091" i="1"/>
  <c r="S303" i="1"/>
  <c r="S2265" i="1"/>
  <c r="S229" i="1"/>
  <c r="S2142" i="1"/>
  <c r="S419" i="1"/>
  <c r="S808" i="1"/>
  <c r="S224" i="1"/>
  <c r="S787" i="1"/>
  <c r="S893" i="1"/>
  <c r="S2294" i="1"/>
  <c r="S83" i="1"/>
  <c r="S1390" i="1"/>
  <c r="S1326" i="1"/>
  <c r="S1097" i="1"/>
  <c r="S1726" i="1"/>
  <c r="S957" i="1"/>
  <c r="S2355" i="1"/>
  <c r="S1223" i="1"/>
  <c r="S282" i="1"/>
  <c r="S138" i="1"/>
  <c r="S1809" i="1"/>
  <c r="S2096" i="1"/>
  <c r="S278" i="1"/>
  <c r="S1993" i="1"/>
  <c r="S799" i="1"/>
  <c r="S2398" i="1"/>
  <c r="S369" i="1"/>
  <c r="S2101" i="1"/>
  <c r="S190" i="1"/>
  <c r="S1368" i="1"/>
  <c r="S187" i="1"/>
  <c r="S381" i="1"/>
  <c r="S1996" i="1"/>
  <c r="S1513" i="1"/>
  <c r="S1099" i="1"/>
  <c r="S595" i="1"/>
  <c r="S2475" i="1"/>
  <c r="S2562" i="1"/>
  <c r="S1641" i="1"/>
  <c r="S665" i="1"/>
  <c r="S828" i="1"/>
  <c r="S536" i="1"/>
  <c r="S2208" i="1"/>
  <c r="S1476" i="1"/>
  <c r="S2336" i="1"/>
  <c r="S271" i="1"/>
  <c r="S94" i="1"/>
  <c r="S1040" i="1"/>
  <c r="S1029" i="1"/>
  <c r="S2281" i="1"/>
  <c r="S393" i="1"/>
  <c r="S2264" i="1"/>
  <c r="S1803" i="1"/>
  <c r="S270" i="1"/>
  <c r="S1640" i="1"/>
  <c r="S868" i="1"/>
  <c r="S1224" i="1"/>
  <c r="S805" i="1"/>
  <c r="S87" i="1"/>
  <c r="S1374" i="1"/>
  <c r="S449" i="1"/>
  <c r="S479" i="1"/>
  <c r="S1784" i="1"/>
  <c r="S780" i="1"/>
  <c r="S431" i="1"/>
  <c r="S2210" i="1"/>
  <c r="S1233" i="1"/>
  <c r="S1021" i="1"/>
  <c r="S1895" i="1"/>
  <c r="S788" i="1"/>
  <c r="S1814" i="1"/>
  <c r="S875" i="1"/>
  <c r="S1718" i="1"/>
  <c r="S2107" i="1"/>
  <c r="S2185" i="1"/>
  <c r="S2530" i="1"/>
  <c r="S2143" i="1"/>
  <c r="S1408" i="1"/>
  <c r="S391" i="1"/>
  <c r="S363" i="1"/>
  <c r="S811" i="1"/>
  <c r="S740" i="1"/>
  <c r="S1953" i="1"/>
  <c r="S1353" i="1"/>
  <c r="S884" i="1"/>
  <c r="S164" i="1"/>
  <c r="S1376" i="1"/>
  <c r="S2382" i="1"/>
  <c r="S852" i="1"/>
  <c r="S463" i="1"/>
  <c r="S133" i="1"/>
  <c r="S8" i="1"/>
  <c r="S1454" i="1"/>
  <c r="S1129" i="1"/>
  <c r="S1766" i="1"/>
  <c r="S1212" i="1"/>
  <c r="S606" i="1"/>
  <c r="S2334" i="1"/>
  <c r="S1174" i="1"/>
  <c r="S2184" i="1"/>
  <c r="S56" i="1"/>
  <c r="S1119" i="1"/>
  <c r="S2552" i="1"/>
  <c r="S500" i="1"/>
  <c r="S2134" i="1"/>
  <c r="S1321" i="1"/>
  <c r="S260" i="1"/>
  <c r="S127" i="1"/>
  <c r="S1596" i="1"/>
  <c r="S1329" i="1"/>
  <c r="S1773" i="1"/>
  <c r="S1639" i="1"/>
  <c r="S1170" i="1"/>
  <c r="S1272" i="1"/>
  <c r="S983" i="1"/>
  <c r="S684" i="1"/>
  <c r="S2401" i="1"/>
  <c r="S165" i="1"/>
  <c r="S262" i="1"/>
  <c r="S2181" i="1"/>
  <c r="S1182" i="1"/>
  <c r="S1118" i="1"/>
  <c r="S1122" i="1"/>
  <c r="S2506" i="1"/>
  <c r="S554" i="1"/>
  <c r="S196" i="1"/>
  <c r="S1166" i="1"/>
  <c r="S2392" i="1"/>
  <c r="S2241" i="1"/>
  <c r="S857" i="1"/>
  <c r="S265" i="1"/>
  <c r="S1940" i="1"/>
  <c r="S1637" i="1"/>
  <c r="S1497" i="1"/>
  <c r="S1835" i="1"/>
  <c r="S632" i="1"/>
  <c r="S217" i="1"/>
  <c r="S38" i="1"/>
  <c r="S1694" i="1"/>
  <c r="S1210" i="1"/>
  <c r="S1631" i="1"/>
  <c r="S2556" i="1"/>
  <c r="S397" i="1"/>
  <c r="S1795" i="1"/>
  <c r="S2529" i="1"/>
  <c r="S1561" i="1"/>
  <c r="S143" i="1"/>
  <c r="S408" i="1"/>
  <c r="S2503" i="1"/>
  <c r="S2309" i="1"/>
  <c r="S2180" i="1"/>
  <c r="S152" i="1"/>
  <c r="S567" i="1"/>
  <c r="S2367" i="1"/>
  <c r="S2213" i="1"/>
  <c r="S2076" i="1"/>
  <c r="S2387" i="1"/>
  <c r="S279" i="1"/>
  <c r="S631" i="1"/>
  <c r="S1833" i="1"/>
  <c r="S30" i="1"/>
  <c r="S486" i="1"/>
  <c r="S2011" i="1"/>
  <c r="S863" i="1"/>
  <c r="S407" i="1"/>
  <c r="S1104" i="1"/>
  <c r="S1832" i="1"/>
  <c r="S2311" i="1"/>
  <c r="S1305" i="1"/>
  <c r="S939" i="1"/>
  <c r="S1341" i="1"/>
  <c r="S2306" i="1"/>
  <c r="S796" i="1"/>
  <c r="S495" i="1"/>
  <c r="S2043" i="1"/>
  <c r="S816" i="1"/>
  <c r="S683" i="1"/>
  <c r="S1609" i="1"/>
  <c r="S218" i="1"/>
  <c r="S2413" i="1"/>
  <c r="S2319" i="1"/>
  <c r="S872" i="1"/>
  <c r="S1429" i="1"/>
  <c r="S1164" i="1"/>
  <c r="S1545" i="1"/>
  <c r="S1392" i="1"/>
  <c r="S234" i="1"/>
  <c r="S1385" i="1"/>
  <c r="S739" i="1"/>
  <c r="S2518" i="1"/>
  <c r="S436" i="1"/>
  <c r="S1238" i="1"/>
  <c r="S269" i="1"/>
  <c r="S1377" i="1"/>
  <c r="S470" i="1"/>
  <c r="S110" i="1"/>
  <c r="S183" i="1"/>
  <c r="S1268" i="1"/>
  <c r="S2127" i="1"/>
  <c r="S680" i="1"/>
  <c r="S866" i="1"/>
  <c r="S1162" i="1"/>
  <c r="S2544" i="1"/>
  <c r="S55" i="1"/>
  <c r="S1010" i="1"/>
  <c r="S1034" i="1"/>
  <c r="S564" i="1"/>
  <c r="S1991" i="1"/>
  <c r="S1265" i="1"/>
  <c r="S1544" i="1"/>
  <c r="S2080" i="1"/>
  <c r="S2055" i="1"/>
  <c r="S1897" i="1"/>
  <c r="S235" i="1"/>
  <c r="S147" i="1"/>
  <c r="S1036" i="1"/>
  <c r="S1108" i="1"/>
  <c r="S417" i="1"/>
  <c r="S1015" i="1"/>
  <c r="S586" i="1"/>
  <c r="S1535" i="1"/>
  <c r="S1979" i="1"/>
  <c r="S618" i="1"/>
  <c r="S714" i="1"/>
  <c r="S1255" i="1"/>
  <c r="S2199" i="1"/>
  <c r="S308" i="1"/>
  <c r="S862" i="1"/>
  <c r="S527" i="1"/>
  <c r="S1997" i="1"/>
  <c r="S1304" i="1"/>
  <c r="S65" i="1"/>
  <c r="S1226" i="1"/>
  <c r="S1943" i="1"/>
  <c r="S546" i="1"/>
  <c r="S640" i="1"/>
  <c r="S1310" i="1"/>
  <c r="S230" i="1"/>
  <c r="S1153" i="1"/>
  <c r="S324" i="1"/>
  <c r="S2132" i="1"/>
  <c r="S128" i="1"/>
  <c r="S1800" i="1"/>
  <c r="S1605" i="1"/>
  <c r="S2375" i="1"/>
  <c r="S1567" i="1"/>
  <c r="S1356" i="1"/>
  <c r="S60" i="1"/>
  <c r="S1331" i="1"/>
  <c r="S481" i="1"/>
  <c r="S1973" i="1"/>
  <c r="S1606" i="1"/>
  <c r="S548" i="1"/>
  <c r="S2183" i="1"/>
  <c r="S1866" i="1"/>
  <c r="S2349" i="1"/>
  <c r="S931" i="1"/>
  <c r="S19" i="1"/>
  <c r="S283" i="1"/>
  <c r="S1109" i="1"/>
  <c r="S2195" i="1"/>
  <c r="S1428" i="1"/>
  <c r="S2430" i="1"/>
  <c r="S2179" i="1"/>
  <c r="S925" i="1"/>
  <c r="S771" i="1"/>
  <c r="S2321" i="1"/>
  <c r="S452" i="1"/>
  <c r="S86" i="1"/>
  <c r="S1202" i="1"/>
  <c r="S1048" i="1"/>
  <c r="S1111" i="1"/>
  <c r="S290" i="1"/>
  <c r="S1687" i="1"/>
  <c r="S494" i="1"/>
  <c r="S1971" i="1"/>
  <c r="S166" i="1"/>
  <c r="S660" i="1"/>
  <c r="S439" i="1"/>
  <c r="S2152" i="1"/>
  <c r="S1721" i="1"/>
  <c r="S2441" i="1"/>
  <c r="S54" i="1"/>
  <c r="S340" i="1"/>
  <c r="S57" i="1"/>
  <c r="S2228" i="1"/>
  <c r="S1901" i="1"/>
  <c r="S209" i="1"/>
  <c r="S2108" i="1"/>
  <c r="S212" i="1"/>
  <c r="S1654" i="1"/>
  <c r="S1403" i="1"/>
  <c r="S1367" i="1"/>
  <c r="S1240" i="1"/>
  <c r="S2485" i="1"/>
  <c r="S2404" i="1"/>
  <c r="S633" i="1"/>
  <c r="S387" i="1"/>
  <c r="S1522" i="1"/>
  <c r="S167" i="1"/>
  <c r="S1324" i="1"/>
  <c r="S1311" i="1"/>
  <c r="S400" i="1"/>
  <c r="S2537" i="1"/>
  <c r="S1007" i="1"/>
  <c r="S775" i="1"/>
  <c r="S2389" i="1"/>
  <c r="S1059" i="1"/>
  <c r="S2172" i="1"/>
  <c r="S1847" i="1"/>
  <c r="S1020" i="1"/>
  <c r="S1750" i="1"/>
  <c r="S987" i="1"/>
  <c r="S812" i="1"/>
  <c r="S1219" i="1"/>
  <c r="S1288" i="1"/>
  <c r="S255" i="1"/>
  <c r="S1965" i="1"/>
  <c r="S2004" i="1"/>
  <c r="S1744" i="1"/>
  <c r="S1221" i="1"/>
  <c r="S1094" i="1"/>
  <c r="S1893" i="1"/>
  <c r="S2215" i="1"/>
  <c r="S1076" i="1"/>
  <c r="S504" i="1"/>
  <c r="S824" i="1"/>
  <c r="S1051" i="1"/>
  <c r="S1705" i="1"/>
  <c r="S568" i="1"/>
  <c r="S699" i="1"/>
  <c r="S2140" i="1"/>
  <c r="S1918" i="1"/>
  <c r="S2031" i="1"/>
  <c r="S1124" i="1"/>
  <c r="S1173" i="1"/>
  <c r="S895" i="1"/>
  <c r="S193" i="1"/>
  <c r="S2448" i="1"/>
  <c r="S1457" i="1"/>
  <c r="S847" i="1"/>
  <c r="S213" i="1"/>
  <c r="S491" i="1"/>
  <c r="S954" i="1"/>
  <c r="S1778" i="1"/>
  <c r="S1735" i="1"/>
  <c r="S1293" i="1"/>
  <c r="S1259" i="1"/>
  <c r="S798" i="1"/>
  <c r="S836" i="1"/>
  <c r="S352" i="1"/>
  <c r="S317" i="1"/>
  <c r="S2449" i="1"/>
  <c r="S1339" i="1"/>
  <c r="S272" i="1"/>
  <c r="S102" i="1"/>
  <c r="S1932" i="1"/>
  <c r="S2280" i="1"/>
  <c r="S577" i="1"/>
  <c r="S103" i="1"/>
  <c r="S806" i="1"/>
  <c r="S180" i="1"/>
  <c r="S142" i="1"/>
  <c r="S953" i="1"/>
  <c r="S1588" i="1"/>
  <c r="S646" i="1"/>
  <c r="S112" i="1"/>
  <c r="S301" i="1"/>
  <c r="S1207" i="1"/>
  <c r="S915" i="1"/>
  <c r="S2103" i="1"/>
  <c r="S1072" i="1"/>
  <c r="S1503" i="1"/>
  <c r="S2303" i="1"/>
  <c r="S596" i="1"/>
  <c r="S336" i="1"/>
  <c r="S1995" i="1"/>
  <c r="S1136" i="1"/>
  <c r="S2010" i="1"/>
  <c r="S634" i="1"/>
  <c r="S746" i="1"/>
  <c r="S1952" i="1"/>
  <c r="S1576" i="1"/>
  <c r="S1854" i="1"/>
  <c r="S2454" i="1"/>
  <c r="S1195" i="1"/>
  <c r="S2082" i="1"/>
  <c r="S1584" i="1"/>
  <c r="S853" i="1"/>
  <c r="S917" i="1"/>
  <c r="S67" i="1"/>
  <c r="S670" i="1"/>
  <c r="S137" i="1"/>
  <c r="S1845" i="1"/>
  <c r="S1038" i="1"/>
  <c r="S636" i="1"/>
  <c r="S159" i="1"/>
  <c r="S1481" i="1"/>
  <c r="S1092" i="1"/>
  <c r="S673" i="1"/>
  <c r="S456" i="1"/>
  <c r="S70" i="1"/>
  <c r="S2488" i="1"/>
  <c r="S367" i="1"/>
  <c r="S800" i="1"/>
  <c r="S130" i="1"/>
  <c r="S2438" i="1"/>
  <c r="S1414" i="1"/>
  <c r="S732" i="1"/>
  <c r="S78" i="1"/>
  <c r="S2155" i="1"/>
  <c r="S2376" i="1"/>
  <c r="S693" i="1"/>
  <c r="S441" i="1"/>
  <c r="S1602" i="1"/>
  <c r="S735" i="1"/>
  <c r="S1975" i="1"/>
  <c r="S2512" i="1"/>
  <c r="S923" i="1"/>
  <c r="S1757" i="1"/>
  <c r="S916" i="1"/>
  <c r="S2472" i="1"/>
  <c r="S154" i="1"/>
  <c r="S818" i="1"/>
  <c r="S357" i="1"/>
  <c r="S2250" i="1"/>
  <c r="S1308" i="1"/>
  <c r="S1984" i="1"/>
  <c r="S1556" i="1"/>
  <c r="S553" i="1"/>
  <c r="S696" i="1"/>
  <c r="S2223" i="1"/>
  <c r="S926" i="1"/>
  <c r="S1954" i="1"/>
  <c r="S2482" i="1"/>
  <c r="S93" i="1"/>
  <c r="S1423" i="1"/>
  <c r="S1204" i="1"/>
  <c r="S2237" i="1"/>
  <c r="S50" i="1"/>
  <c r="S40" i="1"/>
  <c r="S1317" i="1"/>
  <c r="S1114" i="1"/>
  <c r="S2007" i="1"/>
  <c r="S2102" i="1"/>
  <c r="S823" i="1"/>
  <c r="S458" i="1"/>
  <c r="S1148" i="1"/>
  <c r="S1298" i="1"/>
  <c r="S1811" i="1"/>
  <c r="S1862" i="1"/>
  <c r="S79" i="1"/>
  <c r="S2357" i="1"/>
  <c r="S2050" i="1"/>
  <c r="S1354" i="1"/>
  <c r="S2354" i="1"/>
  <c r="S207" i="1"/>
  <c r="S1261" i="1"/>
  <c r="S1821" i="1"/>
  <c r="S1772" i="1"/>
  <c r="S2547" i="1"/>
  <c r="S398" i="1"/>
  <c r="S2073" i="1"/>
  <c r="S2255" i="1"/>
  <c r="S1163" i="1"/>
  <c r="S576" i="1"/>
  <c r="S766" i="1"/>
  <c r="S940" i="1"/>
  <c r="S2026" i="1"/>
  <c r="S1842" i="1"/>
  <c r="S1839" i="1"/>
  <c r="S205" i="1"/>
  <c r="S445" i="1"/>
  <c r="S1816" i="1"/>
  <c r="S2269" i="1"/>
  <c r="S652" i="1"/>
  <c r="S1236" i="1"/>
  <c r="S2086" i="1"/>
  <c r="S1025" i="1"/>
  <c r="S2546" i="1"/>
  <c r="S849" i="1"/>
  <c r="S2137" i="1"/>
  <c r="S2293" i="1"/>
  <c r="S2291" i="1"/>
  <c r="S1601" i="1"/>
  <c r="S792" i="1"/>
  <c r="S2346" i="1"/>
  <c r="S1505" i="1"/>
  <c r="S2120" i="1"/>
  <c r="S1297" i="1"/>
  <c r="S2060" i="1"/>
  <c r="S2192" i="1"/>
  <c r="S325" i="1"/>
  <c r="S1095" i="1"/>
  <c r="S2499" i="1"/>
  <c r="S1425" i="1"/>
  <c r="S515" i="1"/>
  <c r="S685" i="1"/>
  <c r="S2238" i="1"/>
  <c r="S625" i="1"/>
  <c r="S1767" i="1"/>
  <c r="S2028" i="1"/>
  <c r="S368" i="1"/>
  <c r="S372" i="1"/>
  <c r="S455" i="1"/>
  <c r="S318" i="1"/>
  <c r="S937" i="1"/>
  <c r="S1665" i="1"/>
  <c r="S392" i="1"/>
  <c r="S1426" i="1"/>
  <c r="S1595" i="1"/>
  <c r="S2353" i="1"/>
  <c r="S960" i="1"/>
  <c r="S2473" i="1"/>
  <c r="S582" i="1"/>
  <c r="S498" i="1"/>
  <c r="S1302" i="1"/>
  <c r="S1909" i="1"/>
  <c r="S172" i="1"/>
  <c r="S535" i="1"/>
  <c r="S1295" i="1"/>
  <c r="S162" i="1"/>
  <c r="S994" i="1"/>
  <c r="S614" i="1"/>
  <c r="S1256" i="1"/>
  <c r="S1651" i="1"/>
  <c r="S2017" i="1"/>
  <c r="S997" i="1"/>
  <c r="S628" i="1"/>
  <c r="S42" i="1"/>
  <c r="S1898" i="1"/>
  <c r="S2411" i="1"/>
  <c r="S199" i="1"/>
  <c r="S214" i="1"/>
  <c r="S1733" i="1"/>
  <c r="S1309" i="1"/>
  <c r="S2474" i="1"/>
  <c r="S1598" i="1"/>
  <c r="S2218" i="1"/>
  <c r="S1848" i="1"/>
  <c r="S1441" i="1"/>
  <c r="S822" i="1"/>
  <c r="S2535" i="1"/>
  <c r="S876" i="1"/>
  <c r="S267" i="1"/>
  <c r="S1554" i="1"/>
  <c r="S2227" i="1"/>
  <c r="S566" i="1"/>
  <c r="S1458" i="1"/>
  <c r="S695" i="1"/>
  <c r="S891" i="1"/>
  <c r="S790" i="1"/>
  <c r="S2125" i="1"/>
  <c r="S1828" i="1"/>
  <c r="S1525" i="1"/>
  <c r="S1359" i="1"/>
  <c r="S511" i="1"/>
  <c r="S1896" i="1"/>
  <c r="S678" i="1"/>
  <c r="S773" i="1"/>
  <c r="S945" i="1"/>
  <c r="S550" i="1"/>
  <c r="S1960" i="1"/>
  <c r="S2427" i="1"/>
  <c r="S1810" i="1"/>
  <c r="S1180" i="1"/>
  <c r="S2244" i="1"/>
  <c r="S598" i="1"/>
  <c r="S1086" i="1"/>
  <c r="S129" i="1"/>
  <c r="S1006" i="1"/>
  <c r="S2092" i="1"/>
  <c r="S1303" i="1"/>
  <c r="S1241" i="1"/>
  <c r="S2342" i="1"/>
  <c r="S2491" i="1"/>
  <c r="S2002" i="1"/>
  <c r="S2193" i="1"/>
  <c r="S1273" i="1"/>
  <c r="S1002" i="1"/>
  <c r="S803" i="1"/>
  <c r="S415" i="1"/>
  <c r="S1669" i="1"/>
  <c r="S2526" i="1"/>
  <c r="S622" i="1"/>
  <c r="S1362" i="1"/>
  <c r="S2284" i="1"/>
  <c r="S466" i="1"/>
  <c r="S1319" i="1"/>
  <c r="S464" i="1"/>
  <c r="S742" i="1"/>
  <c r="S1171" i="1"/>
  <c r="S1495" i="1"/>
  <c r="S2220" i="1"/>
  <c r="S2156" i="1"/>
  <c r="S1218" i="1"/>
  <c r="S1671" i="1"/>
  <c r="S1753" i="1"/>
  <c r="S517" i="1"/>
  <c r="S365" i="1"/>
  <c r="S2197" i="1"/>
  <c r="S1516" i="1"/>
  <c r="S1448" i="1"/>
  <c r="S480" i="1"/>
  <c r="S1254" i="1"/>
  <c r="S1672" i="1"/>
  <c r="S1332" i="1"/>
  <c r="S1381" i="1"/>
  <c r="S663" i="1"/>
  <c r="S1028" i="1"/>
  <c r="S2176" i="1"/>
  <c r="S709" i="1"/>
  <c r="S2186" i="1"/>
  <c r="S457" i="1"/>
  <c r="S2310" i="1"/>
  <c r="S1461" i="1"/>
  <c r="S861" i="1"/>
  <c r="S881" i="1"/>
  <c r="S890" i="1"/>
  <c r="S981" i="1"/>
  <c r="S784" i="1"/>
  <c r="S1244" i="1"/>
  <c r="S1468" i="1"/>
  <c r="S2524" i="1"/>
  <c r="S469" i="1"/>
  <c r="S909" i="1"/>
  <c r="S58" i="1"/>
  <c r="S565" i="1"/>
  <c r="S701" i="1"/>
  <c r="S239" i="1"/>
  <c r="S2274" i="1"/>
  <c r="S2133" i="1"/>
  <c r="S233" i="1"/>
  <c r="S1416" i="1"/>
  <c r="S1190" i="1"/>
  <c r="S1873" i="1"/>
  <c r="S2278" i="1"/>
  <c r="S728" i="1"/>
  <c r="S1681" i="1"/>
  <c r="S1125" i="1"/>
  <c r="S2191" i="1"/>
  <c r="S907" i="1"/>
  <c r="S658" i="1"/>
  <c r="S2067" i="1"/>
  <c r="S677" i="1"/>
  <c r="S1445" i="1"/>
  <c r="S2458" i="1"/>
  <c r="S246" i="1"/>
  <c r="S2348" i="1"/>
  <c r="S1558" i="1"/>
  <c r="S113" i="1"/>
  <c r="S523" i="1"/>
  <c r="S2097" i="1"/>
  <c r="S251" i="1"/>
  <c r="S769" i="1"/>
  <c r="S825" i="1"/>
  <c r="S2316" i="1"/>
  <c r="S1629" i="1"/>
  <c r="S2014" i="1"/>
  <c r="S178" i="1"/>
  <c r="S843" i="1"/>
  <c r="S1037" i="1"/>
  <c r="S910" i="1"/>
  <c r="S1175" i="1"/>
  <c r="S2147" i="1"/>
  <c r="S1008" i="1"/>
  <c r="S1899" i="1"/>
  <c r="S2564" i="1"/>
  <c r="S1889" i="1"/>
  <c r="S1134" i="1"/>
  <c r="S2521" i="1"/>
  <c r="S1644" i="1"/>
  <c r="S454" i="1"/>
  <c r="S950" i="1"/>
  <c r="S101" i="1"/>
  <c r="S1271" i="1"/>
  <c r="S396" i="1"/>
  <c r="S832" i="1"/>
  <c r="S2385" i="1"/>
  <c r="S406" i="1"/>
  <c r="S1760" i="1"/>
  <c r="S2328" i="1"/>
  <c r="S333" i="1"/>
  <c r="S1691" i="1"/>
  <c r="S1805" i="1"/>
  <c r="S1242" i="1"/>
  <c r="S26" i="1"/>
  <c r="S768" i="1"/>
  <c r="S977" i="1"/>
  <c r="S1579" i="1"/>
  <c r="S601" i="1"/>
  <c r="S1431" i="1"/>
  <c r="S370" i="1"/>
  <c r="S779" i="1"/>
  <c r="S1358" i="1"/>
  <c r="S1398" i="1"/>
  <c r="S1846" i="1"/>
  <c r="S561" i="1"/>
  <c r="S2032" i="1"/>
  <c r="S216" i="1"/>
  <c r="S2360" i="1"/>
  <c r="S2497" i="1"/>
  <c r="S854" i="1"/>
  <c r="S1680" i="1"/>
  <c r="S1955" i="1"/>
  <c r="S682" i="1"/>
  <c r="S1386" i="1"/>
  <c r="S1378" i="1"/>
  <c r="S810" i="1"/>
  <c r="S226" i="1"/>
  <c r="S215" i="1"/>
  <c r="S1976" i="1"/>
  <c r="S416" i="1"/>
  <c r="S972" i="1"/>
  <c r="S2419" i="1"/>
  <c r="S1032" i="1"/>
  <c r="S726" i="1"/>
  <c r="S2039" i="1"/>
  <c r="S2329" i="1"/>
  <c r="S2204" i="1"/>
  <c r="S1446" i="1"/>
  <c r="S1488" i="1"/>
  <c r="S889" i="1"/>
  <c r="S980" i="1"/>
  <c r="S913" i="1"/>
  <c r="S1117" i="1"/>
  <c r="S61" i="1"/>
  <c r="S2130" i="1"/>
  <c r="S1292" i="1"/>
  <c r="S703" i="1"/>
  <c r="S1890" i="1"/>
  <c r="S1824" i="1"/>
  <c r="S1529" i="1"/>
  <c r="S2025" i="1"/>
  <c r="S2079" i="1"/>
  <c r="S734" i="1"/>
  <c r="S242" i="1"/>
  <c r="S599" i="1"/>
  <c r="S1581" i="1"/>
  <c r="S1885" i="1"/>
  <c r="S153" i="1"/>
  <c r="S222" i="1"/>
  <c r="S1169" i="1"/>
  <c r="S556" i="1"/>
  <c r="S1763" i="1"/>
  <c r="S1524" i="1"/>
  <c r="S376" i="1"/>
  <c r="S1316" i="1"/>
  <c r="S1734" i="1"/>
  <c r="S2465" i="1"/>
  <c r="S789" i="1"/>
  <c r="S905" i="1"/>
  <c r="S630" i="1"/>
  <c r="S91" i="1"/>
  <c r="S2153" i="1"/>
  <c r="S2150" i="1"/>
  <c r="S1083" i="1"/>
  <c r="S1437" i="1"/>
  <c r="S1361" i="1"/>
  <c r="S2538" i="1"/>
  <c r="S135" i="1"/>
  <c r="S1625" i="1"/>
  <c r="S1080" i="1"/>
  <c r="S1197" i="1"/>
  <c r="S2418" i="1"/>
  <c r="S208" i="1"/>
  <c r="S395" i="1"/>
  <c r="S1969" i="1"/>
  <c r="S1347" i="1"/>
  <c r="S1069" i="1"/>
  <c r="S13" i="1"/>
  <c r="S2470" i="1"/>
  <c r="S924" i="1"/>
  <c r="S499" i="1"/>
  <c r="S844" i="1"/>
  <c r="S1911" i="1"/>
  <c r="S425" i="1"/>
  <c r="S2368" i="1"/>
  <c r="S1400" i="1"/>
  <c r="S1703" i="1"/>
  <c r="S748" i="1"/>
  <c r="S1611" i="1"/>
  <c r="S1964" i="1"/>
  <c r="S1328" i="1"/>
  <c r="S1673" i="1"/>
  <c r="S1983" i="1"/>
  <c r="S1936" i="1"/>
  <c r="S720" i="1"/>
  <c r="S1278" i="1"/>
  <c r="S1234" i="1"/>
  <c r="S477" i="1"/>
  <c r="S1249" i="1"/>
  <c r="S484" i="1"/>
  <c r="S903" i="1"/>
  <c r="S686" i="1"/>
  <c r="S2121" i="1"/>
  <c r="S574" i="1"/>
  <c r="S2511" i="1"/>
  <c r="S1473" i="1"/>
  <c r="S1243" i="1"/>
  <c r="S920" i="1"/>
  <c r="S1131" i="1"/>
  <c r="S1141" i="1"/>
  <c r="S1031" i="1"/>
  <c r="S2463" i="1"/>
  <c r="S360" i="1"/>
  <c r="S1065" i="1"/>
  <c r="S2435" i="1"/>
  <c r="S1338" i="1"/>
  <c r="S1568" i="1"/>
  <c r="S2341" i="1"/>
  <c r="S711" i="1"/>
  <c r="S2206" i="1"/>
  <c r="S386" i="1"/>
  <c r="S531" i="1"/>
  <c r="S1345" i="1"/>
  <c r="S1627" i="1"/>
  <c r="S89" i="1"/>
  <c r="S298" i="1"/>
  <c r="S1948" i="1"/>
  <c r="S1612" i="1"/>
  <c r="S1105" i="1"/>
  <c r="S1421" i="1"/>
  <c r="S807" i="1"/>
  <c r="S541" i="1"/>
  <c r="S1085" i="1"/>
  <c r="S2049" i="1"/>
  <c r="S1379" i="1"/>
  <c r="S2258" i="1"/>
  <c r="S2462" i="1"/>
  <c r="S2539" i="1"/>
  <c r="S667" i="1"/>
  <c r="S2402" i="1"/>
  <c r="S382" i="1"/>
  <c r="S1764" i="1"/>
  <c r="S1130" i="1"/>
  <c r="S1469" i="1"/>
  <c r="S2457" i="1"/>
  <c r="S1827" i="1"/>
  <c r="S989" i="1"/>
  <c r="S2059" i="1"/>
  <c r="S1684" i="1"/>
  <c r="S573" i="1"/>
  <c r="S1478" i="1"/>
  <c r="S2541" i="1"/>
  <c r="S1944" i="1"/>
  <c r="S1389" i="1"/>
  <c r="S1208" i="1"/>
  <c r="S361" i="1"/>
  <c r="S1542" i="1"/>
  <c r="S635" i="1"/>
  <c r="S1978" i="1"/>
  <c r="S1863" i="1"/>
  <c r="S858" i="1"/>
  <c r="S1711" i="1"/>
  <c r="S2175" i="1"/>
  <c r="S1987" i="1"/>
  <c r="S257" i="1"/>
  <c r="S276" i="1"/>
  <c r="S1678" i="1"/>
  <c r="S1079" i="1"/>
  <c r="S1074" i="1"/>
  <c r="S47" i="1"/>
  <c r="S2320" i="1"/>
  <c r="S1325" i="1"/>
  <c r="S1246" i="1"/>
  <c r="S580" i="1"/>
  <c r="S355" i="1"/>
  <c r="S1462" i="1"/>
  <c r="S820" i="1"/>
  <c r="S2231" i="1"/>
  <c r="S1550" i="1"/>
  <c r="S2388" i="1"/>
  <c r="S791" i="1"/>
  <c r="S1927" i="1"/>
  <c r="S2548" i="1"/>
  <c r="S1779" i="1"/>
  <c r="S737" i="1"/>
  <c r="S1788" i="1"/>
  <c r="S597" i="1"/>
  <c r="S1167" i="1"/>
  <c r="S1569" i="1"/>
  <c r="S2380" i="1"/>
  <c r="S33" i="1"/>
  <c r="S585" i="1"/>
  <c r="S1799" i="1"/>
  <c r="S991" i="1"/>
  <c r="S2202" i="1"/>
  <c r="S2365" i="1"/>
  <c r="S421" i="1"/>
  <c r="S2451" i="1"/>
  <c r="S2033" i="1"/>
  <c r="S1216" i="1"/>
  <c r="S1618" i="1"/>
  <c r="S1090" i="1"/>
  <c r="S1549" i="1"/>
  <c r="S2295" i="1"/>
  <c r="S327" i="1"/>
  <c r="S1683" i="1"/>
  <c r="S1701" i="1"/>
  <c r="S2187" i="1"/>
  <c r="S1743" i="1"/>
  <c r="S715" i="1"/>
  <c r="S2417" i="1"/>
  <c r="S2212" i="1"/>
  <c r="S1102" i="1"/>
  <c r="S629" i="1"/>
  <c r="S2165" i="1"/>
  <c r="S1487" i="1"/>
  <c r="S2053" i="1"/>
  <c r="S2164" i="1"/>
  <c r="S1749" i="1"/>
  <c r="S2515" i="1"/>
  <c r="S2131" i="1"/>
  <c r="S2514" i="1"/>
  <c r="S1057" i="1"/>
  <c r="S1787" i="1"/>
  <c r="S611" i="1"/>
  <c r="S377" i="1"/>
  <c r="S2558" i="1"/>
  <c r="S2533" i="1"/>
  <c r="S1228" i="1"/>
  <c r="S581" i="1"/>
  <c r="S1894" i="1"/>
  <c r="S90" i="1"/>
  <c r="S578" i="1"/>
  <c r="S2356" i="1"/>
  <c r="S592" i="1"/>
  <c r="S17" i="1"/>
  <c r="S2034" i="1"/>
  <c r="S826" i="1"/>
  <c r="S2094" i="1"/>
  <c r="S1151" i="1"/>
  <c r="S2456" i="1"/>
  <c r="S2296" i="1"/>
  <c r="S656" i="1"/>
  <c r="S49" i="1"/>
  <c r="S1628" i="1"/>
  <c r="S525" i="1"/>
  <c r="S859" i="1"/>
  <c r="S36" i="1"/>
  <c r="S1697" i="1"/>
  <c r="S2406" i="1"/>
  <c r="S793" i="1"/>
  <c r="S1719" i="1"/>
  <c r="S1807" i="1"/>
  <c r="S1349" i="1"/>
  <c r="S432" i="1"/>
  <c r="S508" i="1"/>
  <c r="S356" i="1"/>
  <c r="S914" i="1"/>
  <c r="S2444" i="1"/>
  <c r="S1439" i="1"/>
  <c r="S2534" i="1"/>
  <c r="S1574" i="1"/>
  <c r="S827" i="1"/>
  <c r="S1198" i="1"/>
  <c r="S429" i="1"/>
  <c r="S2104" i="1"/>
  <c r="S254" i="1"/>
  <c r="S801" i="1"/>
  <c r="S1064" i="1"/>
  <c r="S505" i="1"/>
  <c r="S118" i="1"/>
  <c r="S944" i="1"/>
  <c r="S1798" i="1"/>
  <c r="S1769" i="1"/>
  <c r="S1870" i="1"/>
  <c r="S912" i="1"/>
  <c r="S973" i="1"/>
  <c r="S608" i="1"/>
  <c r="S1528" i="1"/>
  <c r="S1657" i="1"/>
  <c r="S1552" i="1"/>
  <c r="S2157" i="1"/>
  <c r="S1518" i="1"/>
  <c r="S1526" i="1"/>
  <c r="S1523" i="1"/>
  <c r="S2045" i="1"/>
  <c r="S1263" i="1"/>
  <c r="S815" i="1"/>
  <c r="S1499" i="1"/>
  <c r="S654" i="1"/>
  <c r="S173" i="1"/>
  <c r="S1610" i="1"/>
  <c r="S1793" i="1"/>
  <c r="S1759" i="1"/>
  <c r="S1771" i="1"/>
  <c r="S2412" i="1"/>
  <c r="S627" i="1"/>
  <c r="S418" i="1"/>
  <c r="S117" i="1"/>
  <c r="S1831" i="1"/>
  <c r="S1785" i="1"/>
  <c r="S1575" i="1"/>
  <c r="S446" i="1"/>
  <c r="S1980" i="1"/>
  <c r="S1023" i="1"/>
  <c r="S702" i="1"/>
  <c r="S501" i="1"/>
  <c r="S1011" i="1"/>
  <c r="S1229" i="1"/>
  <c r="S2113" i="1"/>
  <c r="S316" i="1"/>
  <c r="S2201" i="1"/>
  <c r="S1559" i="1"/>
  <c r="S979" i="1"/>
  <c r="S402" i="1"/>
  <c r="S335" i="1"/>
  <c r="S177" i="1"/>
  <c r="S253" i="1"/>
  <c r="S530" i="1"/>
  <c r="S1001" i="1"/>
  <c r="S1185" i="1"/>
  <c r="S1587" i="1"/>
  <c r="S1652" i="1"/>
  <c r="S951" i="1"/>
  <c r="S184" i="1"/>
  <c r="S2384" i="1"/>
  <c r="S1464" i="1"/>
  <c r="S1035" i="1"/>
  <c r="S763" i="1"/>
  <c r="S1961" i="1"/>
  <c r="S1632" i="1"/>
  <c r="S2347" i="1"/>
  <c r="S1540" i="1"/>
  <c r="S1282" i="1"/>
  <c r="S1352" i="1"/>
  <c r="S2403" i="1"/>
  <c r="S1796" i="1"/>
  <c r="S804" i="1"/>
  <c r="S9" i="1"/>
  <c r="S1053" i="1"/>
  <c r="S563" i="1"/>
  <c r="S1783" i="1"/>
  <c r="S121" i="1"/>
  <c r="S106" i="1"/>
  <c r="S1494" i="1"/>
  <c r="S1937" i="1"/>
  <c r="S1294" i="1"/>
  <c r="S20" i="1"/>
  <c r="S2479" i="1"/>
  <c r="S2100" i="1"/>
  <c r="S679" i="1"/>
  <c r="S403" i="1"/>
  <c r="S342" i="1"/>
  <c r="S772" i="1"/>
  <c r="S2105" i="1"/>
  <c r="S379" i="1"/>
  <c r="S710" i="1"/>
  <c r="S84" i="1"/>
  <c r="S1357" i="1"/>
  <c r="S1883" i="1"/>
  <c r="S44" i="1"/>
  <c r="S1451" i="1"/>
  <c r="S927" i="1"/>
  <c r="S1270" i="1"/>
  <c r="S1205" i="1"/>
  <c r="S388" i="1"/>
  <c r="S1775" i="1"/>
  <c r="S1052" i="1"/>
  <c r="S1570" i="1"/>
  <c r="S2509" i="1"/>
  <c r="S1299" i="1"/>
  <c r="S1120" i="1"/>
  <c r="S476" i="1"/>
  <c r="S1693" i="1"/>
  <c r="S1679" i="1"/>
  <c r="S1815" i="1"/>
  <c r="S519" i="1"/>
  <c r="S2259" i="1"/>
  <c r="S770" i="1"/>
  <c r="S1466" i="1"/>
  <c r="S1713" i="1"/>
  <c r="S338" i="1"/>
  <c r="S1531" i="1"/>
  <c r="S999" i="1"/>
  <c r="S687" i="1"/>
  <c r="S289" i="1"/>
  <c r="S1739" i="1"/>
  <c r="S724" i="1"/>
  <c r="S451" i="1"/>
  <c r="S1752" i="1"/>
  <c r="S936" i="1"/>
  <c r="S149" i="1"/>
  <c r="S2006" i="1"/>
  <c r="S131" i="1"/>
  <c r="S904" i="1"/>
  <c r="S964" i="1"/>
  <c r="S1158" i="1"/>
  <c r="S1245" i="1"/>
  <c r="S691" i="1"/>
  <c r="S2480" i="1"/>
  <c r="S2476" i="1"/>
  <c r="S1813" i="1"/>
  <c r="S2246" i="1"/>
  <c r="S1098" i="1"/>
  <c r="S1511" i="1"/>
  <c r="S1128" i="1"/>
  <c r="S1274" i="1"/>
  <c r="S1765" i="1"/>
  <c r="S885" i="1"/>
  <c r="S2405" i="1"/>
  <c r="S1485" i="1"/>
  <c r="S603" i="1"/>
  <c r="S225" i="1"/>
  <c r="S2471" i="1"/>
  <c r="S995" i="1"/>
  <c r="S1597" i="1"/>
  <c r="S1440" i="1"/>
  <c r="S694" i="1"/>
  <c r="S1837" i="1"/>
  <c r="S488" i="1"/>
  <c r="S1027" i="1"/>
  <c r="S572" i="1"/>
  <c r="S2037" i="1"/>
  <c r="S2216" i="1"/>
  <c r="S1427" i="1"/>
  <c r="S371" i="1"/>
  <c r="S482" i="1"/>
  <c r="S2424" i="1"/>
  <c r="S2046" i="1"/>
  <c r="S1949" i="1"/>
  <c r="S1145" i="1"/>
  <c r="S600" i="1"/>
  <c r="S1342" i="1"/>
  <c r="S64" i="1"/>
  <c r="S1871" i="1"/>
  <c r="S1471" i="1"/>
  <c r="S203" i="1"/>
  <c r="S1740" i="1"/>
  <c r="S846" i="1"/>
  <c r="S2300" i="1"/>
  <c r="S2468" i="1"/>
  <c r="S158" i="1"/>
  <c r="S2035" i="1"/>
  <c r="S1849" i="1"/>
  <c r="S2477" i="1"/>
  <c r="S1337" i="1"/>
  <c r="S74" i="1"/>
  <c r="S2071" i="1"/>
  <c r="S378" i="1"/>
  <c r="S1479" i="1"/>
  <c r="S1916" i="1"/>
  <c r="S263" i="1"/>
  <c r="S354" i="1"/>
  <c r="S37" i="1"/>
  <c r="S291" i="1"/>
  <c r="S1063" i="1"/>
  <c r="S1902" i="1"/>
  <c r="S1412" i="1"/>
  <c r="S1768" i="1"/>
  <c r="S648" i="1"/>
  <c r="S1087" i="1"/>
  <c r="S1624" i="1"/>
  <c r="S1054" i="1"/>
  <c r="S2182" i="1"/>
  <c r="S1649" i="1"/>
  <c r="S2563" i="1"/>
  <c r="S1578" i="1"/>
  <c r="S334" i="1"/>
  <c r="S295" i="1"/>
  <c r="S2527" i="1"/>
  <c r="S1530" i="1"/>
  <c r="S1116" i="1"/>
  <c r="S865" i="1"/>
  <c r="S2490" i="1"/>
  <c r="S2234" i="1"/>
  <c r="S932" i="1"/>
  <c r="S593" i="1"/>
  <c r="S1220" i="1"/>
  <c r="S1536" i="1"/>
  <c r="S1346" i="1"/>
  <c r="S1067" i="1"/>
  <c r="S591" i="1"/>
  <c r="S2483" i="1"/>
  <c r="S1560" i="1"/>
  <c r="S1857" i="1"/>
  <c r="S729" i="1"/>
  <c r="S75" i="1"/>
  <c r="S1761" i="1"/>
  <c r="S2065" i="1"/>
  <c r="S191" i="1"/>
  <c r="S1107" i="1"/>
  <c r="S1322" i="1"/>
  <c r="S2381" i="1"/>
  <c r="S506" i="1"/>
  <c r="S53" i="1"/>
  <c r="S1231" i="1"/>
  <c r="S2214" i="1"/>
  <c r="S1419" i="1"/>
  <c r="S2036" i="1"/>
  <c r="S782" i="1"/>
  <c r="S797" i="1"/>
  <c r="S299" i="1"/>
  <c r="S2302" i="1"/>
  <c r="S2069" i="1"/>
  <c r="S2561" i="1"/>
  <c r="S210" i="1"/>
  <c r="S29" i="1"/>
  <c r="S1177" i="1"/>
  <c r="S2492" i="1"/>
  <c r="S2396" i="1"/>
  <c r="S307" i="1"/>
  <c r="S1138" i="1"/>
  <c r="S2167" i="1"/>
  <c r="S2525" i="1"/>
  <c r="S136" i="1"/>
  <c r="S115" i="1"/>
  <c r="S2394" i="1"/>
  <c r="S366" i="1"/>
  <c r="S1510" i="1"/>
  <c r="S716" i="1"/>
  <c r="S304" i="1"/>
  <c r="S385" i="1"/>
  <c r="S292" i="1"/>
  <c r="S2516" i="1"/>
  <c r="S2254" i="1"/>
  <c r="S1517" i="1"/>
  <c r="S1253" i="1"/>
  <c r="S1867" i="1"/>
  <c r="S108" i="1"/>
  <c r="S2123" i="1"/>
  <c r="S1676" i="1"/>
  <c r="S607" i="1"/>
  <c r="S2000" i="1"/>
  <c r="S545" i="1"/>
  <c r="S68" i="1"/>
  <c r="S2519" i="1"/>
  <c r="S1483" i="1"/>
  <c r="S1537" i="1"/>
  <c r="S749" i="1"/>
  <c r="S721" i="1"/>
  <c r="S27" i="1"/>
  <c r="S528" i="1"/>
  <c r="S2022" i="1"/>
  <c r="S1093" i="1"/>
  <c r="S2158" i="1"/>
  <c r="S1855" i="1"/>
  <c r="S462" i="1"/>
  <c r="S1720" i="1"/>
  <c r="S2098" i="1"/>
  <c r="S834" i="1"/>
  <c r="S1089" i="1"/>
  <c r="S314" i="1"/>
  <c r="S2093" i="1"/>
  <c r="S2085" i="1"/>
  <c r="S1822" i="1"/>
  <c r="S1480" i="1"/>
  <c r="S949" i="1"/>
  <c r="S707" i="1"/>
  <c r="S713" i="1"/>
  <c r="S1670" i="1"/>
  <c r="S1696" i="1"/>
  <c r="S231" i="1"/>
  <c r="S11" i="1"/>
  <c r="S1804" i="1"/>
  <c r="S1621" i="1"/>
  <c r="S2009" i="1"/>
  <c r="S1923" i="1"/>
  <c r="S1336" i="1"/>
  <c r="S2270" i="1"/>
  <c r="S1066" i="1"/>
  <c r="S66" i="1"/>
  <c r="S321" i="1"/>
  <c r="S547" i="1"/>
  <c r="S1520" i="1"/>
  <c r="S544" i="1"/>
  <c r="S850" i="1"/>
  <c r="S507" i="1"/>
  <c r="S1022" i="1"/>
  <c r="S1493" i="1"/>
  <c r="S2008" i="1"/>
  <c r="S2345" i="1"/>
  <c r="S1512" i="1"/>
  <c r="S1819" i="1"/>
  <c r="S1527" i="1"/>
  <c r="S2279" i="1"/>
  <c r="S704" i="1"/>
  <c r="S935" i="1"/>
  <c r="S1422" i="1"/>
  <c r="S1972" i="1"/>
  <c r="S761" i="1"/>
  <c r="S351" i="1"/>
  <c r="S2189" i="1"/>
  <c r="S998" i="1"/>
  <c r="S802" i="1"/>
  <c r="S347" i="1"/>
  <c r="S2407" i="1"/>
  <c r="S163" i="1"/>
  <c r="S1817" i="1"/>
  <c r="S1925" i="1"/>
  <c r="S2285" i="1"/>
  <c r="S1012" i="1"/>
  <c r="S2090" i="1"/>
  <c r="S900" i="1"/>
  <c r="S97" i="1"/>
  <c r="S1874" i="1"/>
  <c r="S384" i="1"/>
  <c r="S2557" i="1"/>
  <c r="S2110" i="1"/>
  <c r="S1460" i="1"/>
  <c r="S996" i="1"/>
  <c r="S1614" i="1"/>
  <c r="S2366" i="1"/>
  <c r="S1826" i="1"/>
  <c r="S330" i="1"/>
  <c r="S116" i="1"/>
  <c r="S1112" i="1"/>
  <c r="S874" i="1"/>
  <c r="S1689" i="1"/>
  <c r="S1474" i="1"/>
  <c r="S1235" i="1"/>
  <c r="S2106" i="1"/>
  <c r="S1191" i="1"/>
  <c r="S1106" i="1"/>
  <c r="S2408" i="1"/>
  <c r="S2084" i="1"/>
  <c r="S2352" i="1"/>
  <c r="S1591" i="1"/>
  <c r="S860" i="1"/>
  <c r="S2207" i="1"/>
  <c r="S1877" i="1"/>
  <c r="S1924" i="1"/>
  <c r="S838" i="1"/>
  <c r="S100" i="1"/>
  <c r="S2568" i="1"/>
  <c r="S2253" i="1"/>
  <c r="S1214" i="1"/>
  <c r="S856" i="1"/>
  <c r="S2289" i="1"/>
  <c r="S15" i="1"/>
  <c r="S1912" i="1"/>
  <c r="S689" i="1"/>
  <c r="S1903" i="1"/>
  <c r="S878" i="1"/>
  <c r="S1887" i="1"/>
  <c r="S1594" i="1"/>
  <c r="S520" i="1"/>
  <c r="S487" i="1"/>
  <c r="S2391" i="1"/>
  <c r="S922" i="1"/>
  <c r="S312" i="1"/>
  <c r="S2400" i="1"/>
  <c r="S2326" i="1"/>
  <c r="S192" i="1"/>
  <c r="S602" i="1"/>
  <c r="S661" i="1"/>
  <c r="S1110" i="1"/>
  <c r="S2012" i="1"/>
  <c r="S1731" i="1"/>
  <c r="S2126" i="1"/>
  <c r="S1417" i="1"/>
  <c r="S1269" i="1"/>
  <c r="S743" i="1"/>
  <c r="S1840" i="1"/>
  <c r="S188" i="1"/>
  <c r="S348" i="1"/>
  <c r="S1043" i="1"/>
  <c r="S1635" i="1"/>
  <c r="S248" i="1"/>
  <c r="S1853" i="1"/>
  <c r="S1879" i="1"/>
  <c r="S2260" i="1"/>
  <c r="S1501" i="1"/>
  <c r="S52" i="1"/>
  <c r="S1904" i="1"/>
  <c r="S21" i="1"/>
  <c r="S2263" i="1"/>
  <c r="S887" i="1"/>
  <c r="S2423" i="1"/>
  <c r="S353" i="1"/>
  <c r="S653" i="1"/>
  <c r="S2324" i="1"/>
  <c r="S2003" i="1"/>
  <c r="S509" i="1"/>
  <c r="S1132" i="1"/>
  <c r="S62" i="1"/>
  <c r="S1521" i="1"/>
  <c r="S1395" i="1"/>
  <c r="S1538" i="1"/>
  <c r="S1825" i="1"/>
  <c r="S2162" i="1"/>
  <c r="S1203" i="1"/>
  <c r="S2194" i="1"/>
  <c r="S6" i="1"/>
  <c r="S2542" i="1"/>
  <c r="S1620" i="1"/>
  <c r="S1655" i="1"/>
  <c r="S534" i="1"/>
  <c r="S450" i="1"/>
  <c r="S1634" i="1"/>
  <c r="S223" i="1"/>
  <c r="S2286" i="1"/>
  <c r="S16" i="1"/>
  <c r="S911" i="1"/>
  <c r="S2531" i="1"/>
  <c r="S438" i="1"/>
  <c r="S2052" i="1"/>
  <c r="S1443" i="1"/>
  <c r="S901" i="1"/>
  <c r="S302" i="1"/>
  <c r="S96" i="1"/>
  <c r="S277" i="1"/>
  <c r="S92" i="1"/>
  <c r="S148" i="1"/>
  <c r="S2112" i="1"/>
  <c r="S258" i="1"/>
  <c r="S219" i="1"/>
  <c r="S2350" i="1"/>
  <c r="S1382" i="1"/>
  <c r="S1884" i="1"/>
  <c r="S2313" i="1"/>
  <c r="S2305" i="1"/>
  <c r="S249" i="1"/>
  <c r="S526" i="1"/>
  <c r="S1882" i="1"/>
  <c r="S864" i="1"/>
  <c r="S1638" i="1"/>
  <c r="S587" i="1"/>
  <c r="S73" i="1"/>
  <c r="S1047" i="1"/>
  <c r="S426" i="1"/>
  <c r="S424" i="1"/>
  <c r="S286" i="1"/>
  <c r="S2139" i="1"/>
  <c r="S1818" i="1"/>
  <c r="S898" i="1"/>
  <c r="S1858" i="1"/>
  <c r="S1004" i="1"/>
  <c r="S2318" i="1"/>
  <c r="S1920" i="1"/>
  <c r="S1061" i="1"/>
  <c r="S1962" i="1"/>
  <c r="S1327" i="1"/>
  <c r="S1565" i="1"/>
  <c r="S1046" i="1"/>
  <c r="S2174" i="1"/>
  <c r="S1434" i="1"/>
  <c r="S1928" i="1"/>
  <c r="S1482" i="1"/>
  <c r="S1929" i="1"/>
  <c r="S412" i="1"/>
  <c r="S1262" i="1"/>
  <c r="S2077" i="1"/>
  <c r="S781" i="1"/>
  <c r="S2339" i="1"/>
  <c r="S1963" i="1"/>
  <c r="S1843" i="1"/>
  <c r="S1432" i="1"/>
  <c r="S2486" i="1"/>
  <c r="S364" i="1"/>
  <c r="S2322" i="1"/>
  <c r="S2484" i="1"/>
  <c r="S186" i="1"/>
  <c r="S22" i="1"/>
  <c r="S2047" i="1"/>
  <c r="S12" i="1"/>
  <c r="S1100" i="1"/>
  <c r="S144" i="1"/>
  <c r="S1642" i="1"/>
  <c r="S1371" i="1"/>
  <c r="S1661" i="1"/>
  <c r="S2160" i="1"/>
  <c r="S736" i="1"/>
  <c r="S346" i="1"/>
  <c r="S723" i="1"/>
  <c r="S322" i="1"/>
  <c r="S256" i="1"/>
  <c r="S1615" i="1"/>
  <c r="S952" i="1"/>
  <c r="S1583" i="1"/>
  <c r="S942" i="1"/>
  <c r="S2560" i="1"/>
  <c r="S245" i="1"/>
  <c r="S645" i="1"/>
  <c r="S2481" i="1"/>
  <c r="S306" i="1"/>
  <c r="S976" i="1"/>
  <c r="S1572" i="1"/>
  <c r="S933" i="1"/>
  <c r="S1974" i="1"/>
  <c r="S765" i="1"/>
  <c r="S1910" i="1"/>
  <c r="S1401" i="1"/>
  <c r="S2495" i="1"/>
  <c r="S880" i="1"/>
  <c r="S1663" i="1"/>
  <c r="S45" i="1"/>
  <c r="S1888" i="1"/>
  <c r="S700" i="1"/>
  <c r="S471" i="1"/>
  <c r="S2428" i="1"/>
  <c r="S1252" i="1"/>
  <c r="S795" i="1"/>
  <c r="S399" i="1"/>
  <c r="S1656" i="1"/>
  <c r="S1115" i="1"/>
  <c r="S1078" i="1"/>
  <c r="S1070" i="1"/>
  <c r="S560" i="1"/>
  <c r="S170" i="1"/>
  <c r="S63" i="1"/>
  <c r="S902" i="1"/>
  <c r="S23" i="1"/>
  <c r="S1489" i="1"/>
  <c r="S539" i="1"/>
  <c r="S1049" i="1"/>
  <c r="S1402" i="1"/>
  <c r="S1363" i="1"/>
  <c r="S1881" i="1"/>
  <c r="S134" i="1"/>
  <c r="S2312" i="1"/>
  <c r="S284" i="1"/>
  <c r="S619" i="1"/>
  <c r="S2317" i="1"/>
  <c r="S813" i="1"/>
  <c r="S2257" i="1"/>
  <c r="S1502" i="1"/>
  <c r="S383" i="1"/>
  <c r="S1677" i="1"/>
  <c r="S2163" i="1"/>
  <c r="S1919" i="1"/>
  <c r="S2429" i="1"/>
  <c r="S845" i="1"/>
  <c r="S1794" i="1"/>
  <c r="S1913" i="1"/>
  <c r="S722" i="1"/>
  <c r="S993" i="1"/>
  <c r="S1467" i="1"/>
  <c r="S1770" i="1"/>
  <c r="S2070" i="1"/>
  <c r="S589" i="1"/>
  <c r="S1260" i="1"/>
  <c r="S557" i="1"/>
  <c r="S1251" i="1"/>
  <c r="S281" i="1"/>
  <c r="S2266" i="1"/>
  <c r="S1968" i="1"/>
  <c r="S2198" i="1"/>
  <c r="S2500" i="1"/>
  <c r="S941" i="1"/>
  <c r="S1982" i="1"/>
  <c r="S2442" i="1"/>
  <c r="S1519" i="1"/>
  <c r="S1942" i="1"/>
  <c r="S1686" i="1"/>
  <c r="S1418" i="1"/>
  <c r="S285" i="1"/>
  <c r="S731" i="1"/>
  <c r="S1312" i="1"/>
  <c r="S1447" i="1"/>
  <c r="S362" i="1"/>
  <c r="S756" i="1"/>
  <c r="S1623" i="1"/>
  <c r="S1789" i="1"/>
  <c r="S114" i="1"/>
  <c r="S2136" i="1"/>
  <c r="S1060" i="1"/>
  <c r="S373" i="1"/>
  <c r="S181" i="1"/>
  <c r="S1042" i="1"/>
  <c r="S1144" i="1"/>
  <c r="S2083" i="1"/>
  <c r="S2325" i="1"/>
  <c r="S339" i="1"/>
  <c r="S1003" i="1"/>
  <c r="S1413" i="1"/>
  <c r="S584" i="1"/>
  <c r="S2416" i="1"/>
  <c r="S2425" i="1"/>
  <c r="S305" i="1"/>
  <c r="S2337" i="1"/>
  <c r="S1829" i="1"/>
  <c r="S2288" i="1"/>
  <c r="S2422" i="1"/>
  <c r="S649" i="1"/>
  <c r="S1139" i="1"/>
  <c r="S1636" i="1"/>
  <c r="S1555" i="1"/>
  <c r="S1101" i="1"/>
  <c r="S1407" i="1"/>
  <c r="S2493" i="1"/>
  <c r="S241" i="1"/>
  <c r="S2374" i="1"/>
  <c r="S2554" i="1"/>
  <c r="S1930" i="1"/>
  <c r="S2114" i="1"/>
  <c r="S1410" i="1"/>
  <c r="S965" i="1"/>
  <c r="S2190" i="1"/>
  <c r="S1712" i="1"/>
  <c r="S1211" i="1"/>
  <c r="S2513" i="1"/>
  <c r="S493" i="1"/>
  <c r="S668" i="1"/>
  <c r="S1508" i="1"/>
  <c r="S310" i="1"/>
  <c r="S1755" i="1"/>
  <c r="S1470" i="1"/>
  <c r="S2200" i="1"/>
  <c r="S107" i="1"/>
  <c r="S1406" i="1"/>
  <c r="S516" i="1"/>
  <c r="S879" i="1"/>
  <c r="S2314" i="1"/>
  <c r="S243" i="1"/>
  <c r="S472" i="1"/>
  <c r="S1264" i="1"/>
  <c r="S569" i="1"/>
  <c r="S474" i="1"/>
  <c r="S2565" i="1"/>
  <c r="S195" i="1"/>
  <c r="S1532" i="1"/>
  <c r="S2370" i="1"/>
  <c r="S247" i="1"/>
  <c r="S1706" i="1"/>
  <c r="S1905" i="1"/>
  <c r="S1370" i="1"/>
  <c r="S675" i="1"/>
  <c r="S1608" i="1"/>
  <c r="S1284" i="1"/>
  <c r="S751" i="1"/>
  <c r="S275" i="1"/>
  <c r="S1573" i="1"/>
  <c r="S1747" i="1"/>
  <c r="S2545" i="1"/>
  <c r="S1486" i="1"/>
  <c r="S1708" i="1"/>
  <c r="S2399" i="1"/>
  <c r="S1135" i="1"/>
  <c r="S583" i="1"/>
  <c r="S1580" i="1"/>
  <c r="S984" i="1"/>
  <c r="S240" i="1"/>
  <c r="S1380" i="1"/>
  <c r="S659" i="1"/>
  <c r="S2297" i="1"/>
  <c r="S2030" i="1"/>
  <c r="S1850" i="1"/>
  <c r="S2015" i="1"/>
  <c r="S1424" i="1"/>
  <c r="S1058" i="1"/>
  <c r="S2161" i="1"/>
  <c r="S2459" i="1"/>
  <c r="S532" i="1"/>
  <c r="S1459" i="1"/>
  <c r="S894" i="1"/>
  <c r="S620" i="1"/>
  <c r="S819" i="1"/>
  <c r="S1977" i="1"/>
  <c r="S2272" i="1"/>
  <c r="S758" i="1"/>
  <c r="S156" i="1"/>
  <c r="S1230" i="1"/>
  <c r="S48" i="1"/>
  <c r="S150" i="1"/>
  <c r="S1149" i="1"/>
  <c r="S2307" i="1"/>
  <c r="S1617" i="1"/>
  <c r="S1571" i="1"/>
  <c r="S1335" i="1"/>
  <c r="S2001" i="1"/>
  <c r="S529" i="1"/>
  <c r="S1989" i="1"/>
  <c r="S1507" i="1"/>
  <c r="S2331" i="1"/>
  <c r="S1449" i="1"/>
  <c r="S1071" i="1"/>
  <c r="S1375" i="1"/>
  <c r="S873" i="1"/>
  <c r="S473" i="1"/>
  <c r="S1915" i="1"/>
  <c r="S345" i="1"/>
  <c r="S2443" i="1"/>
  <c r="S1050" i="1"/>
  <c r="S1700" i="1"/>
  <c r="S1926" i="1"/>
  <c r="S2066" i="1"/>
  <c r="S1582" i="1"/>
  <c r="S182" i="1"/>
  <c r="S1668" i="1"/>
  <c r="S1633" i="1"/>
  <c r="S2109" i="1"/>
  <c r="S671" i="1"/>
  <c r="S1372" i="1"/>
  <c r="S1506" i="1"/>
  <c r="S155" i="1"/>
  <c r="S669" i="1"/>
  <c r="S2135" i="1"/>
  <c r="S390" i="1"/>
  <c r="S440" i="1"/>
  <c r="S785" i="1"/>
  <c r="S1306" i="1"/>
  <c r="S2115" i="1"/>
  <c r="S46" i="1"/>
  <c r="S2171" i="1"/>
  <c r="S1662" i="1"/>
  <c r="S1947" i="1"/>
  <c r="S1227" i="1"/>
  <c r="S1123" i="1"/>
  <c r="S615" i="1"/>
  <c r="S1592" i="1"/>
  <c r="S708" i="1"/>
  <c r="S497" i="1"/>
  <c r="S211" i="1"/>
  <c r="S206" i="1"/>
  <c r="S1307" i="1"/>
  <c r="S109" i="1"/>
  <c r="S1737" i="1"/>
  <c r="S405" i="1"/>
  <c r="S2371" i="1"/>
  <c r="S2" i="1"/>
  <c r="S1666" i="1"/>
  <c r="S1509" i="1"/>
  <c r="S7" i="1"/>
  <c r="S883" i="1"/>
  <c r="S2452" i="1"/>
  <c r="S2252" i="1"/>
  <c r="S814" i="1"/>
  <c r="S1472" i="1"/>
  <c r="S1285" i="1"/>
  <c r="S1056" i="1"/>
  <c r="S420" i="1"/>
  <c r="S1019" i="1"/>
  <c r="S442" i="1"/>
  <c r="S943" i="1"/>
  <c r="S294" i="1"/>
  <c r="S1852" i="1"/>
  <c r="S747" i="1"/>
  <c r="S1351" i="1"/>
  <c r="S892" i="1"/>
  <c r="S179" i="1"/>
  <c r="S2522" i="1"/>
  <c r="S928" i="1"/>
  <c r="S259" i="1"/>
  <c r="S1593" i="1"/>
  <c r="S319" i="1"/>
  <c r="S750" i="1"/>
  <c r="S1931" i="1"/>
  <c r="S1653" i="1"/>
  <c r="S518" i="1"/>
  <c r="S141" i="1"/>
  <c r="S1318" i="1"/>
  <c r="S2373" i="1"/>
  <c r="S1455" i="1"/>
  <c r="S1534" i="1"/>
  <c r="S1399" i="1"/>
  <c r="S2551" i="1"/>
  <c r="S1664" i="1"/>
  <c r="S1660" i="1"/>
  <c r="S1147" i="1"/>
  <c r="S1998" i="1"/>
  <c r="S2088" i="1"/>
  <c r="S934" i="1"/>
  <c r="S717" i="1"/>
  <c r="S261" i="1"/>
  <c r="S1878" i="1"/>
  <c r="S1156" i="1"/>
  <c r="S690" i="1"/>
  <c r="S540" i="1"/>
  <c r="S430" i="1"/>
  <c r="S1348" i="1"/>
  <c r="S870" i="1"/>
  <c r="S2196" i="1"/>
  <c r="S2029" i="1"/>
  <c r="S692" i="1"/>
  <c r="S1667" i="1"/>
  <c r="S1688" i="1"/>
  <c r="S189" i="1"/>
  <c r="S1077" i="1"/>
  <c r="S1199" i="1"/>
  <c r="S1830" i="1"/>
  <c r="S337" i="1"/>
  <c r="S1496" i="1"/>
  <c r="S2081" i="1"/>
  <c r="S2099" i="1"/>
  <c r="S513" i="1"/>
  <c r="S315" i="1"/>
  <c r="S236" i="1"/>
  <c r="S2038" i="1"/>
  <c r="S1551" i="1"/>
  <c r="S537" i="1"/>
  <c r="S1586" i="1"/>
  <c r="S2460" i="1"/>
  <c r="S120" i="1"/>
  <c r="S1088" i="1"/>
  <c r="S538" i="1"/>
  <c r="S332" i="1"/>
  <c r="S490" i="1"/>
  <c r="P332" i="1"/>
  <c r="Q332" i="1"/>
  <c r="R332" i="1"/>
  <c r="P538" i="1"/>
  <c r="Q538" i="1"/>
  <c r="R538" i="1"/>
  <c r="P502" i="1"/>
  <c r="Q502" i="1"/>
  <c r="R502" i="1"/>
  <c r="P886" i="1"/>
  <c r="Q886" i="1"/>
  <c r="R886" i="1"/>
  <c r="P1900" i="1"/>
  <c r="Q1900" i="1"/>
  <c r="R1900" i="1"/>
  <c r="P394" i="1"/>
  <c r="Q394" i="1"/>
  <c r="R394" i="1"/>
  <c r="P1709" i="1"/>
  <c r="Q1709" i="1"/>
  <c r="R1709" i="1"/>
  <c r="P921" i="1"/>
  <c r="Q921" i="1"/>
  <c r="R921" i="1"/>
  <c r="P947" i="1"/>
  <c r="Q947" i="1"/>
  <c r="R947" i="1"/>
  <c r="P1411" i="1"/>
  <c r="Q1411" i="1"/>
  <c r="R1411" i="1"/>
  <c r="P1838" i="1"/>
  <c r="Q1838" i="1"/>
  <c r="R1838" i="1"/>
  <c r="P1967" i="1"/>
  <c r="Q1967" i="1"/>
  <c r="R1967" i="1"/>
  <c r="P2436" i="1"/>
  <c r="Q2436" i="1"/>
  <c r="R2436" i="1"/>
  <c r="P1758" i="1"/>
  <c r="Q1758" i="1"/>
  <c r="R1758" i="1"/>
  <c r="P204" i="1"/>
  <c r="Q204" i="1"/>
  <c r="R204" i="1"/>
  <c r="P974" i="1"/>
  <c r="Q974" i="1"/>
  <c r="R974" i="1"/>
  <c r="P329" i="1"/>
  <c r="Q329" i="1"/>
  <c r="R329" i="1"/>
  <c r="P647" i="1"/>
  <c r="Q647" i="1"/>
  <c r="R647" i="1"/>
  <c r="P968" i="1"/>
  <c r="Q968" i="1"/>
  <c r="R968" i="1"/>
  <c r="P1404" i="1"/>
  <c r="Q1404" i="1"/>
  <c r="R1404" i="1"/>
  <c r="P570" i="1"/>
  <c r="Q570" i="1"/>
  <c r="R570" i="1"/>
  <c r="P1267" i="1"/>
  <c r="Q1267" i="1"/>
  <c r="R1267" i="1"/>
  <c r="P1113" i="1"/>
  <c r="Q1113" i="1"/>
  <c r="R1113" i="1"/>
  <c r="P1024" i="1"/>
  <c r="Q1024" i="1"/>
  <c r="R1024" i="1"/>
  <c r="P609" i="1"/>
  <c r="Q609" i="1"/>
  <c r="R609" i="1"/>
  <c r="P1184" i="1"/>
  <c r="Q1184" i="1"/>
  <c r="R1184" i="1"/>
  <c r="P1945" i="1"/>
  <c r="Q1945" i="1"/>
  <c r="R1945" i="1"/>
  <c r="P855" i="1"/>
  <c r="Q855" i="1"/>
  <c r="R855" i="1"/>
  <c r="P2249" i="1"/>
  <c r="Q2249" i="1"/>
  <c r="R2249" i="1"/>
  <c r="P35" i="1"/>
  <c r="Q35" i="1"/>
  <c r="R35" i="1"/>
  <c r="P1630" i="1"/>
  <c r="Q1630" i="1"/>
  <c r="R1630" i="1"/>
  <c r="P2267" i="1"/>
  <c r="Q2267" i="1"/>
  <c r="R2267" i="1"/>
  <c r="P198" i="1"/>
  <c r="Q198" i="1"/>
  <c r="R198" i="1"/>
  <c r="P1026" i="1"/>
  <c r="Q1026" i="1"/>
  <c r="R1026" i="1"/>
  <c r="P524" i="1"/>
  <c r="Q524" i="1"/>
  <c r="R524" i="1"/>
  <c r="P571" i="1"/>
  <c r="Q571" i="1"/>
  <c r="R571" i="1"/>
  <c r="P1724" i="1"/>
  <c r="Q1724" i="1"/>
  <c r="R1724" i="1"/>
  <c r="P962" i="1"/>
  <c r="Q962" i="1"/>
  <c r="R962" i="1"/>
  <c r="P2062" i="1"/>
  <c r="Q2062" i="1"/>
  <c r="R2062" i="1"/>
  <c r="P169" i="1"/>
  <c r="Q169" i="1"/>
  <c r="R169" i="1"/>
  <c r="P2386" i="1"/>
  <c r="Q2386" i="1"/>
  <c r="R2386" i="1"/>
  <c r="P2466" i="1"/>
  <c r="Q2466" i="1"/>
  <c r="R2466" i="1"/>
  <c r="P1159" i="1"/>
  <c r="Q1159" i="1"/>
  <c r="R1159" i="1"/>
  <c r="P39" i="1"/>
  <c r="Q39" i="1"/>
  <c r="R39" i="1"/>
  <c r="P2168" i="1"/>
  <c r="Q2168" i="1"/>
  <c r="R2168" i="1"/>
  <c r="P104" i="1"/>
  <c r="Q104" i="1"/>
  <c r="R104" i="1"/>
  <c r="P1384" i="1"/>
  <c r="Q1384" i="1"/>
  <c r="R1384" i="1"/>
  <c r="P18" i="1"/>
  <c r="Q18" i="1"/>
  <c r="R18" i="1"/>
  <c r="P1957" i="1"/>
  <c r="Q1957" i="1"/>
  <c r="R1957" i="1"/>
  <c r="P2498" i="1"/>
  <c r="Q2498" i="1"/>
  <c r="R2498" i="1"/>
  <c r="P762" i="1"/>
  <c r="Q762" i="1"/>
  <c r="R762" i="1"/>
  <c r="P776" i="1"/>
  <c r="Q776" i="1"/>
  <c r="R776" i="1"/>
  <c r="P1096" i="1"/>
  <c r="Q1096" i="1"/>
  <c r="R1096" i="1"/>
  <c r="P2489" i="1"/>
  <c r="Q2489" i="1"/>
  <c r="R2489" i="1"/>
  <c r="P2124" i="1"/>
  <c r="Q2124" i="1"/>
  <c r="R2124" i="1"/>
  <c r="P2540" i="1"/>
  <c r="Q2540" i="1"/>
  <c r="R2540" i="1"/>
  <c r="P2075" i="1"/>
  <c r="Q2075" i="1"/>
  <c r="R2075" i="1"/>
  <c r="P404" i="1"/>
  <c r="Q404" i="1"/>
  <c r="R404" i="1"/>
  <c r="P1864" i="1"/>
  <c r="Q1864" i="1"/>
  <c r="R1864" i="1"/>
  <c r="P2501" i="1"/>
  <c r="Q2501" i="1"/>
  <c r="R2501" i="1"/>
  <c r="P171" i="1"/>
  <c r="Q171" i="1"/>
  <c r="R171" i="1"/>
  <c r="P888" i="1"/>
  <c r="Q888" i="1"/>
  <c r="R888" i="1"/>
  <c r="P2262" i="1"/>
  <c r="Q2262" i="1"/>
  <c r="R2262" i="1"/>
  <c r="P1222" i="1"/>
  <c r="Q1222" i="1"/>
  <c r="R1222" i="1"/>
  <c r="P2019" i="1"/>
  <c r="Q2019" i="1"/>
  <c r="R2019" i="1"/>
  <c r="P1938" i="1"/>
  <c r="Q1938" i="1"/>
  <c r="R1938" i="1"/>
  <c r="P1658" i="1"/>
  <c r="Q1658" i="1"/>
  <c r="R1658" i="1"/>
  <c r="P2409" i="1"/>
  <c r="Q2409" i="1"/>
  <c r="R2409" i="1"/>
  <c r="P2439" i="1"/>
  <c r="Q2439" i="1"/>
  <c r="R2439" i="1"/>
  <c r="P2433" i="1"/>
  <c r="Q2433" i="1"/>
  <c r="R2433" i="1"/>
  <c r="P1876" i="1"/>
  <c r="Q1876" i="1"/>
  <c r="R1876" i="1"/>
  <c r="P1313" i="1"/>
  <c r="Q1313" i="1"/>
  <c r="R1313" i="1"/>
  <c r="P2261" i="1"/>
  <c r="Q2261" i="1"/>
  <c r="R2261" i="1"/>
  <c r="P496" i="1"/>
  <c r="Q496" i="1"/>
  <c r="R496" i="1"/>
  <c r="P459" i="1"/>
  <c r="Q459" i="1"/>
  <c r="R459" i="1"/>
  <c r="P1514" i="1"/>
  <c r="Q1514" i="1"/>
  <c r="R1514" i="1"/>
  <c r="P1286" i="1"/>
  <c r="Q1286" i="1"/>
  <c r="R1286" i="1"/>
  <c r="P1934" i="1"/>
  <c r="Q1934" i="1"/>
  <c r="R1934" i="1"/>
  <c r="P1557" i="1"/>
  <c r="Q1557" i="1"/>
  <c r="R1557" i="1"/>
  <c r="P2273" i="1"/>
  <c r="Q2273" i="1"/>
  <c r="R2273" i="1"/>
  <c r="P1756" i="1"/>
  <c r="Q1756" i="1"/>
  <c r="R1756" i="1"/>
  <c r="P2363" i="1"/>
  <c r="Q2363" i="1"/>
  <c r="R2363" i="1"/>
  <c r="P1340" i="1"/>
  <c r="Q1340" i="1"/>
  <c r="R1340" i="1"/>
  <c r="P411" i="1"/>
  <c r="Q411" i="1"/>
  <c r="R411" i="1"/>
  <c r="P2536" i="1"/>
  <c r="Q2536" i="1"/>
  <c r="R2536" i="1"/>
  <c r="P202" i="1"/>
  <c r="Q202" i="1"/>
  <c r="R202" i="1"/>
  <c r="P1851" i="1"/>
  <c r="Q1851" i="1"/>
  <c r="R1851" i="1"/>
  <c r="P2397" i="1"/>
  <c r="Q2397" i="1"/>
  <c r="R2397" i="1"/>
  <c r="P718" i="1"/>
  <c r="Q718" i="1"/>
  <c r="R718" i="1"/>
  <c r="P2054" i="1"/>
  <c r="Q2054" i="1"/>
  <c r="R2054" i="1"/>
  <c r="P2282" i="1"/>
  <c r="Q2282" i="1"/>
  <c r="R2282" i="1"/>
  <c r="P759" i="1"/>
  <c r="Q759" i="1"/>
  <c r="R759" i="1"/>
  <c r="P642" i="1"/>
  <c r="Q642" i="1"/>
  <c r="R642" i="1"/>
  <c r="P85" i="1"/>
  <c r="Q85" i="1"/>
  <c r="R85" i="1"/>
  <c r="P970" i="1"/>
  <c r="Q970" i="1"/>
  <c r="R970" i="1"/>
  <c r="P727" i="1"/>
  <c r="Q727" i="1"/>
  <c r="R727" i="1"/>
  <c r="P2095" i="1"/>
  <c r="Q2095" i="1"/>
  <c r="R2095" i="1"/>
  <c r="P643" i="1"/>
  <c r="Q643" i="1"/>
  <c r="R643" i="1"/>
  <c r="P146" i="1"/>
  <c r="Q146" i="1"/>
  <c r="R146" i="1"/>
  <c r="P1157" i="1"/>
  <c r="Q1157" i="1"/>
  <c r="R1157" i="1"/>
  <c r="P1192" i="1"/>
  <c r="Q1192" i="1"/>
  <c r="R1192" i="1"/>
  <c r="P409" i="1"/>
  <c r="Q409" i="1"/>
  <c r="R409" i="1"/>
  <c r="P555" i="1"/>
  <c r="Q555" i="1"/>
  <c r="R555" i="1"/>
  <c r="P2057" i="1"/>
  <c r="Q2057" i="1"/>
  <c r="R2057" i="1"/>
  <c r="P1081" i="1"/>
  <c r="Q1081" i="1"/>
  <c r="R1081" i="1"/>
  <c r="P465" i="1"/>
  <c r="Q465" i="1"/>
  <c r="R465" i="1"/>
  <c r="P1133" i="1"/>
  <c r="Q1133" i="1"/>
  <c r="R1133" i="1"/>
  <c r="P252" i="1"/>
  <c r="Q252" i="1"/>
  <c r="R252" i="1"/>
  <c r="P2358" i="1"/>
  <c r="Q2358" i="1"/>
  <c r="R2358" i="1"/>
  <c r="P227" i="1"/>
  <c r="Q227" i="1"/>
  <c r="R227" i="1"/>
  <c r="P948" i="1"/>
  <c r="Q948" i="1"/>
  <c r="R948" i="1"/>
  <c r="P489" i="1"/>
  <c r="Q489" i="1"/>
  <c r="R489" i="1"/>
  <c r="P1985" i="1"/>
  <c r="Q1985" i="1"/>
  <c r="R1985" i="1"/>
  <c r="P2154" i="1"/>
  <c r="Q2154" i="1"/>
  <c r="R2154" i="1"/>
  <c r="P1702" i="1"/>
  <c r="Q1702" i="1"/>
  <c r="R1702" i="1"/>
  <c r="P738" i="1"/>
  <c r="Q738" i="1"/>
  <c r="R738" i="1"/>
  <c r="P1539" i="1"/>
  <c r="Q1539" i="1"/>
  <c r="R1539" i="1"/>
  <c r="P1073" i="1"/>
  <c r="Q1073" i="1"/>
  <c r="R1073" i="1"/>
  <c r="P1215" i="1"/>
  <c r="Q1215" i="1"/>
  <c r="R1215" i="1"/>
  <c r="P2239" i="1"/>
  <c r="Q2239" i="1"/>
  <c r="R2239" i="1"/>
  <c r="P1992" i="1"/>
  <c r="Q1992" i="1"/>
  <c r="R1992" i="1"/>
  <c r="P1258" i="1"/>
  <c r="Q1258" i="1"/>
  <c r="R1258" i="1"/>
  <c r="P2461" i="1"/>
  <c r="Q2461" i="1"/>
  <c r="R2461" i="1"/>
  <c r="P1986" i="1"/>
  <c r="Q1986" i="1"/>
  <c r="R1986" i="1"/>
  <c r="P2369" i="1"/>
  <c r="Q2369" i="1"/>
  <c r="R2369" i="1"/>
  <c r="P300" i="1"/>
  <c r="Q300" i="1"/>
  <c r="R300" i="1"/>
  <c r="P2225" i="1"/>
  <c r="Q2225" i="1"/>
  <c r="R2225" i="1"/>
  <c r="P1970" i="1"/>
  <c r="Q1970" i="1"/>
  <c r="R1970" i="1"/>
  <c r="P594" i="1"/>
  <c r="Q594" i="1"/>
  <c r="R594" i="1"/>
  <c r="P604" i="1"/>
  <c r="Q604" i="1"/>
  <c r="R604" i="1"/>
  <c r="P1648" i="1"/>
  <c r="Q1648" i="1"/>
  <c r="R1648" i="1"/>
  <c r="P2232" i="1"/>
  <c r="Q2232" i="1"/>
  <c r="R2232" i="1"/>
  <c r="P1730" i="1"/>
  <c r="Q1730" i="1"/>
  <c r="R1730" i="1"/>
  <c r="P641" i="1"/>
  <c r="Q641" i="1"/>
  <c r="R641" i="1"/>
  <c r="P2044" i="1"/>
  <c r="Q2044" i="1"/>
  <c r="R2044" i="1"/>
  <c r="P2074" i="1"/>
  <c r="Q2074" i="1"/>
  <c r="R2074" i="1"/>
  <c r="P698" i="1"/>
  <c r="Q698" i="1"/>
  <c r="R698" i="1"/>
  <c r="P1941" i="1"/>
  <c r="Q1941" i="1"/>
  <c r="R1941" i="1"/>
  <c r="P2287" i="1"/>
  <c r="Q2287" i="1"/>
  <c r="R2287" i="1"/>
  <c r="P774" i="1"/>
  <c r="Q774" i="1"/>
  <c r="R774" i="1"/>
  <c r="P2315" i="1"/>
  <c r="Q2315" i="1"/>
  <c r="R2315" i="1"/>
  <c r="P1275" i="1"/>
  <c r="Q1275" i="1"/>
  <c r="R1275" i="1"/>
  <c r="P1456" i="1"/>
  <c r="Q1456" i="1"/>
  <c r="R1456" i="1"/>
  <c r="P1039" i="1"/>
  <c r="Q1039" i="1"/>
  <c r="R1039" i="1"/>
  <c r="P2149" i="1"/>
  <c r="Q2149" i="1"/>
  <c r="R2149" i="1"/>
  <c r="P1420" i="1"/>
  <c r="Q1420" i="1"/>
  <c r="R1420" i="1"/>
  <c r="P2243" i="1"/>
  <c r="Q2243" i="1"/>
  <c r="R2243" i="1"/>
  <c r="P961" i="1"/>
  <c r="Q961" i="1"/>
  <c r="R961" i="1"/>
  <c r="P558" i="1"/>
  <c r="Q558" i="1"/>
  <c r="R558" i="1"/>
  <c r="P1643" i="1"/>
  <c r="Q1643" i="1"/>
  <c r="R1643" i="1"/>
  <c r="P2042" i="1"/>
  <c r="Q2042" i="1"/>
  <c r="R2042" i="1"/>
  <c r="P1477" i="1"/>
  <c r="Q1477" i="1"/>
  <c r="R1477" i="1"/>
  <c r="P24" i="1"/>
  <c r="Q24" i="1"/>
  <c r="R24" i="1"/>
  <c r="P2217" i="1"/>
  <c r="Q2217" i="1"/>
  <c r="R2217" i="1"/>
  <c r="P2543" i="1"/>
  <c r="Q2543" i="1"/>
  <c r="R2543" i="1"/>
  <c r="P1541" i="1"/>
  <c r="Q1541" i="1"/>
  <c r="R1541" i="1"/>
  <c r="P71" i="1"/>
  <c r="Q71" i="1"/>
  <c r="R71" i="1"/>
  <c r="P1645" i="1"/>
  <c r="Q1645" i="1"/>
  <c r="R1645" i="1"/>
  <c r="P610" i="1"/>
  <c r="Q610" i="1"/>
  <c r="R610" i="1"/>
  <c r="P1000" i="1"/>
  <c r="Q1000" i="1"/>
  <c r="R1000" i="1"/>
  <c r="P1780" i="1"/>
  <c r="Q1780" i="1"/>
  <c r="R1780" i="1"/>
  <c r="P296" i="1"/>
  <c r="Q296" i="1"/>
  <c r="R296" i="1"/>
  <c r="P448" i="1"/>
  <c r="Q448" i="1"/>
  <c r="R448" i="1"/>
  <c r="P867" i="1"/>
  <c r="Q867" i="1"/>
  <c r="R867" i="1"/>
  <c r="P2222" i="1"/>
  <c r="Q2222" i="1"/>
  <c r="R2222" i="1"/>
  <c r="P1444" i="1"/>
  <c r="Q1444" i="1"/>
  <c r="R1444" i="1"/>
  <c r="P41" i="1"/>
  <c r="Q41" i="1"/>
  <c r="R41" i="1"/>
  <c r="P1277" i="1"/>
  <c r="Q1277" i="1"/>
  <c r="R1277" i="1"/>
  <c r="P662" i="1"/>
  <c r="Q662" i="1"/>
  <c r="R662" i="1"/>
  <c r="P1698" i="1"/>
  <c r="Q1698" i="1"/>
  <c r="R1698" i="1"/>
  <c r="P2051" i="1"/>
  <c r="Q2051" i="1"/>
  <c r="R2051" i="1"/>
  <c r="P1868" i="1"/>
  <c r="Q1868" i="1"/>
  <c r="R1868" i="1"/>
  <c r="P72" i="1"/>
  <c r="Q72" i="1"/>
  <c r="R72" i="1"/>
  <c r="P2378" i="1"/>
  <c r="Q2378" i="1"/>
  <c r="R2378" i="1"/>
  <c r="P2340" i="1"/>
  <c r="Q2340" i="1"/>
  <c r="R2340" i="1"/>
  <c r="P2177" i="1"/>
  <c r="Q2177" i="1"/>
  <c r="R2177" i="1"/>
  <c r="P1860" i="1"/>
  <c r="Q1860" i="1"/>
  <c r="R1860" i="1"/>
  <c r="P1728" i="1"/>
  <c r="Q1728" i="1"/>
  <c r="R1728" i="1"/>
  <c r="P1933" i="1"/>
  <c r="Q1933" i="1"/>
  <c r="R1933" i="1"/>
  <c r="P145" i="1"/>
  <c r="Q145" i="1"/>
  <c r="R145" i="1"/>
  <c r="P829" i="1"/>
  <c r="Q829" i="1"/>
  <c r="R829" i="1"/>
  <c r="P297" i="1"/>
  <c r="Q297" i="1"/>
  <c r="R297" i="1"/>
  <c r="P2445" i="1"/>
  <c r="Q2445" i="1"/>
  <c r="R2445" i="1"/>
  <c r="P1178" i="1"/>
  <c r="Q1178" i="1"/>
  <c r="R1178" i="1"/>
  <c r="P1790" i="1"/>
  <c r="Q1790" i="1"/>
  <c r="R1790" i="1"/>
  <c r="P1872" i="1"/>
  <c r="Q1872" i="1"/>
  <c r="R1872" i="1"/>
  <c r="P1200" i="1"/>
  <c r="Q1200" i="1"/>
  <c r="R1200" i="1"/>
  <c r="P1296" i="1"/>
  <c r="Q1296" i="1"/>
  <c r="R1296" i="1"/>
  <c r="P77" i="1"/>
  <c r="Q77" i="1"/>
  <c r="R77" i="1"/>
  <c r="P2304" i="1"/>
  <c r="Q2304" i="1"/>
  <c r="R2304" i="1"/>
  <c r="P98" i="1"/>
  <c r="Q98" i="1"/>
  <c r="R98" i="1"/>
  <c r="P1369" i="1"/>
  <c r="Q1369" i="1"/>
  <c r="R1369" i="1"/>
  <c r="P444" i="1"/>
  <c r="Q444" i="1"/>
  <c r="R444" i="1"/>
  <c r="P1922" i="1"/>
  <c r="Q1922" i="1"/>
  <c r="R1922" i="1"/>
  <c r="P1589" i="1"/>
  <c r="Q1589" i="1"/>
  <c r="R1589" i="1"/>
  <c r="P328" i="1"/>
  <c r="Q328" i="1"/>
  <c r="R328" i="1"/>
  <c r="P752" i="1"/>
  <c r="Q752" i="1"/>
  <c r="R752" i="1"/>
  <c r="P1279" i="1"/>
  <c r="Q1279" i="1"/>
  <c r="R1279" i="1"/>
  <c r="P175" i="1"/>
  <c r="Q175" i="1"/>
  <c r="R175" i="1"/>
  <c r="P185" i="1"/>
  <c r="Q185" i="1"/>
  <c r="R185" i="1"/>
  <c r="P1802" i="1"/>
  <c r="Q1802" i="1"/>
  <c r="R1802" i="1"/>
  <c r="P1742" i="1"/>
  <c r="Q1742" i="1"/>
  <c r="R1742" i="1"/>
  <c r="P2141" i="1"/>
  <c r="Q2141" i="1"/>
  <c r="R2141" i="1"/>
  <c r="P1161" i="1"/>
  <c r="Q1161" i="1"/>
  <c r="R1161" i="1"/>
  <c r="P1334" i="1"/>
  <c r="Q1334" i="1"/>
  <c r="R1334" i="1"/>
  <c r="P1714" i="1"/>
  <c r="Q1714" i="1"/>
  <c r="R1714" i="1"/>
  <c r="P2383" i="1"/>
  <c r="Q2383" i="1"/>
  <c r="R2383" i="1"/>
  <c r="P764" i="1"/>
  <c r="Q764" i="1"/>
  <c r="R764" i="1"/>
  <c r="P705" i="1"/>
  <c r="Q705" i="1"/>
  <c r="R705" i="1"/>
  <c r="P221" i="1"/>
  <c r="Q221" i="1"/>
  <c r="R221" i="1"/>
  <c r="P1393" i="1"/>
  <c r="Q1393" i="1"/>
  <c r="R1393" i="1"/>
  <c r="P778" i="1"/>
  <c r="Q778" i="1"/>
  <c r="R778" i="1"/>
  <c r="P2440" i="1"/>
  <c r="Q2440" i="1"/>
  <c r="R2440" i="1"/>
  <c r="P423" i="1"/>
  <c r="Q423" i="1"/>
  <c r="R423" i="1"/>
  <c r="P1699" i="1"/>
  <c r="Q1699" i="1"/>
  <c r="R1699" i="1"/>
  <c r="P1055" i="1"/>
  <c r="Q1055" i="1"/>
  <c r="R1055" i="1"/>
  <c r="P124" i="1"/>
  <c r="Q124" i="1"/>
  <c r="R124" i="1"/>
  <c r="P1146" i="1"/>
  <c r="Q1146" i="1"/>
  <c r="R1146" i="1"/>
  <c r="P730" i="1"/>
  <c r="Q730" i="1"/>
  <c r="R730" i="1"/>
  <c r="P655" i="1"/>
  <c r="Q655" i="1"/>
  <c r="R655" i="1"/>
  <c r="P2211" i="1"/>
  <c r="Q2211" i="1"/>
  <c r="R2211" i="1"/>
  <c r="P2117" i="1"/>
  <c r="Q2117" i="1"/>
  <c r="R2117" i="1"/>
  <c r="P2064" i="1"/>
  <c r="Q2064" i="1"/>
  <c r="R2064" i="1"/>
  <c r="P250" i="1"/>
  <c r="Q250" i="1"/>
  <c r="R250" i="1"/>
  <c r="P280" i="1"/>
  <c r="Q280" i="1"/>
  <c r="R280" i="1"/>
  <c r="P1344" i="1"/>
  <c r="Q1344" i="1"/>
  <c r="R1344" i="1"/>
  <c r="P2063" i="1"/>
  <c r="Q2063" i="1"/>
  <c r="R2063" i="1"/>
  <c r="P1939" i="1"/>
  <c r="Q1939" i="1"/>
  <c r="R1939" i="1"/>
  <c r="P288" i="1"/>
  <c r="Q288" i="1"/>
  <c r="R288" i="1"/>
  <c r="P786" i="1"/>
  <c r="Q786" i="1"/>
  <c r="R786" i="1"/>
  <c r="P1320" i="1"/>
  <c r="Q1320" i="1"/>
  <c r="R1320" i="1"/>
  <c r="P2276" i="1"/>
  <c r="Q2276" i="1"/>
  <c r="R2276" i="1"/>
  <c r="P2455" i="1"/>
  <c r="Q2455" i="1"/>
  <c r="R2455" i="1"/>
  <c r="P590" i="1"/>
  <c r="Q590" i="1"/>
  <c r="R590" i="1"/>
  <c r="P958" i="1"/>
  <c r="Q958" i="1"/>
  <c r="R958" i="1"/>
  <c r="P1383" i="1"/>
  <c r="Q1383" i="1"/>
  <c r="R1383" i="1"/>
  <c r="P32" i="1"/>
  <c r="Q32" i="1"/>
  <c r="R32" i="1"/>
  <c r="P1504" i="1"/>
  <c r="Q1504" i="1"/>
  <c r="R1504" i="1"/>
  <c r="P744" i="1"/>
  <c r="Q744" i="1"/>
  <c r="R744" i="1"/>
  <c r="P1492" i="1"/>
  <c r="Q1492" i="1"/>
  <c r="R1492" i="1"/>
  <c r="P80" i="1"/>
  <c r="Q80" i="1"/>
  <c r="R80" i="1"/>
  <c r="P2087" i="1"/>
  <c r="Q2087" i="1"/>
  <c r="R2087" i="1"/>
  <c r="P1143" i="1"/>
  <c r="Q1143" i="1"/>
  <c r="R1143" i="1"/>
  <c r="P467" i="1"/>
  <c r="Q467" i="1"/>
  <c r="R467" i="1"/>
  <c r="P2327" i="1"/>
  <c r="Q2327" i="1"/>
  <c r="R2327" i="1"/>
  <c r="P1360" i="1"/>
  <c r="Q1360" i="1"/>
  <c r="R1360" i="1"/>
  <c r="P1290" i="1"/>
  <c r="Q1290" i="1"/>
  <c r="R1290" i="1"/>
  <c r="P956" i="1"/>
  <c r="Q956" i="1"/>
  <c r="R956" i="1"/>
  <c r="P1364" i="1"/>
  <c r="Q1364" i="1"/>
  <c r="R1364" i="1"/>
  <c r="P725" i="1"/>
  <c r="Q725" i="1"/>
  <c r="R725" i="1"/>
  <c r="P753" i="1"/>
  <c r="Q753" i="1"/>
  <c r="R753" i="1"/>
  <c r="P1553" i="1"/>
  <c r="Q1553" i="1"/>
  <c r="R1553" i="1"/>
  <c r="P1748" i="1"/>
  <c r="Q1748" i="1"/>
  <c r="R1748" i="1"/>
  <c r="P2061" i="1"/>
  <c r="Q2061" i="1"/>
  <c r="R2061" i="1"/>
  <c r="P719" i="1"/>
  <c r="Q719" i="1"/>
  <c r="R719" i="1"/>
  <c r="P2203" i="1"/>
  <c r="Q2203" i="1"/>
  <c r="R2203" i="1"/>
  <c r="P460" i="1"/>
  <c r="Q460" i="1"/>
  <c r="R460" i="1"/>
  <c r="P274" i="1"/>
  <c r="Q274" i="1"/>
  <c r="R274" i="1"/>
  <c r="P2245" i="1"/>
  <c r="Q2245" i="1"/>
  <c r="R2245" i="1"/>
  <c r="P830" i="1"/>
  <c r="Q830" i="1"/>
  <c r="R830" i="1"/>
  <c r="P777" i="1"/>
  <c r="Q777" i="1"/>
  <c r="R777" i="1"/>
  <c r="P542" i="1"/>
  <c r="Q542" i="1"/>
  <c r="R542" i="1"/>
  <c r="P990" i="1"/>
  <c r="Q990" i="1"/>
  <c r="R990" i="1"/>
  <c r="P959" i="1"/>
  <c r="Q959" i="1"/>
  <c r="R959" i="1"/>
  <c r="P1365" i="1"/>
  <c r="Q1365" i="1"/>
  <c r="R1365" i="1"/>
  <c r="P161" i="1"/>
  <c r="Q161" i="1"/>
  <c r="R161" i="1"/>
  <c r="P2504" i="1"/>
  <c r="Q2504" i="1"/>
  <c r="R2504" i="1"/>
  <c r="P1777" i="1"/>
  <c r="Q1777" i="1"/>
  <c r="R1777" i="1"/>
  <c r="P2553" i="1"/>
  <c r="Q2553" i="1"/>
  <c r="R2553" i="1"/>
  <c r="P2478" i="1"/>
  <c r="Q2478" i="1"/>
  <c r="R2478" i="1"/>
  <c r="P616" i="1"/>
  <c r="Q616" i="1"/>
  <c r="R616" i="1"/>
  <c r="P1350" i="1"/>
  <c r="Q1350" i="1"/>
  <c r="R1350" i="1"/>
  <c r="P1908" i="1"/>
  <c r="Q1908" i="1"/>
  <c r="R1908" i="1"/>
  <c r="P414" i="1"/>
  <c r="Q414" i="1"/>
  <c r="R414" i="1"/>
  <c r="P1225" i="1"/>
  <c r="Q1225" i="1"/>
  <c r="R1225" i="1"/>
  <c r="P1409" i="1"/>
  <c r="Q1409" i="1"/>
  <c r="R1409" i="1"/>
  <c r="P2209" i="1"/>
  <c r="Q2209" i="1"/>
  <c r="R2209" i="1"/>
  <c r="P268" i="1"/>
  <c r="Q268" i="1"/>
  <c r="R268" i="1"/>
  <c r="P81" i="1"/>
  <c r="Q81" i="1"/>
  <c r="R81" i="1"/>
  <c r="P1155" i="1"/>
  <c r="Q1155" i="1"/>
  <c r="R1155" i="1"/>
  <c r="P1792" i="1"/>
  <c r="Q1792" i="1"/>
  <c r="R1792" i="1"/>
  <c r="P975" i="1"/>
  <c r="Q975" i="1"/>
  <c r="R975" i="1"/>
  <c r="P125" i="1"/>
  <c r="Q125" i="1"/>
  <c r="R125" i="1"/>
  <c r="P1988" i="1"/>
  <c r="Q1988" i="1"/>
  <c r="R1988" i="1"/>
  <c r="P1746" i="1"/>
  <c r="Q1746" i="1"/>
  <c r="R1746" i="1"/>
  <c r="P2520" i="1"/>
  <c r="Q2520" i="1"/>
  <c r="R2520" i="1"/>
  <c r="P2169" i="1"/>
  <c r="Q2169" i="1"/>
  <c r="R2169" i="1"/>
  <c r="P1599" i="1"/>
  <c r="Q1599" i="1"/>
  <c r="R1599" i="1"/>
  <c r="P309" i="1"/>
  <c r="Q309" i="1"/>
  <c r="R309" i="1"/>
  <c r="P2415" i="1"/>
  <c r="Q2415" i="1"/>
  <c r="R2415" i="1"/>
  <c r="P1820" i="1"/>
  <c r="Q1820" i="1"/>
  <c r="R1820" i="1"/>
  <c r="P672" i="1"/>
  <c r="Q672" i="1"/>
  <c r="R672" i="1"/>
  <c r="P1209" i="1"/>
  <c r="Q1209" i="1"/>
  <c r="R1209" i="1"/>
  <c r="P2517" i="1"/>
  <c r="Q2517" i="1"/>
  <c r="R2517" i="1"/>
  <c r="P1301" i="1"/>
  <c r="Q1301" i="1"/>
  <c r="R1301" i="1"/>
  <c r="P1484" i="1"/>
  <c r="Q1484" i="1"/>
  <c r="R1484" i="1"/>
  <c r="P1917" i="1"/>
  <c r="Q1917" i="1"/>
  <c r="R1917" i="1"/>
  <c r="P2056" i="1"/>
  <c r="Q2056" i="1"/>
  <c r="R2056" i="1"/>
  <c r="P119" i="1"/>
  <c r="Q119" i="1"/>
  <c r="R119" i="1"/>
  <c r="P2532" i="1"/>
  <c r="Q2532" i="1"/>
  <c r="R2532" i="1"/>
  <c r="P1659" i="1"/>
  <c r="Q1659" i="1"/>
  <c r="R1659" i="1"/>
  <c r="P1869" i="1"/>
  <c r="Q1869" i="1"/>
  <c r="R1869" i="1"/>
  <c r="P1891" i="1"/>
  <c r="Q1891" i="1"/>
  <c r="R1891" i="1"/>
  <c r="P433" i="1"/>
  <c r="Q433" i="1"/>
  <c r="R433" i="1"/>
  <c r="P510" i="1"/>
  <c r="Q510" i="1"/>
  <c r="R510" i="1"/>
  <c r="P1373" i="1"/>
  <c r="Q1373" i="1"/>
  <c r="R1373" i="1"/>
  <c r="P1044" i="1"/>
  <c r="Q1044" i="1"/>
  <c r="R1044" i="1"/>
  <c r="P1452" i="1"/>
  <c r="Q1452" i="1"/>
  <c r="R1452" i="1"/>
  <c r="P1343" i="1"/>
  <c r="Q1343" i="1"/>
  <c r="R1343" i="1"/>
  <c r="P757" i="1"/>
  <c r="Q757" i="1"/>
  <c r="R757" i="1"/>
  <c r="P2129" i="1"/>
  <c r="Q2129" i="1"/>
  <c r="R2129" i="1"/>
  <c r="P76" i="1"/>
  <c r="Q76" i="1"/>
  <c r="R76" i="1"/>
  <c r="P220" i="1"/>
  <c r="Q220" i="1"/>
  <c r="R220" i="1"/>
  <c r="P1430" i="1"/>
  <c r="Q1430" i="1"/>
  <c r="R1430" i="1"/>
  <c r="P2566" i="1"/>
  <c r="Q2566" i="1"/>
  <c r="R2566" i="1"/>
  <c r="P1082" i="1"/>
  <c r="Q1082" i="1"/>
  <c r="R1082" i="1"/>
  <c r="P461" i="1"/>
  <c r="Q461" i="1"/>
  <c r="R461" i="1"/>
  <c r="P1394" i="1"/>
  <c r="Q1394" i="1"/>
  <c r="R1394" i="1"/>
  <c r="P2048" i="1"/>
  <c r="Q2048" i="1"/>
  <c r="R2048" i="1"/>
  <c r="P2118" i="1"/>
  <c r="Q2118" i="1"/>
  <c r="R2118" i="1"/>
  <c r="P1704" i="1"/>
  <c r="Q1704" i="1"/>
  <c r="R1704" i="1"/>
  <c r="P1500" i="1"/>
  <c r="Q1500" i="1"/>
  <c r="R1500" i="1"/>
  <c r="P1566" i="1"/>
  <c r="Q1566" i="1"/>
  <c r="R1566" i="1"/>
  <c r="P1196" i="1"/>
  <c r="Q1196" i="1"/>
  <c r="R1196" i="1"/>
  <c r="P1834" i="1"/>
  <c r="Q1834" i="1"/>
  <c r="R1834" i="1"/>
  <c r="P688" i="1"/>
  <c r="Q688" i="1"/>
  <c r="R688" i="1"/>
  <c r="P2379" i="1"/>
  <c r="Q2379" i="1"/>
  <c r="R2379" i="1"/>
  <c r="P232" i="1"/>
  <c r="Q232" i="1"/>
  <c r="R232" i="1"/>
  <c r="P2372" i="1"/>
  <c r="Q2372" i="1"/>
  <c r="R2372" i="1"/>
  <c r="P733" i="1"/>
  <c r="Q733" i="1"/>
  <c r="R733" i="1"/>
  <c r="P967" i="1"/>
  <c r="Q967" i="1"/>
  <c r="R967" i="1"/>
  <c r="P2362" i="1"/>
  <c r="Q2362" i="1"/>
  <c r="R2362" i="1"/>
  <c r="P623" i="1"/>
  <c r="Q623" i="1"/>
  <c r="R623" i="1"/>
  <c r="P2170" i="1"/>
  <c r="Q2170" i="1"/>
  <c r="R2170" i="1"/>
  <c r="P14" i="1"/>
  <c r="Q14" i="1"/>
  <c r="R14" i="1"/>
  <c r="P1646" i="1"/>
  <c r="Q1646" i="1"/>
  <c r="R1646" i="1"/>
  <c r="P375" i="1"/>
  <c r="Q375" i="1"/>
  <c r="R375" i="1"/>
  <c r="P2224" i="1"/>
  <c r="Q2224" i="1"/>
  <c r="R2224" i="1"/>
  <c r="P613" i="1"/>
  <c r="Q613" i="1"/>
  <c r="R613" i="1"/>
  <c r="P986" i="1"/>
  <c r="Q986" i="1"/>
  <c r="R986" i="1"/>
  <c r="P1613" i="1"/>
  <c r="Q1613" i="1"/>
  <c r="R1613" i="1"/>
  <c r="P2119" i="1"/>
  <c r="Q2119" i="1"/>
  <c r="R2119" i="1"/>
  <c r="P2508" i="1"/>
  <c r="Q2508" i="1"/>
  <c r="R2508" i="1"/>
  <c r="P946" i="1"/>
  <c r="Q946" i="1"/>
  <c r="R946" i="1"/>
  <c r="P1886" i="1"/>
  <c r="Q1886" i="1"/>
  <c r="R1886" i="1"/>
  <c r="P2344" i="1"/>
  <c r="Q2344" i="1"/>
  <c r="R2344" i="1"/>
  <c r="P1981" i="1"/>
  <c r="Q1981" i="1"/>
  <c r="R1981" i="1"/>
  <c r="P851" i="1"/>
  <c r="Q851" i="1"/>
  <c r="R851" i="1"/>
  <c r="P644" i="1"/>
  <c r="Q644" i="1"/>
  <c r="R644" i="1"/>
  <c r="P2420" i="1"/>
  <c r="Q2420" i="1"/>
  <c r="R2420" i="1"/>
  <c r="P1859" i="1"/>
  <c r="Q1859" i="1"/>
  <c r="R1859" i="1"/>
  <c r="P194" i="1"/>
  <c r="Q194" i="1"/>
  <c r="R194" i="1"/>
  <c r="P1300" i="1"/>
  <c r="Q1300" i="1"/>
  <c r="R1300" i="1"/>
  <c r="P326" i="1"/>
  <c r="Q326" i="1"/>
  <c r="R326" i="1"/>
  <c r="P1257" i="1"/>
  <c r="Q1257" i="1"/>
  <c r="R1257" i="1"/>
  <c r="P111" i="1"/>
  <c r="Q111" i="1"/>
  <c r="R111" i="1"/>
  <c r="P105" i="1"/>
  <c r="Q105" i="1"/>
  <c r="R105" i="1"/>
  <c r="P1958" i="1"/>
  <c r="Q1958" i="1"/>
  <c r="R1958" i="1"/>
  <c r="P1005" i="1"/>
  <c r="Q1005" i="1"/>
  <c r="R1005" i="1"/>
  <c r="P681" i="1"/>
  <c r="Q681" i="1"/>
  <c r="R681" i="1"/>
  <c r="P1121" i="1"/>
  <c r="Q1121" i="1"/>
  <c r="R1121" i="1"/>
  <c r="P1682" i="1"/>
  <c r="Q1682" i="1"/>
  <c r="R1682" i="1"/>
  <c r="P1626" i="1"/>
  <c r="Q1626" i="1"/>
  <c r="R1626" i="1"/>
  <c r="P2173" i="1"/>
  <c r="Q2173" i="1"/>
  <c r="R2173" i="1"/>
  <c r="P95" i="1"/>
  <c r="Q95" i="1"/>
  <c r="R95" i="1"/>
  <c r="P2351" i="1"/>
  <c r="Q2351" i="1"/>
  <c r="R2351" i="1"/>
  <c r="P657" i="1"/>
  <c r="Q657" i="1"/>
  <c r="R657" i="1"/>
  <c r="P468" i="1"/>
  <c r="Q468" i="1"/>
  <c r="R468" i="1"/>
  <c r="P575" i="1"/>
  <c r="Q575" i="1"/>
  <c r="R575" i="1"/>
  <c r="P831" i="1"/>
  <c r="Q831" i="1"/>
  <c r="R831" i="1"/>
  <c r="P59" i="1"/>
  <c r="Q59" i="1"/>
  <c r="R59" i="1"/>
  <c r="P1247" i="1"/>
  <c r="Q1247" i="1"/>
  <c r="R1247" i="1"/>
  <c r="P313" i="1"/>
  <c r="Q313" i="1"/>
  <c r="R313" i="1"/>
  <c r="P2091" i="1"/>
  <c r="Q2091" i="1"/>
  <c r="R2091" i="1"/>
  <c r="P2078" i="1"/>
  <c r="Q2078" i="1"/>
  <c r="R2078" i="1"/>
  <c r="P88" i="1"/>
  <c r="Q88" i="1"/>
  <c r="R88" i="1"/>
  <c r="P2364" i="1"/>
  <c r="Q2364" i="1"/>
  <c r="R2364" i="1"/>
  <c r="P435" i="1"/>
  <c r="Q435" i="1"/>
  <c r="R435" i="1"/>
  <c r="P651" i="1"/>
  <c r="Q651" i="1"/>
  <c r="R651" i="1"/>
  <c r="P1722" i="1"/>
  <c r="Q1722" i="1"/>
  <c r="R1722" i="1"/>
  <c r="P2242" i="1"/>
  <c r="Q2242" i="1"/>
  <c r="R2242" i="1"/>
  <c r="P3" i="1"/>
  <c r="Q3" i="1"/>
  <c r="R3" i="1"/>
  <c r="P358" i="1"/>
  <c r="Q358" i="1"/>
  <c r="R358" i="1"/>
  <c r="P1018" i="1"/>
  <c r="Q1018" i="1"/>
  <c r="R1018" i="1"/>
  <c r="P228" i="1"/>
  <c r="Q228" i="1"/>
  <c r="R228" i="1"/>
  <c r="P443" i="1"/>
  <c r="Q443" i="1"/>
  <c r="R443" i="1"/>
  <c r="P897" i="1"/>
  <c r="Q897" i="1"/>
  <c r="R897" i="1"/>
  <c r="P2395" i="1"/>
  <c r="Q2395" i="1"/>
  <c r="R2395" i="1"/>
  <c r="P559" i="1"/>
  <c r="Q559" i="1"/>
  <c r="R559" i="1"/>
  <c r="P1465" i="1"/>
  <c r="Q1465" i="1"/>
  <c r="R1465" i="1"/>
  <c r="P1921" i="1"/>
  <c r="Q1921" i="1"/>
  <c r="R1921" i="1"/>
  <c r="P1436" i="1"/>
  <c r="Q1436" i="1"/>
  <c r="R1436" i="1"/>
  <c r="P2426" i="1"/>
  <c r="Q2426" i="1"/>
  <c r="R2426" i="1"/>
  <c r="P1619" i="1"/>
  <c r="Q1619" i="1"/>
  <c r="R1619" i="1"/>
  <c r="P1405" i="1"/>
  <c r="Q1405" i="1"/>
  <c r="R1405" i="1"/>
  <c r="P1604" i="1"/>
  <c r="Q1604" i="1"/>
  <c r="R1604" i="1"/>
  <c r="P1183" i="1"/>
  <c r="Q1183" i="1"/>
  <c r="R1183" i="1"/>
  <c r="P380" i="1"/>
  <c r="Q380" i="1"/>
  <c r="R380" i="1"/>
  <c r="P1892" i="1"/>
  <c r="Q1892" i="1"/>
  <c r="R1892" i="1"/>
  <c r="P2021" i="1"/>
  <c r="Q2021" i="1"/>
  <c r="R2021" i="1"/>
  <c r="P1013" i="1"/>
  <c r="Q1013" i="1"/>
  <c r="R1013" i="1"/>
  <c r="P896" i="1"/>
  <c r="Q896" i="1"/>
  <c r="R896" i="1"/>
  <c r="P1442" i="1"/>
  <c r="Q1442" i="1"/>
  <c r="R1442" i="1"/>
  <c r="P2453" i="1"/>
  <c r="Q2453" i="1"/>
  <c r="R2453" i="1"/>
  <c r="P1685" i="1"/>
  <c r="Q1685" i="1"/>
  <c r="R1685" i="1"/>
  <c r="P2343" i="1"/>
  <c r="Q2343" i="1"/>
  <c r="R2343" i="1"/>
  <c r="P906" i="1"/>
  <c r="Q906" i="1"/>
  <c r="R906" i="1"/>
  <c r="P1751" i="1"/>
  <c r="Q1751" i="1"/>
  <c r="R1751" i="1"/>
  <c r="P2549" i="1"/>
  <c r="Q2549" i="1"/>
  <c r="R2549" i="1"/>
  <c r="P2205" i="1"/>
  <c r="Q2205" i="1"/>
  <c r="R2205" i="1"/>
  <c r="P422" i="1"/>
  <c r="Q422" i="1"/>
  <c r="R422" i="1"/>
  <c r="P1438" i="1"/>
  <c r="Q1438" i="1"/>
  <c r="R1438" i="1"/>
  <c r="P1841" i="1"/>
  <c r="Q1841" i="1"/>
  <c r="R1841" i="1"/>
  <c r="P1397" i="1"/>
  <c r="Q1397" i="1"/>
  <c r="R1397" i="1"/>
  <c r="P755" i="1"/>
  <c r="Q755" i="1"/>
  <c r="R755" i="1"/>
  <c r="P848" i="1"/>
  <c r="Q848" i="1"/>
  <c r="R848" i="1"/>
  <c r="P833" i="1"/>
  <c r="Q833" i="1"/>
  <c r="R833" i="1"/>
  <c r="P2510" i="1"/>
  <c r="Q2510" i="1"/>
  <c r="R2510" i="1"/>
  <c r="P2226" i="1"/>
  <c r="Q2226" i="1"/>
  <c r="R2226" i="1"/>
  <c r="P1732" i="1"/>
  <c r="Q1732" i="1"/>
  <c r="R1732" i="1"/>
  <c r="P2188" i="1"/>
  <c r="Q2188" i="1"/>
  <c r="R2188" i="1"/>
  <c r="P350" i="1"/>
  <c r="Q350" i="1"/>
  <c r="R350" i="1"/>
  <c r="P1168" i="1"/>
  <c r="Q1168" i="1"/>
  <c r="R1168" i="1"/>
  <c r="P1951" i="1"/>
  <c r="Q1951" i="1"/>
  <c r="R1951" i="1"/>
  <c r="P2390" i="1"/>
  <c r="Q2390" i="1"/>
  <c r="R2390" i="1"/>
  <c r="P174" i="1"/>
  <c r="Q174" i="1"/>
  <c r="R174" i="1"/>
  <c r="P82" i="1"/>
  <c r="Q82" i="1"/>
  <c r="R82" i="1"/>
  <c r="P2523" i="1"/>
  <c r="Q2523" i="1"/>
  <c r="R2523" i="1"/>
  <c r="P1188" i="1"/>
  <c r="Q1188" i="1"/>
  <c r="R1188" i="1"/>
  <c r="P427" i="1"/>
  <c r="Q427" i="1"/>
  <c r="R427" i="1"/>
  <c r="P1762" i="1"/>
  <c r="Q1762" i="1"/>
  <c r="R1762" i="1"/>
  <c r="P877" i="1"/>
  <c r="Q877" i="1"/>
  <c r="R877" i="1"/>
  <c r="P1844" i="1"/>
  <c r="Q1844" i="1"/>
  <c r="R1844" i="1"/>
  <c r="P1548" i="1"/>
  <c r="Q1548" i="1"/>
  <c r="R1548" i="1"/>
  <c r="P543" i="1"/>
  <c r="Q543" i="1"/>
  <c r="R543" i="1"/>
  <c r="P2111" i="1"/>
  <c r="Q2111" i="1"/>
  <c r="R2111" i="1"/>
  <c r="P871" i="1"/>
  <c r="Q871" i="1"/>
  <c r="R871" i="1"/>
  <c r="P28" i="1"/>
  <c r="Q28" i="1"/>
  <c r="R28" i="1"/>
  <c r="P410" i="1"/>
  <c r="Q410" i="1"/>
  <c r="R410" i="1"/>
  <c r="P1563" i="1"/>
  <c r="Q1563" i="1"/>
  <c r="R1563" i="1"/>
  <c r="P1062" i="1"/>
  <c r="Q1062" i="1"/>
  <c r="R1062" i="1"/>
  <c r="P2359" i="1"/>
  <c r="Q2359" i="1"/>
  <c r="R2359" i="1"/>
  <c r="P1206" i="1"/>
  <c r="Q1206" i="1"/>
  <c r="R1206" i="1"/>
  <c r="P2221" i="1"/>
  <c r="Q2221" i="1"/>
  <c r="R2221" i="1"/>
  <c r="P237" i="1"/>
  <c r="Q237" i="1"/>
  <c r="R237" i="1"/>
  <c r="P1533" i="1"/>
  <c r="Q1533" i="1"/>
  <c r="R1533" i="1"/>
  <c r="P1181" i="1"/>
  <c r="Q1181" i="1"/>
  <c r="R1181" i="1"/>
  <c r="P401" i="1"/>
  <c r="Q401" i="1"/>
  <c r="R401" i="1"/>
  <c r="P2256" i="1"/>
  <c r="Q2256" i="1"/>
  <c r="R2256" i="1"/>
  <c r="P1959" i="1"/>
  <c r="Q1959" i="1"/>
  <c r="R1959" i="1"/>
  <c r="P2166" i="1"/>
  <c r="Q2166" i="1"/>
  <c r="R2166" i="1"/>
  <c r="P1966" i="1"/>
  <c r="Q1966" i="1"/>
  <c r="R1966" i="1"/>
  <c r="P1475" i="1"/>
  <c r="Q1475" i="1"/>
  <c r="R1475" i="1"/>
  <c r="P963" i="1"/>
  <c r="Q963" i="1"/>
  <c r="R963" i="1"/>
  <c r="P2251" i="1"/>
  <c r="Q2251" i="1"/>
  <c r="R2251" i="1"/>
  <c r="P2323" i="1"/>
  <c r="Q2323" i="1"/>
  <c r="R2323" i="1"/>
  <c r="P266" i="1"/>
  <c r="Q266" i="1"/>
  <c r="R266" i="1"/>
  <c r="P1781" i="1"/>
  <c r="Q1781" i="1"/>
  <c r="R1781" i="1"/>
  <c r="P2555" i="1"/>
  <c r="Q2555" i="1"/>
  <c r="R2555" i="1"/>
  <c r="P2450" i="1"/>
  <c r="Q2450" i="1"/>
  <c r="R2450" i="1"/>
  <c r="P2299" i="1"/>
  <c r="Q2299" i="1"/>
  <c r="R2299" i="1"/>
  <c r="P2559" i="1"/>
  <c r="Q2559" i="1"/>
  <c r="R2559" i="1"/>
  <c r="P2247" i="1"/>
  <c r="Q2247" i="1"/>
  <c r="R2247" i="1"/>
  <c r="P760" i="1"/>
  <c r="Q760" i="1"/>
  <c r="R760" i="1"/>
  <c r="P1823" i="1"/>
  <c r="Q1823" i="1"/>
  <c r="R1823" i="1"/>
  <c r="P69" i="1"/>
  <c r="Q69" i="1"/>
  <c r="R69" i="1"/>
  <c r="P2016" i="1"/>
  <c r="Q2016" i="1"/>
  <c r="R2016" i="1"/>
  <c r="P2068" i="1"/>
  <c r="Q2068" i="1"/>
  <c r="R2068" i="1"/>
  <c r="P637" i="1"/>
  <c r="Q637" i="1"/>
  <c r="R637" i="1"/>
  <c r="P514" i="1"/>
  <c r="Q514" i="1"/>
  <c r="R514" i="1"/>
  <c r="P1999" i="1"/>
  <c r="Q1999" i="1"/>
  <c r="R1999" i="1"/>
  <c r="P5" i="1"/>
  <c r="Q5" i="1"/>
  <c r="R5" i="1"/>
  <c r="P2446" i="1"/>
  <c r="Q2446" i="1"/>
  <c r="R2446" i="1"/>
  <c r="P2146" i="1"/>
  <c r="Q2146" i="1"/>
  <c r="R2146" i="1"/>
  <c r="P1075" i="1"/>
  <c r="Q1075" i="1"/>
  <c r="R1075" i="1"/>
  <c r="P930" i="1"/>
  <c r="Q930" i="1"/>
  <c r="R930" i="1"/>
  <c r="P666" i="1"/>
  <c r="Q666" i="1"/>
  <c r="R666" i="1"/>
  <c r="P1695" i="1"/>
  <c r="Q1695" i="1"/>
  <c r="R1695" i="1"/>
  <c r="P1201" i="1"/>
  <c r="Q1201" i="1"/>
  <c r="R1201" i="1"/>
  <c r="P1176" i="1"/>
  <c r="Q1176" i="1"/>
  <c r="R1176" i="1"/>
  <c r="P2151" i="1"/>
  <c r="Q2151" i="1"/>
  <c r="R2151" i="1"/>
  <c r="P1387" i="1"/>
  <c r="Q1387" i="1"/>
  <c r="R1387" i="1"/>
  <c r="P197" i="1"/>
  <c r="Q197" i="1"/>
  <c r="R197" i="1"/>
  <c r="P1291" i="1"/>
  <c r="Q1291" i="1"/>
  <c r="R1291" i="1"/>
  <c r="P1276" i="1"/>
  <c r="Q1276" i="1"/>
  <c r="R1276" i="1"/>
  <c r="P2041" i="1"/>
  <c r="Q2041" i="1"/>
  <c r="R2041" i="1"/>
  <c r="P2230" i="1"/>
  <c r="Q2230" i="1"/>
  <c r="R2230" i="1"/>
  <c r="P882" i="1"/>
  <c r="Q882" i="1"/>
  <c r="R882" i="1"/>
  <c r="P1622" i="1"/>
  <c r="Q1622" i="1"/>
  <c r="R1622" i="1"/>
  <c r="P2496" i="1"/>
  <c r="Q2496" i="1"/>
  <c r="R2496" i="1"/>
  <c r="P2528" i="1"/>
  <c r="Q2528" i="1"/>
  <c r="R2528" i="1"/>
  <c r="P1564" i="1"/>
  <c r="Q1564" i="1"/>
  <c r="R1564" i="1"/>
  <c r="P2507" i="1"/>
  <c r="Q2507" i="1"/>
  <c r="R2507" i="1"/>
  <c r="P2377" i="1"/>
  <c r="Q2377" i="1"/>
  <c r="R2377" i="1"/>
  <c r="P1179" i="1"/>
  <c r="Q1179" i="1"/>
  <c r="R1179" i="1"/>
  <c r="P2283" i="1"/>
  <c r="Q2283" i="1"/>
  <c r="R2283" i="1"/>
  <c r="P621" i="1"/>
  <c r="Q621" i="1"/>
  <c r="R621" i="1"/>
  <c r="P1280" i="1"/>
  <c r="Q1280" i="1"/>
  <c r="R1280" i="1"/>
  <c r="P2023" i="1"/>
  <c r="Q2023" i="1"/>
  <c r="R2023" i="1"/>
  <c r="P123" i="1"/>
  <c r="Q123" i="1"/>
  <c r="R123" i="1"/>
  <c r="P1907" i="1"/>
  <c r="Q1907" i="1"/>
  <c r="R1907" i="1"/>
  <c r="P1248" i="1"/>
  <c r="Q1248" i="1"/>
  <c r="R1248" i="1"/>
  <c r="P605" i="1"/>
  <c r="Q605" i="1"/>
  <c r="R605" i="1"/>
  <c r="P794" i="1"/>
  <c r="Q794" i="1"/>
  <c r="R794" i="1"/>
  <c r="P676" i="1"/>
  <c r="Q676" i="1"/>
  <c r="R676" i="1"/>
  <c r="P2421" i="1"/>
  <c r="Q2421" i="1"/>
  <c r="R2421" i="1"/>
  <c r="P918" i="1"/>
  <c r="Q918" i="1"/>
  <c r="R918" i="1"/>
  <c r="P1186" i="1"/>
  <c r="Q1186" i="1"/>
  <c r="R1186" i="1"/>
  <c r="P311" i="1"/>
  <c r="Q311" i="1"/>
  <c r="R311" i="1"/>
  <c r="P971" i="1"/>
  <c r="Q971" i="1"/>
  <c r="R971" i="1"/>
  <c r="P1856" i="1"/>
  <c r="Q1856" i="1"/>
  <c r="R1856" i="1"/>
  <c r="P2431" i="1"/>
  <c r="Q2431" i="1"/>
  <c r="R2431" i="1"/>
  <c r="P2235" i="1"/>
  <c r="Q2235" i="1"/>
  <c r="R2235" i="1"/>
  <c r="P2072" i="1"/>
  <c r="Q2072" i="1"/>
  <c r="R2072" i="1"/>
  <c r="P664" i="1"/>
  <c r="Q664" i="1"/>
  <c r="R664" i="1"/>
  <c r="P2144" i="1"/>
  <c r="Q2144" i="1"/>
  <c r="R2144" i="1"/>
  <c r="P837" i="1"/>
  <c r="Q837" i="1"/>
  <c r="R837" i="1"/>
  <c r="P1266" i="1"/>
  <c r="Q1266" i="1"/>
  <c r="R1266" i="1"/>
  <c r="P1068" i="1"/>
  <c r="Q1068" i="1"/>
  <c r="R1068" i="1"/>
  <c r="P1774" i="1"/>
  <c r="Q1774" i="1"/>
  <c r="R1774" i="1"/>
  <c r="P1836" i="1"/>
  <c r="Q1836" i="1"/>
  <c r="R1836" i="1"/>
  <c r="P1692" i="1"/>
  <c r="Q1692" i="1"/>
  <c r="R1692" i="1"/>
  <c r="P168" i="1"/>
  <c r="Q168" i="1"/>
  <c r="R168" i="1"/>
  <c r="P34" i="1"/>
  <c r="Q34" i="1"/>
  <c r="R34" i="1"/>
  <c r="P264" i="1"/>
  <c r="Q264" i="1"/>
  <c r="R264" i="1"/>
  <c r="P1880" i="1"/>
  <c r="Q1880" i="1"/>
  <c r="R1880" i="1"/>
  <c r="P2335" i="1"/>
  <c r="Q2335" i="1"/>
  <c r="R2335" i="1"/>
  <c r="P2361" i="1"/>
  <c r="Q2361" i="1"/>
  <c r="R2361" i="1"/>
  <c r="P1033" i="1"/>
  <c r="Q1033" i="1"/>
  <c r="R1033" i="1"/>
  <c r="P1140" i="1"/>
  <c r="Q1140" i="1"/>
  <c r="R1140" i="1"/>
  <c r="P626" i="1"/>
  <c r="Q626" i="1"/>
  <c r="R626" i="1"/>
  <c r="P2505" i="1"/>
  <c r="Q2505" i="1"/>
  <c r="R2505" i="1"/>
  <c r="P988" i="1"/>
  <c r="Q988" i="1"/>
  <c r="R988" i="1"/>
  <c r="P478" i="1"/>
  <c r="Q478" i="1"/>
  <c r="R478" i="1"/>
  <c r="P151" i="1"/>
  <c r="Q151" i="1"/>
  <c r="R151" i="1"/>
  <c r="P1727" i="1"/>
  <c r="Q1727" i="1"/>
  <c r="R1727" i="1"/>
  <c r="P475" i="1"/>
  <c r="Q475" i="1"/>
  <c r="R475" i="1"/>
  <c r="P1875" i="1"/>
  <c r="Q1875" i="1"/>
  <c r="R1875" i="1"/>
  <c r="P1707" i="1"/>
  <c r="Q1707" i="1"/>
  <c r="R1707" i="1"/>
  <c r="P1154" i="1"/>
  <c r="Q1154" i="1"/>
  <c r="R1154" i="1"/>
  <c r="P821" i="1"/>
  <c r="Q821" i="1"/>
  <c r="R821" i="1"/>
  <c r="P562" i="1"/>
  <c r="Q562" i="1"/>
  <c r="R562" i="1"/>
  <c r="P483" i="1"/>
  <c r="Q483" i="1"/>
  <c r="R483" i="1"/>
  <c r="P2275" i="1"/>
  <c r="Q2275" i="1"/>
  <c r="R2275" i="1"/>
  <c r="P2058" i="1"/>
  <c r="Q2058" i="1"/>
  <c r="R2058" i="1"/>
  <c r="P588" i="1"/>
  <c r="Q588" i="1"/>
  <c r="R588" i="1"/>
  <c r="P1142" i="1"/>
  <c r="Q1142" i="1"/>
  <c r="R1142" i="1"/>
  <c r="P1745" i="1"/>
  <c r="Q1745" i="1"/>
  <c r="R1745" i="1"/>
  <c r="P1865" i="1"/>
  <c r="Q1865" i="1"/>
  <c r="R1865" i="1"/>
  <c r="P1160" i="1"/>
  <c r="Q1160" i="1"/>
  <c r="R1160" i="1"/>
  <c r="P1723" i="1"/>
  <c r="Q1723" i="1"/>
  <c r="R1723" i="1"/>
  <c r="P919" i="1"/>
  <c r="Q919" i="1"/>
  <c r="R919" i="1"/>
  <c r="P839" i="1"/>
  <c r="Q839" i="1"/>
  <c r="R839" i="1"/>
  <c r="P447" i="1"/>
  <c r="Q447" i="1"/>
  <c r="R447" i="1"/>
  <c r="P929" i="1"/>
  <c r="Q929" i="1"/>
  <c r="R929" i="1"/>
  <c r="P1950" i="1"/>
  <c r="Q1950" i="1"/>
  <c r="R1950" i="1"/>
  <c r="P1786" i="1"/>
  <c r="Q1786" i="1"/>
  <c r="R1786" i="1"/>
  <c r="P1315" i="1"/>
  <c r="Q1315" i="1"/>
  <c r="R1315" i="1"/>
  <c r="P2467" i="1"/>
  <c r="Q2467" i="1"/>
  <c r="R2467" i="1"/>
  <c r="P2308" i="1"/>
  <c r="Q2308" i="1"/>
  <c r="R2308" i="1"/>
  <c r="P1330" i="1"/>
  <c r="Q1330" i="1"/>
  <c r="R1330" i="1"/>
  <c r="P1217" i="1"/>
  <c r="Q1217" i="1"/>
  <c r="R1217" i="1"/>
  <c r="P320" i="1"/>
  <c r="Q320" i="1"/>
  <c r="R320" i="1"/>
  <c r="P1808" i="1"/>
  <c r="Q1808" i="1"/>
  <c r="R1808" i="1"/>
  <c r="P674" i="1"/>
  <c r="Q674" i="1"/>
  <c r="R674" i="1"/>
  <c r="P969" i="1"/>
  <c r="Q969" i="1"/>
  <c r="R969" i="1"/>
  <c r="P1956" i="1"/>
  <c r="Q1956" i="1"/>
  <c r="R1956" i="1"/>
  <c r="P359" i="1"/>
  <c r="Q359" i="1"/>
  <c r="R359" i="1"/>
  <c r="P1776" i="1"/>
  <c r="Q1776" i="1"/>
  <c r="R1776" i="1"/>
  <c r="P2027" i="1"/>
  <c r="Q2027" i="1"/>
  <c r="R2027" i="1"/>
  <c r="P639" i="1"/>
  <c r="Q639" i="1"/>
  <c r="R639" i="1"/>
  <c r="P2248" i="1"/>
  <c r="Q2248" i="1"/>
  <c r="R2248" i="1"/>
  <c r="P992" i="1"/>
  <c r="Q992" i="1"/>
  <c r="R992" i="1"/>
  <c r="P10" i="1"/>
  <c r="Q10" i="1"/>
  <c r="R10" i="1"/>
  <c r="P437" i="1"/>
  <c r="Q437" i="1"/>
  <c r="R437" i="1"/>
  <c r="P1990" i="1"/>
  <c r="Q1990" i="1"/>
  <c r="R1990" i="1"/>
  <c r="P1716" i="1"/>
  <c r="Q1716" i="1"/>
  <c r="R1716" i="1"/>
  <c r="P899" i="1"/>
  <c r="Q899" i="1"/>
  <c r="R899" i="1"/>
  <c r="P1463" i="1"/>
  <c r="Q1463" i="1"/>
  <c r="R1463" i="1"/>
  <c r="P2018" i="1"/>
  <c r="Q2018" i="1"/>
  <c r="R2018" i="1"/>
  <c r="P1806" i="1"/>
  <c r="Q1806" i="1"/>
  <c r="R1806" i="1"/>
  <c r="P1738" i="1"/>
  <c r="Q1738" i="1"/>
  <c r="R1738" i="1"/>
  <c r="P650" i="1"/>
  <c r="Q650" i="1"/>
  <c r="R650" i="1"/>
  <c r="P2145" i="1"/>
  <c r="Q2145" i="1"/>
  <c r="R2145" i="1"/>
  <c r="P2437" i="1"/>
  <c r="Q2437" i="1"/>
  <c r="R2437" i="1"/>
  <c r="P2122" i="1"/>
  <c r="Q2122" i="1"/>
  <c r="R2122" i="1"/>
  <c r="P741" i="1"/>
  <c r="Q741" i="1"/>
  <c r="R741" i="1"/>
  <c r="P1435" i="1"/>
  <c r="Q1435" i="1"/>
  <c r="R1435" i="1"/>
  <c r="P1715" i="1"/>
  <c r="Q1715" i="1"/>
  <c r="R1715" i="1"/>
  <c r="P612" i="1"/>
  <c r="Q612" i="1"/>
  <c r="R612" i="1"/>
  <c r="P2301" i="1"/>
  <c r="Q2301" i="1"/>
  <c r="R2301" i="1"/>
  <c r="P2290" i="1"/>
  <c r="Q2290" i="1"/>
  <c r="R2290" i="1"/>
  <c r="P1729" i="1"/>
  <c r="Q1729" i="1"/>
  <c r="R1729" i="1"/>
  <c r="P1009" i="1"/>
  <c r="Q1009" i="1"/>
  <c r="R1009" i="1"/>
  <c r="P1946" i="1"/>
  <c r="Q1946" i="1"/>
  <c r="R1946" i="1"/>
  <c r="P552" i="1"/>
  <c r="Q552" i="1"/>
  <c r="R552" i="1"/>
  <c r="P176" i="1"/>
  <c r="Q176" i="1"/>
  <c r="R176" i="1"/>
  <c r="P1014" i="1"/>
  <c r="Q1014" i="1"/>
  <c r="R1014" i="1"/>
  <c r="P160" i="1"/>
  <c r="Q160" i="1"/>
  <c r="R160" i="1"/>
  <c r="P1650" i="1"/>
  <c r="Q1650" i="1"/>
  <c r="R1650" i="1"/>
  <c r="P25" i="1"/>
  <c r="Q25" i="1"/>
  <c r="R25" i="1"/>
  <c r="P1603" i="1"/>
  <c r="Q1603" i="1"/>
  <c r="R1603" i="1"/>
  <c r="P201" i="1"/>
  <c r="Q201" i="1"/>
  <c r="R201" i="1"/>
  <c r="P1498" i="1"/>
  <c r="Q1498" i="1"/>
  <c r="R1498" i="1"/>
  <c r="P1906" i="1"/>
  <c r="Q1906" i="1"/>
  <c r="R1906" i="1"/>
  <c r="P1491" i="1"/>
  <c r="Q1491" i="1"/>
  <c r="R1491" i="1"/>
  <c r="P2219" i="1"/>
  <c r="Q2219" i="1"/>
  <c r="R2219" i="1"/>
  <c r="P1287" i="1"/>
  <c r="Q1287" i="1"/>
  <c r="R1287" i="1"/>
  <c r="P1935" i="1"/>
  <c r="Q1935" i="1"/>
  <c r="R1935" i="1"/>
  <c r="P1189" i="1"/>
  <c r="Q1189" i="1"/>
  <c r="R1189" i="1"/>
  <c r="P2013" i="1"/>
  <c r="Q2013" i="1"/>
  <c r="R2013" i="1"/>
  <c r="P842" i="1"/>
  <c r="Q842" i="1"/>
  <c r="R842" i="1"/>
  <c r="P521" i="1"/>
  <c r="Q521" i="1"/>
  <c r="R521" i="1"/>
  <c r="P2024" i="1"/>
  <c r="Q2024" i="1"/>
  <c r="R2024" i="1"/>
  <c r="P273" i="1"/>
  <c r="Q273" i="1"/>
  <c r="R273" i="1"/>
  <c r="P2159" i="1"/>
  <c r="Q2159" i="1"/>
  <c r="R2159" i="1"/>
  <c r="P835" i="1"/>
  <c r="Q835" i="1"/>
  <c r="R835" i="1"/>
  <c r="P341" i="1"/>
  <c r="Q341" i="1"/>
  <c r="R341" i="1"/>
  <c r="P617" i="1"/>
  <c r="Q617" i="1"/>
  <c r="R617" i="1"/>
  <c r="P1187" i="1"/>
  <c r="Q1187" i="1"/>
  <c r="R1187" i="1"/>
  <c r="P2333" i="1"/>
  <c r="Q2333" i="1"/>
  <c r="R2333" i="1"/>
  <c r="P428" i="1"/>
  <c r="Q428" i="1"/>
  <c r="R428" i="1"/>
  <c r="P938" i="1"/>
  <c r="Q938" i="1"/>
  <c r="R938" i="1"/>
  <c r="P982" i="1"/>
  <c r="Q982" i="1"/>
  <c r="R982" i="1"/>
  <c r="P1741" i="1"/>
  <c r="Q1741" i="1"/>
  <c r="R1741" i="1"/>
  <c r="P2148" i="1"/>
  <c r="Q2148" i="1"/>
  <c r="R2148" i="1"/>
  <c r="P1453" i="1"/>
  <c r="Q1453" i="1"/>
  <c r="R1453" i="1"/>
  <c r="P31" i="1"/>
  <c r="Q31" i="1"/>
  <c r="R31" i="1"/>
  <c r="P1016" i="1"/>
  <c r="Q1016" i="1"/>
  <c r="R1016" i="1"/>
  <c r="P389" i="1"/>
  <c r="Q389" i="1"/>
  <c r="R389" i="1"/>
  <c r="P2414" i="1"/>
  <c r="Q2414" i="1"/>
  <c r="R2414" i="1"/>
  <c r="P2271" i="1"/>
  <c r="Q2271" i="1"/>
  <c r="R2271" i="1"/>
  <c r="P1396" i="1"/>
  <c r="Q1396" i="1"/>
  <c r="R1396" i="1"/>
  <c r="P2277" i="1"/>
  <c r="Q2277" i="1"/>
  <c r="R2277" i="1"/>
  <c r="P1030" i="1"/>
  <c r="Q1030" i="1"/>
  <c r="R1030" i="1"/>
  <c r="P549" i="1"/>
  <c r="Q549" i="1"/>
  <c r="R549" i="1"/>
  <c r="P140" i="1"/>
  <c r="Q140" i="1"/>
  <c r="R140" i="1"/>
  <c r="P978" i="1"/>
  <c r="Q978" i="1"/>
  <c r="R978" i="1"/>
  <c r="P1710" i="1"/>
  <c r="Q1710" i="1"/>
  <c r="R1710" i="1"/>
  <c r="P2240" i="1"/>
  <c r="Q2240" i="1"/>
  <c r="R2240" i="1"/>
  <c r="P522" i="1"/>
  <c r="Q522" i="1"/>
  <c r="R522" i="1"/>
  <c r="P1041" i="1"/>
  <c r="Q1041" i="1"/>
  <c r="R1041" i="1"/>
  <c r="P1782" i="1"/>
  <c r="Q1782" i="1"/>
  <c r="R1782" i="1"/>
  <c r="P99" i="1"/>
  <c r="Q99" i="1"/>
  <c r="R99" i="1"/>
  <c r="P2298" i="1"/>
  <c r="Q2298" i="1"/>
  <c r="R2298" i="1"/>
  <c r="P512" i="1"/>
  <c r="Q512" i="1"/>
  <c r="R512" i="1"/>
  <c r="P1314" i="1"/>
  <c r="Q1314" i="1"/>
  <c r="R1314" i="1"/>
  <c r="P492" i="1"/>
  <c r="Q492" i="1"/>
  <c r="R492" i="1"/>
  <c r="P1127" i="1"/>
  <c r="Q1127" i="1"/>
  <c r="R1127" i="1"/>
  <c r="P1736" i="1"/>
  <c r="Q1736" i="1"/>
  <c r="R1736" i="1"/>
  <c r="P2494" i="1"/>
  <c r="Q2494" i="1"/>
  <c r="R2494" i="1"/>
  <c r="P157" i="1"/>
  <c r="Q157" i="1"/>
  <c r="R157" i="1"/>
  <c r="P126" i="1"/>
  <c r="Q126" i="1"/>
  <c r="R126" i="1"/>
  <c r="P485" i="1"/>
  <c r="Q485" i="1"/>
  <c r="R485" i="1"/>
  <c r="P1647" i="1"/>
  <c r="Q1647" i="1"/>
  <c r="R1647" i="1"/>
  <c r="P374" i="1"/>
  <c r="Q374" i="1"/>
  <c r="R374" i="1"/>
  <c r="P1137" i="1"/>
  <c r="Q1137" i="1"/>
  <c r="R1137" i="1"/>
  <c r="P745" i="1"/>
  <c r="Q745" i="1"/>
  <c r="R745" i="1"/>
  <c r="P2128" i="1"/>
  <c r="Q2128" i="1"/>
  <c r="R2128" i="1"/>
  <c r="P1103" i="1"/>
  <c r="Q1103" i="1"/>
  <c r="R1103" i="1"/>
  <c r="P1165" i="1"/>
  <c r="Q1165" i="1"/>
  <c r="R1165" i="1"/>
  <c r="P139" i="1"/>
  <c r="Q139" i="1"/>
  <c r="R139" i="1"/>
  <c r="P2569" i="1"/>
  <c r="Q2569" i="1"/>
  <c r="R2569" i="1"/>
  <c r="P1490" i="1"/>
  <c r="Q1490" i="1"/>
  <c r="R1490" i="1"/>
  <c r="P1250" i="1"/>
  <c r="Q1250" i="1"/>
  <c r="R1250" i="1"/>
  <c r="P1237" i="1"/>
  <c r="Q1237" i="1"/>
  <c r="R1237" i="1"/>
  <c r="P4" i="1"/>
  <c r="Q4" i="1"/>
  <c r="R4" i="1"/>
  <c r="P767" i="1"/>
  <c r="Q767" i="1"/>
  <c r="R767" i="1"/>
  <c r="P1690" i="1"/>
  <c r="Q1690" i="1"/>
  <c r="R1690" i="1"/>
  <c r="P2268" i="1"/>
  <c r="Q2268" i="1"/>
  <c r="R2268" i="1"/>
  <c r="P1150" i="1"/>
  <c r="Q1150" i="1"/>
  <c r="R1150" i="1"/>
  <c r="P343" i="1"/>
  <c r="Q343" i="1"/>
  <c r="R343" i="1"/>
  <c r="P697" i="1"/>
  <c r="Q697" i="1"/>
  <c r="R697" i="1"/>
  <c r="P349" i="1"/>
  <c r="Q349" i="1"/>
  <c r="R349" i="1"/>
  <c r="P1600" i="1"/>
  <c r="Q1600" i="1"/>
  <c r="R1600" i="1"/>
  <c r="P985" i="1"/>
  <c r="Q985" i="1"/>
  <c r="R985" i="1"/>
  <c r="P323" i="1"/>
  <c r="Q323" i="1"/>
  <c r="R323" i="1"/>
  <c r="P503" i="1"/>
  <c r="Q503" i="1"/>
  <c r="R503" i="1"/>
  <c r="P551" i="1"/>
  <c r="Q551" i="1"/>
  <c r="R551" i="1"/>
  <c r="P51" i="1"/>
  <c r="Q51" i="1"/>
  <c r="R51" i="1"/>
  <c r="P840" i="1"/>
  <c r="Q840" i="1"/>
  <c r="R840" i="1"/>
  <c r="P2332" i="1"/>
  <c r="Q2332" i="1"/>
  <c r="R2332" i="1"/>
  <c r="P1084" i="1"/>
  <c r="Q1084" i="1"/>
  <c r="R1084" i="1"/>
  <c r="P1585" i="1"/>
  <c r="Q1585" i="1"/>
  <c r="R1585" i="1"/>
  <c r="P966" i="1"/>
  <c r="Q966" i="1"/>
  <c r="R966" i="1"/>
  <c r="P293" i="1"/>
  <c r="Q293" i="1"/>
  <c r="R293" i="1"/>
  <c r="P1797" i="1"/>
  <c r="Q1797" i="1"/>
  <c r="R1797" i="1"/>
  <c r="P579" i="1"/>
  <c r="Q579" i="1"/>
  <c r="R579" i="1"/>
  <c r="P841" i="1"/>
  <c r="Q841" i="1"/>
  <c r="R841" i="1"/>
  <c r="P2116" i="1"/>
  <c r="Q2116" i="1"/>
  <c r="R2116" i="1"/>
  <c r="P2005" i="1"/>
  <c r="Q2005" i="1"/>
  <c r="R2005" i="1"/>
  <c r="P2138" i="1"/>
  <c r="Q2138" i="1"/>
  <c r="R2138" i="1"/>
  <c r="P1562" i="1"/>
  <c r="Q1562" i="1"/>
  <c r="R1562" i="1"/>
  <c r="P2338" i="1"/>
  <c r="Q2338" i="1"/>
  <c r="R2338" i="1"/>
  <c r="P817" i="1"/>
  <c r="Q817" i="1"/>
  <c r="R817" i="1"/>
  <c r="P1547" i="1"/>
  <c r="Q1547" i="1"/>
  <c r="R1547" i="1"/>
  <c r="P809" i="1"/>
  <c r="Q809" i="1"/>
  <c r="R809" i="1"/>
  <c r="P2464" i="1"/>
  <c r="Q2464" i="1"/>
  <c r="R2464" i="1"/>
  <c r="P2089" i="1"/>
  <c r="Q2089" i="1"/>
  <c r="R2089" i="1"/>
  <c r="P1323" i="1"/>
  <c r="Q1323" i="1"/>
  <c r="R1323" i="1"/>
  <c r="P200" i="1"/>
  <c r="Q200" i="1"/>
  <c r="R200" i="1"/>
  <c r="P1546" i="1"/>
  <c r="Q1546" i="1"/>
  <c r="R1546" i="1"/>
  <c r="P1433" i="1"/>
  <c r="Q1433" i="1"/>
  <c r="R1433" i="1"/>
  <c r="P1388" i="1"/>
  <c r="Q1388" i="1"/>
  <c r="R1388" i="1"/>
  <c r="P1213" i="1"/>
  <c r="Q1213" i="1"/>
  <c r="R1213" i="1"/>
  <c r="P638" i="1"/>
  <c r="Q638" i="1"/>
  <c r="R638" i="1"/>
  <c r="P706" i="1"/>
  <c r="Q706" i="1"/>
  <c r="R706" i="1"/>
  <c r="P754" i="1"/>
  <c r="Q754" i="1"/>
  <c r="R754" i="1"/>
  <c r="P1289" i="1"/>
  <c r="Q1289" i="1"/>
  <c r="R1289" i="1"/>
  <c r="P1232" i="1"/>
  <c r="Q1232" i="1"/>
  <c r="R1232" i="1"/>
  <c r="P712" i="1"/>
  <c r="Q712" i="1"/>
  <c r="R712" i="1"/>
  <c r="P2567" i="1"/>
  <c r="Q2567" i="1"/>
  <c r="R2567" i="1"/>
  <c r="P2020" i="1"/>
  <c r="Q2020" i="1"/>
  <c r="R2020" i="1"/>
  <c r="P2469" i="1"/>
  <c r="Q2469" i="1"/>
  <c r="R2469" i="1"/>
  <c r="P1616" i="1"/>
  <c r="Q1616" i="1"/>
  <c r="R1616" i="1"/>
  <c r="P1415" i="1"/>
  <c r="Q1415" i="1"/>
  <c r="R1415" i="1"/>
  <c r="P533" i="1"/>
  <c r="Q533" i="1"/>
  <c r="R533" i="1"/>
  <c r="P1607" i="1"/>
  <c r="Q1607" i="1"/>
  <c r="R1607" i="1"/>
  <c r="P2330" i="1"/>
  <c r="Q2330" i="1"/>
  <c r="R2330" i="1"/>
  <c r="P2292" i="1"/>
  <c r="Q2292" i="1"/>
  <c r="R2292" i="1"/>
  <c r="P2432" i="1"/>
  <c r="Q2432" i="1"/>
  <c r="R2432" i="1"/>
  <c r="P1914" i="1"/>
  <c r="Q1914" i="1"/>
  <c r="R1914" i="1"/>
  <c r="P2434" i="1"/>
  <c r="Q2434" i="1"/>
  <c r="R2434" i="1"/>
  <c r="P1126" i="1"/>
  <c r="Q1126" i="1"/>
  <c r="R1126" i="1"/>
  <c r="P1172" i="1"/>
  <c r="Q1172" i="1"/>
  <c r="R1172" i="1"/>
  <c r="P1674" i="1"/>
  <c r="Q1674" i="1"/>
  <c r="R1674" i="1"/>
  <c r="P122" i="1"/>
  <c r="Q122" i="1"/>
  <c r="R122" i="1"/>
  <c r="P1861" i="1"/>
  <c r="Q1861" i="1"/>
  <c r="R1861" i="1"/>
  <c r="P434" i="1"/>
  <c r="Q434" i="1"/>
  <c r="R434" i="1"/>
  <c r="P1239" i="1"/>
  <c r="Q1239" i="1"/>
  <c r="R1239" i="1"/>
  <c r="P1355" i="1"/>
  <c r="Q1355" i="1"/>
  <c r="R1355" i="1"/>
  <c r="P1994" i="1"/>
  <c r="Q1994" i="1"/>
  <c r="R1994" i="1"/>
  <c r="P2236" i="1"/>
  <c r="Q2236" i="1"/>
  <c r="R2236" i="1"/>
  <c r="P331" i="1"/>
  <c r="Q331" i="1"/>
  <c r="R331" i="1"/>
  <c r="P1717" i="1"/>
  <c r="Q1717" i="1"/>
  <c r="R1717" i="1"/>
  <c r="P1515" i="1"/>
  <c r="Q1515" i="1"/>
  <c r="R1515" i="1"/>
  <c r="P908" i="1"/>
  <c r="Q908" i="1"/>
  <c r="R908" i="1"/>
  <c r="P2178" i="1"/>
  <c r="Q2178" i="1"/>
  <c r="R2178" i="1"/>
  <c r="P1812" i="1"/>
  <c r="Q1812" i="1"/>
  <c r="R1812" i="1"/>
  <c r="P287" i="1"/>
  <c r="Q287" i="1"/>
  <c r="R287" i="1"/>
  <c r="P1366" i="1"/>
  <c r="Q1366" i="1"/>
  <c r="R1366" i="1"/>
  <c r="P2393" i="1"/>
  <c r="Q2393" i="1"/>
  <c r="R2393" i="1"/>
  <c r="P1017" i="1"/>
  <c r="Q1017" i="1"/>
  <c r="R1017" i="1"/>
  <c r="P1333" i="1"/>
  <c r="Q1333" i="1"/>
  <c r="R1333" i="1"/>
  <c r="P2550" i="1"/>
  <c r="Q2550" i="1"/>
  <c r="R2550" i="1"/>
  <c r="P955" i="1"/>
  <c r="Q955" i="1"/>
  <c r="R955" i="1"/>
  <c r="P2502" i="1"/>
  <c r="Q2502" i="1"/>
  <c r="R2502" i="1"/>
  <c r="P344" i="1"/>
  <c r="Q344" i="1"/>
  <c r="R344" i="1"/>
  <c r="P2487" i="1"/>
  <c r="Q2487" i="1"/>
  <c r="R2487" i="1"/>
  <c r="P1754" i="1"/>
  <c r="Q1754" i="1"/>
  <c r="R1754" i="1"/>
  <c r="P1281" i="1"/>
  <c r="Q1281" i="1"/>
  <c r="R1281" i="1"/>
  <c r="P1193" i="1"/>
  <c r="Q1193" i="1"/>
  <c r="R1193" i="1"/>
  <c r="P2229" i="1"/>
  <c r="Q2229" i="1"/>
  <c r="R2229" i="1"/>
  <c r="P453" i="1"/>
  <c r="Q453" i="1"/>
  <c r="R453" i="1"/>
  <c r="P238" i="1"/>
  <c r="Q238" i="1"/>
  <c r="R238" i="1"/>
  <c r="P783" i="1"/>
  <c r="Q783" i="1"/>
  <c r="R783" i="1"/>
  <c r="P1045" i="1"/>
  <c r="Q1045" i="1"/>
  <c r="R1045" i="1"/>
  <c r="P1391" i="1"/>
  <c r="Q1391" i="1"/>
  <c r="R1391" i="1"/>
  <c r="P1791" i="1"/>
  <c r="Q1791" i="1"/>
  <c r="R1791" i="1"/>
  <c r="P2447" i="1"/>
  <c r="Q2447" i="1"/>
  <c r="R2447" i="1"/>
  <c r="P2410" i="1"/>
  <c r="Q2410" i="1"/>
  <c r="R2410" i="1"/>
  <c r="P2040" i="1"/>
  <c r="Q2040" i="1"/>
  <c r="R2040" i="1"/>
  <c r="P1194" i="1"/>
  <c r="Q1194" i="1"/>
  <c r="R1194" i="1"/>
  <c r="P1283" i="1"/>
  <c r="Q1283" i="1"/>
  <c r="R1283" i="1"/>
  <c r="P2233" i="1"/>
  <c r="Q2233" i="1"/>
  <c r="R2233" i="1"/>
  <c r="P132" i="1"/>
  <c r="Q132" i="1"/>
  <c r="R132" i="1"/>
  <c r="P624" i="1"/>
  <c r="Q624" i="1"/>
  <c r="R624" i="1"/>
  <c r="P1675" i="1"/>
  <c r="Q1675" i="1"/>
  <c r="R1675" i="1"/>
  <c r="P413" i="1"/>
  <c r="Q413" i="1"/>
  <c r="R413" i="1"/>
  <c r="P1450" i="1"/>
  <c r="Q1450" i="1"/>
  <c r="R1450" i="1"/>
  <c r="P1801" i="1"/>
  <c r="Q1801" i="1"/>
  <c r="R1801" i="1"/>
  <c r="P1725" i="1"/>
  <c r="Q1725" i="1"/>
  <c r="R1725" i="1"/>
  <c r="P1590" i="1"/>
  <c r="Q1590" i="1"/>
  <c r="R1590" i="1"/>
  <c r="P1577" i="1"/>
  <c r="Q1577" i="1"/>
  <c r="R1577" i="1"/>
  <c r="P869" i="1"/>
  <c r="Q869" i="1"/>
  <c r="R869" i="1"/>
  <c r="P43" i="1"/>
  <c r="Q43" i="1"/>
  <c r="R43" i="1"/>
  <c r="P1543" i="1"/>
  <c r="Q1543" i="1"/>
  <c r="R1543" i="1"/>
  <c r="P244" i="1"/>
  <c r="Q244" i="1"/>
  <c r="R244" i="1"/>
  <c r="P1152" i="1"/>
  <c r="Q1152" i="1"/>
  <c r="R1152" i="1"/>
  <c r="P1091" i="1"/>
  <c r="Q1091" i="1"/>
  <c r="R1091" i="1"/>
  <c r="P303" i="1"/>
  <c r="Q303" i="1"/>
  <c r="R303" i="1"/>
  <c r="P2265" i="1"/>
  <c r="Q2265" i="1"/>
  <c r="R2265" i="1"/>
  <c r="P229" i="1"/>
  <c r="Q229" i="1"/>
  <c r="R229" i="1"/>
  <c r="P2142" i="1"/>
  <c r="Q2142" i="1"/>
  <c r="R2142" i="1"/>
  <c r="P419" i="1"/>
  <c r="Q419" i="1"/>
  <c r="R419" i="1"/>
  <c r="P808" i="1"/>
  <c r="Q808" i="1"/>
  <c r="R808" i="1"/>
  <c r="P224" i="1"/>
  <c r="Q224" i="1"/>
  <c r="R224" i="1"/>
  <c r="P787" i="1"/>
  <c r="Q787" i="1"/>
  <c r="R787" i="1"/>
  <c r="P893" i="1"/>
  <c r="Q893" i="1"/>
  <c r="R893" i="1"/>
  <c r="P2294" i="1"/>
  <c r="Q2294" i="1"/>
  <c r="R2294" i="1"/>
  <c r="P83" i="1"/>
  <c r="Q83" i="1"/>
  <c r="R83" i="1"/>
  <c r="P1390" i="1"/>
  <c r="Q1390" i="1"/>
  <c r="R1390" i="1"/>
  <c r="P1326" i="1"/>
  <c r="Q1326" i="1"/>
  <c r="R1326" i="1"/>
  <c r="P1097" i="1"/>
  <c r="Q1097" i="1"/>
  <c r="R1097" i="1"/>
  <c r="P1726" i="1"/>
  <c r="Q1726" i="1"/>
  <c r="R1726" i="1"/>
  <c r="P957" i="1"/>
  <c r="Q957" i="1"/>
  <c r="R957" i="1"/>
  <c r="P2355" i="1"/>
  <c r="Q2355" i="1"/>
  <c r="R2355" i="1"/>
  <c r="P1223" i="1"/>
  <c r="Q1223" i="1"/>
  <c r="R1223" i="1"/>
  <c r="P282" i="1"/>
  <c r="Q282" i="1"/>
  <c r="R282" i="1"/>
  <c r="P138" i="1"/>
  <c r="Q138" i="1"/>
  <c r="R138" i="1"/>
  <c r="P1809" i="1"/>
  <c r="Q1809" i="1"/>
  <c r="R1809" i="1"/>
  <c r="P2096" i="1"/>
  <c r="Q2096" i="1"/>
  <c r="R2096" i="1"/>
  <c r="P278" i="1"/>
  <c r="Q278" i="1"/>
  <c r="R278" i="1"/>
  <c r="P1993" i="1"/>
  <c r="Q1993" i="1"/>
  <c r="R1993" i="1"/>
  <c r="P799" i="1"/>
  <c r="Q799" i="1"/>
  <c r="R799" i="1"/>
  <c r="P2398" i="1"/>
  <c r="Q2398" i="1"/>
  <c r="R2398" i="1"/>
  <c r="P369" i="1"/>
  <c r="Q369" i="1"/>
  <c r="R369" i="1"/>
  <c r="P2101" i="1"/>
  <c r="Q2101" i="1"/>
  <c r="R2101" i="1"/>
  <c r="P190" i="1"/>
  <c r="Q190" i="1"/>
  <c r="R190" i="1"/>
  <c r="P1368" i="1"/>
  <c r="Q1368" i="1"/>
  <c r="R1368" i="1"/>
  <c r="P187" i="1"/>
  <c r="Q187" i="1"/>
  <c r="R187" i="1"/>
  <c r="P381" i="1"/>
  <c r="Q381" i="1"/>
  <c r="R381" i="1"/>
  <c r="P1996" i="1"/>
  <c r="Q1996" i="1"/>
  <c r="R1996" i="1"/>
  <c r="P1513" i="1"/>
  <c r="Q1513" i="1"/>
  <c r="R1513" i="1"/>
  <c r="P1099" i="1"/>
  <c r="Q1099" i="1"/>
  <c r="R1099" i="1"/>
  <c r="P595" i="1"/>
  <c r="Q595" i="1"/>
  <c r="R595" i="1"/>
  <c r="P2475" i="1"/>
  <c r="Q2475" i="1"/>
  <c r="R2475" i="1"/>
  <c r="P2562" i="1"/>
  <c r="Q2562" i="1"/>
  <c r="R2562" i="1"/>
  <c r="P1641" i="1"/>
  <c r="Q1641" i="1"/>
  <c r="R1641" i="1"/>
  <c r="P665" i="1"/>
  <c r="Q665" i="1"/>
  <c r="R665" i="1"/>
  <c r="P828" i="1"/>
  <c r="Q828" i="1"/>
  <c r="R828" i="1"/>
  <c r="P536" i="1"/>
  <c r="Q536" i="1"/>
  <c r="R536" i="1"/>
  <c r="P2208" i="1"/>
  <c r="Q2208" i="1"/>
  <c r="R2208" i="1"/>
  <c r="P1476" i="1"/>
  <c r="Q1476" i="1"/>
  <c r="R1476" i="1"/>
  <c r="P2336" i="1"/>
  <c r="Q2336" i="1"/>
  <c r="R2336" i="1"/>
  <c r="P271" i="1"/>
  <c r="Q271" i="1"/>
  <c r="R271" i="1"/>
  <c r="P94" i="1"/>
  <c r="Q94" i="1"/>
  <c r="R94" i="1"/>
  <c r="P1040" i="1"/>
  <c r="Q1040" i="1"/>
  <c r="R1040" i="1"/>
  <c r="P1029" i="1"/>
  <c r="Q1029" i="1"/>
  <c r="R1029" i="1"/>
  <c r="P2281" i="1"/>
  <c r="Q2281" i="1"/>
  <c r="R2281" i="1"/>
  <c r="P393" i="1"/>
  <c r="Q393" i="1"/>
  <c r="R393" i="1"/>
  <c r="P2264" i="1"/>
  <c r="Q2264" i="1"/>
  <c r="R2264" i="1"/>
  <c r="P1803" i="1"/>
  <c r="Q1803" i="1"/>
  <c r="R1803" i="1"/>
  <c r="P270" i="1"/>
  <c r="Q270" i="1"/>
  <c r="R270" i="1"/>
  <c r="P1640" i="1"/>
  <c r="Q1640" i="1"/>
  <c r="R1640" i="1"/>
  <c r="P868" i="1"/>
  <c r="Q868" i="1"/>
  <c r="R868" i="1"/>
  <c r="P1224" i="1"/>
  <c r="Q1224" i="1"/>
  <c r="R1224" i="1"/>
  <c r="P805" i="1"/>
  <c r="Q805" i="1"/>
  <c r="R805" i="1"/>
  <c r="P87" i="1"/>
  <c r="Q87" i="1"/>
  <c r="R87" i="1"/>
  <c r="P1374" i="1"/>
  <c r="Q1374" i="1"/>
  <c r="R1374" i="1"/>
  <c r="P449" i="1"/>
  <c r="Q449" i="1"/>
  <c r="R449" i="1"/>
  <c r="P479" i="1"/>
  <c r="Q479" i="1"/>
  <c r="R479" i="1"/>
  <c r="P1784" i="1"/>
  <c r="Q1784" i="1"/>
  <c r="R1784" i="1"/>
  <c r="P780" i="1"/>
  <c r="Q780" i="1"/>
  <c r="R780" i="1"/>
  <c r="P431" i="1"/>
  <c r="Q431" i="1"/>
  <c r="R431" i="1"/>
  <c r="P2210" i="1"/>
  <c r="Q2210" i="1"/>
  <c r="R2210" i="1"/>
  <c r="P1233" i="1"/>
  <c r="Q1233" i="1"/>
  <c r="R1233" i="1"/>
  <c r="P1021" i="1"/>
  <c r="Q1021" i="1"/>
  <c r="R1021" i="1"/>
  <c r="P1895" i="1"/>
  <c r="Q1895" i="1"/>
  <c r="R1895" i="1"/>
  <c r="P788" i="1"/>
  <c r="Q788" i="1"/>
  <c r="R788" i="1"/>
  <c r="P1814" i="1"/>
  <c r="Q1814" i="1"/>
  <c r="R1814" i="1"/>
  <c r="P875" i="1"/>
  <c r="Q875" i="1"/>
  <c r="R875" i="1"/>
  <c r="P1718" i="1"/>
  <c r="Q1718" i="1"/>
  <c r="R1718" i="1"/>
  <c r="P2107" i="1"/>
  <c r="Q2107" i="1"/>
  <c r="R2107" i="1"/>
  <c r="P2185" i="1"/>
  <c r="Q2185" i="1"/>
  <c r="R2185" i="1"/>
  <c r="P2530" i="1"/>
  <c r="Q2530" i="1"/>
  <c r="R2530" i="1"/>
  <c r="P2143" i="1"/>
  <c r="Q2143" i="1"/>
  <c r="R2143" i="1"/>
  <c r="P1408" i="1"/>
  <c r="Q1408" i="1"/>
  <c r="R1408" i="1"/>
  <c r="P391" i="1"/>
  <c r="Q391" i="1"/>
  <c r="R391" i="1"/>
  <c r="P363" i="1"/>
  <c r="Q363" i="1"/>
  <c r="R363" i="1"/>
  <c r="P811" i="1"/>
  <c r="Q811" i="1"/>
  <c r="R811" i="1"/>
  <c r="P740" i="1"/>
  <c r="Q740" i="1"/>
  <c r="R740" i="1"/>
  <c r="P1953" i="1"/>
  <c r="Q1953" i="1"/>
  <c r="R1953" i="1"/>
  <c r="P1353" i="1"/>
  <c r="Q1353" i="1"/>
  <c r="R1353" i="1"/>
  <c r="P884" i="1"/>
  <c r="Q884" i="1"/>
  <c r="R884" i="1"/>
  <c r="P164" i="1"/>
  <c r="Q164" i="1"/>
  <c r="R164" i="1"/>
  <c r="P1376" i="1"/>
  <c r="Q1376" i="1"/>
  <c r="R1376" i="1"/>
  <c r="P2382" i="1"/>
  <c r="Q2382" i="1"/>
  <c r="R2382" i="1"/>
  <c r="P852" i="1"/>
  <c r="Q852" i="1"/>
  <c r="R852" i="1"/>
  <c r="P463" i="1"/>
  <c r="Q463" i="1"/>
  <c r="R463" i="1"/>
  <c r="P133" i="1"/>
  <c r="Q133" i="1"/>
  <c r="R133" i="1"/>
  <c r="P8" i="1"/>
  <c r="Q8" i="1"/>
  <c r="R8" i="1"/>
  <c r="P1454" i="1"/>
  <c r="Q1454" i="1"/>
  <c r="R1454" i="1"/>
  <c r="P1129" i="1"/>
  <c r="Q1129" i="1"/>
  <c r="R1129" i="1"/>
  <c r="P1766" i="1"/>
  <c r="Q1766" i="1"/>
  <c r="R1766" i="1"/>
  <c r="P1212" i="1"/>
  <c r="Q1212" i="1"/>
  <c r="R1212" i="1"/>
  <c r="P606" i="1"/>
  <c r="Q606" i="1"/>
  <c r="R606" i="1"/>
  <c r="P2334" i="1"/>
  <c r="Q2334" i="1"/>
  <c r="R2334" i="1"/>
  <c r="P1174" i="1"/>
  <c r="Q1174" i="1"/>
  <c r="R1174" i="1"/>
  <c r="P2184" i="1"/>
  <c r="Q2184" i="1"/>
  <c r="R2184" i="1"/>
  <c r="P56" i="1"/>
  <c r="Q56" i="1"/>
  <c r="R56" i="1"/>
  <c r="P1119" i="1"/>
  <c r="Q1119" i="1"/>
  <c r="R1119" i="1"/>
  <c r="P2552" i="1"/>
  <c r="Q2552" i="1"/>
  <c r="R2552" i="1"/>
  <c r="P500" i="1"/>
  <c r="Q500" i="1"/>
  <c r="R500" i="1"/>
  <c r="P2134" i="1"/>
  <c r="Q2134" i="1"/>
  <c r="R2134" i="1"/>
  <c r="P1321" i="1"/>
  <c r="Q1321" i="1"/>
  <c r="R1321" i="1"/>
  <c r="P260" i="1"/>
  <c r="Q260" i="1"/>
  <c r="R260" i="1"/>
  <c r="P127" i="1"/>
  <c r="Q127" i="1"/>
  <c r="R127" i="1"/>
  <c r="P1596" i="1"/>
  <c r="Q1596" i="1"/>
  <c r="R1596" i="1"/>
  <c r="P1329" i="1"/>
  <c r="Q1329" i="1"/>
  <c r="R1329" i="1"/>
  <c r="P1773" i="1"/>
  <c r="Q1773" i="1"/>
  <c r="R1773" i="1"/>
  <c r="P1639" i="1"/>
  <c r="Q1639" i="1"/>
  <c r="R1639" i="1"/>
  <c r="P1170" i="1"/>
  <c r="Q1170" i="1"/>
  <c r="R1170" i="1"/>
  <c r="P1272" i="1"/>
  <c r="Q1272" i="1"/>
  <c r="R1272" i="1"/>
  <c r="P983" i="1"/>
  <c r="Q983" i="1"/>
  <c r="R983" i="1"/>
  <c r="P684" i="1"/>
  <c r="Q684" i="1"/>
  <c r="R684" i="1"/>
  <c r="P2401" i="1"/>
  <c r="Q2401" i="1"/>
  <c r="R2401" i="1"/>
  <c r="P165" i="1"/>
  <c r="Q165" i="1"/>
  <c r="R165" i="1"/>
  <c r="P262" i="1"/>
  <c r="Q262" i="1"/>
  <c r="R262" i="1"/>
  <c r="P2181" i="1"/>
  <c r="Q2181" i="1"/>
  <c r="R2181" i="1"/>
  <c r="P1182" i="1"/>
  <c r="Q1182" i="1"/>
  <c r="R1182" i="1"/>
  <c r="P1118" i="1"/>
  <c r="Q1118" i="1"/>
  <c r="R1118" i="1"/>
  <c r="P1122" i="1"/>
  <c r="Q1122" i="1"/>
  <c r="R1122" i="1"/>
  <c r="P2506" i="1"/>
  <c r="Q2506" i="1"/>
  <c r="R2506" i="1"/>
  <c r="P554" i="1"/>
  <c r="Q554" i="1"/>
  <c r="R554" i="1"/>
  <c r="P196" i="1"/>
  <c r="Q196" i="1"/>
  <c r="R196" i="1"/>
  <c r="P1166" i="1"/>
  <c r="Q1166" i="1"/>
  <c r="R1166" i="1"/>
  <c r="P2392" i="1"/>
  <c r="Q2392" i="1"/>
  <c r="R2392" i="1"/>
  <c r="P2241" i="1"/>
  <c r="Q2241" i="1"/>
  <c r="R2241" i="1"/>
  <c r="P857" i="1"/>
  <c r="Q857" i="1"/>
  <c r="R857" i="1"/>
  <c r="P265" i="1"/>
  <c r="Q265" i="1"/>
  <c r="R265" i="1"/>
  <c r="P1940" i="1"/>
  <c r="Q1940" i="1"/>
  <c r="R1940" i="1"/>
  <c r="P1637" i="1"/>
  <c r="Q1637" i="1"/>
  <c r="R1637" i="1"/>
  <c r="P1497" i="1"/>
  <c r="Q1497" i="1"/>
  <c r="R1497" i="1"/>
  <c r="P1835" i="1"/>
  <c r="Q1835" i="1"/>
  <c r="R1835" i="1"/>
  <c r="P632" i="1"/>
  <c r="Q632" i="1"/>
  <c r="R632" i="1"/>
  <c r="P217" i="1"/>
  <c r="Q217" i="1"/>
  <c r="R217" i="1"/>
  <c r="P38" i="1"/>
  <c r="Q38" i="1"/>
  <c r="R38" i="1"/>
  <c r="P1694" i="1"/>
  <c r="Q1694" i="1"/>
  <c r="R1694" i="1"/>
  <c r="P1210" i="1"/>
  <c r="Q1210" i="1"/>
  <c r="R1210" i="1"/>
  <c r="P1631" i="1"/>
  <c r="Q1631" i="1"/>
  <c r="R1631" i="1"/>
  <c r="P2556" i="1"/>
  <c r="Q2556" i="1"/>
  <c r="R2556" i="1"/>
  <c r="P397" i="1"/>
  <c r="Q397" i="1"/>
  <c r="R397" i="1"/>
  <c r="P1795" i="1"/>
  <c r="Q1795" i="1"/>
  <c r="R1795" i="1"/>
  <c r="P2529" i="1"/>
  <c r="Q2529" i="1"/>
  <c r="R2529" i="1"/>
  <c r="P1561" i="1"/>
  <c r="Q1561" i="1"/>
  <c r="R1561" i="1"/>
  <c r="P143" i="1"/>
  <c r="Q143" i="1"/>
  <c r="R143" i="1"/>
  <c r="P408" i="1"/>
  <c r="Q408" i="1"/>
  <c r="R408" i="1"/>
  <c r="P2503" i="1"/>
  <c r="Q2503" i="1"/>
  <c r="R2503" i="1"/>
  <c r="P2309" i="1"/>
  <c r="Q2309" i="1"/>
  <c r="R2309" i="1"/>
  <c r="P2180" i="1"/>
  <c r="Q2180" i="1"/>
  <c r="R2180" i="1"/>
  <c r="P152" i="1"/>
  <c r="Q152" i="1"/>
  <c r="R152" i="1"/>
  <c r="P567" i="1"/>
  <c r="Q567" i="1"/>
  <c r="R567" i="1"/>
  <c r="P2367" i="1"/>
  <c r="Q2367" i="1"/>
  <c r="R2367" i="1"/>
  <c r="P2213" i="1"/>
  <c r="Q2213" i="1"/>
  <c r="R2213" i="1"/>
  <c r="P2076" i="1"/>
  <c r="Q2076" i="1"/>
  <c r="R2076" i="1"/>
  <c r="P2387" i="1"/>
  <c r="Q2387" i="1"/>
  <c r="R2387" i="1"/>
  <c r="P279" i="1"/>
  <c r="Q279" i="1"/>
  <c r="R279" i="1"/>
  <c r="P631" i="1"/>
  <c r="Q631" i="1"/>
  <c r="R631" i="1"/>
  <c r="P1833" i="1"/>
  <c r="Q1833" i="1"/>
  <c r="R1833" i="1"/>
  <c r="P30" i="1"/>
  <c r="Q30" i="1"/>
  <c r="R30" i="1"/>
  <c r="P486" i="1"/>
  <c r="Q486" i="1"/>
  <c r="R486" i="1"/>
  <c r="P2011" i="1"/>
  <c r="Q2011" i="1"/>
  <c r="R2011" i="1"/>
  <c r="P863" i="1"/>
  <c r="Q863" i="1"/>
  <c r="R863" i="1"/>
  <c r="P407" i="1"/>
  <c r="Q407" i="1"/>
  <c r="R407" i="1"/>
  <c r="P1104" i="1"/>
  <c r="Q1104" i="1"/>
  <c r="R1104" i="1"/>
  <c r="P1832" i="1"/>
  <c r="Q1832" i="1"/>
  <c r="R1832" i="1"/>
  <c r="P2311" i="1"/>
  <c r="Q2311" i="1"/>
  <c r="R2311" i="1"/>
  <c r="P1305" i="1"/>
  <c r="Q1305" i="1"/>
  <c r="R1305" i="1"/>
  <c r="P939" i="1"/>
  <c r="Q939" i="1"/>
  <c r="R939" i="1"/>
  <c r="P1341" i="1"/>
  <c r="Q1341" i="1"/>
  <c r="R1341" i="1"/>
  <c r="P2306" i="1"/>
  <c r="Q2306" i="1"/>
  <c r="R2306" i="1"/>
  <c r="P796" i="1"/>
  <c r="Q796" i="1"/>
  <c r="R796" i="1"/>
  <c r="P495" i="1"/>
  <c r="Q495" i="1"/>
  <c r="R495" i="1"/>
  <c r="P2043" i="1"/>
  <c r="Q2043" i="1"/>
  <c r="R2043" i="1"/>
  <c r="P816" i="1"/>
  <c r="Q816" i="1"/>
  <c r="R816" i="1"/>
  <c r="P683" i="1"/>
  <c r="Q683" i="1"/>
  <c r="R683" i="1"/>
  <c r="P1609" i="1"/>
  <c r="Q1609" i="1"/>
  <c r="R1609" i="1"/>
  <c r="P218" i="1"/>
  <c r="Q218" i="1"/>
  <c r="R218" i="1"/>
  <c r="P2413" i="1"/>
  <c r="Q2413" i="1"/>
  <c r="R2413" i="1"/>
  <c r="P2319" i="1"/>
  <c r="Q2319" i="1"/>
  <c r="R2319" i="1"/>
  <c r="P872" i="1"/>
  <c r="Q872" i="1"/>
  <c r="R872" i="1"/>
  <c r="P1429" i="1"/>
  <c r="Q1429" i="1"/>
  <c r="R1429" i="1"/>
  <c r="P1164" i="1"/>
  <c r="Q1164" i="1"/>
  <c r="R1164" i="1"/>
  <c r="P1545" i="1"/>
  <c r="Q1545" i="1"/>
  <c r="R1545" i="1"/>
  <c r="P1392" i="1"/>
  <c r="Q1392" i="1"/>
  <c r="R1392" i="1"/>
  <c r="P234" i="1"/>
  <c r="Q234" i="1"/>
  <c r="R234" i="1"/>
  <c r="P1385" i="1"/>
  <c r="Q1385" i="1"/>
  <c r="R1385" i="1"/>
  <c r="P739" i="1"/>
  <c r="Q739" i="1"/>
  <c r="R739" i="1"/>
  <c r="P2518" i="1"/>
  <c r="Q2518" i="1"/>
  <c r="R2518" i="1"/>
  <c r="P436" i="1"/>
  <c r="Q436" i="1"/>
  <c r="R436" i="1"/>
  <c r="P1238" i="1"/>
  <c r="Q1238" i="1"/>
  <c r="R1238" i="1"/>
  <c r="P269" i="1"/>
  <c r="Q269" i="1"/>
  <c r="R269" i="1"/>
  <c r="P1377" i="1"/>
  <c r="Q1377" i="1"/>
  <c r="R1377" i="1"/>
  <c r="P470" i="1"/>
  <c r="Q470" i="1"/>
  <c r="R470" i="1"/>
  <c r="P110" i="1"/>
  <c r="Q110" i="1"/>
  <c r="R110" i="1"/>
  <c r="P183" i="1"/>
  <c r="Q183" i="1"/>
  <c r="R183" i="1"/>
  <c r="P1268" i="1"/>
  <c r="Q1268" i="1"/>
  <c r="R1268" i="1"/>
  <c r="P2127" i="1"/>
  <c r="Q2127" i="1"/>
  <c r="R2127" i="1"/>
  <c r="P680" i="1"/>
  <c r="Q680" i="1"/>
  <c r="R680" i="1"/>
  <c r="P866" i="1"/>
  <c r="Q866" i="1"/>
  <c r="R866" i="1"/>
  <c r="P1162" i="1"/>
  <c r="Q1162" i="1"/>
  <c r="R1162" i="1"/>
  <c r="P2544" i="1"/>
  <c r="Q2544" i="1"/>
  <c r="R2544" i="1"/>
  <c r="P55" i="1"/>
  <c r="Q55" i="1"/>
  <c r="R55" i="1"/>
  <c r="P1010" i="1"/>
  <c r="Q1010" i="1"/>
  <c r="R1010" i="1"/>
  <c r="P1034" i="1"/>
  <c r="Q1034" i="1"/>
  <c r="R1034" i="1"/>
  <c r="P564" i="1"/>
  <c r="Q564" i="1"/>
  <c r="R564" i="1"/>
  <c r="P1991" i="1"/>
  <c r="Q1991" i="1"/>
  <c r="R1991" i="1"/>
  <c r="P1265" i="1"/>
  <c r="Q1265" i="1"/>
  <c r="R1265" i="1"/>
  <c r="P1544" i="1"/>
  <c r="Q1544" i="1"/>
  <c r="R1544" i="1"/>
  <c r="P2080" i="1"/>
  <c r="Q2080" i="1"/>
  <c r="R2080" i="1"/>
  <c r="P2055" i="1"/>
  <c r="Q2055" i="1"/>
  <c r="R2055" i="1"/>
  <c r="P1897" i="1"/>
  <c r="Q1897" i="1"/>
  <c r="R1897" i="1"/>
  <c r="P235" i="1"/>
  <c r="Q235" i="1"/>
  <c r="R235" i="1"/>
  <c r="P147" i="1"/>
  <c r="Q147" i="1"/>
  <c r="R147" i="1"/>
  <c r="P1036" i="1"/>
  <c r="Q1036" i="1"/>
  <c r="R1036" i="1"/>
  <c r="P1108" i="1"/>
  <c r="Q1108" i="1"/>
  <c r="R1108" i="1"/>
  <c r="P417" i="1"/>
  <c r="Q417" i="1"/>
  <c r="R417" i="1"/>
  <c r="P1015" i="1"/>
  <c r="Q1015" i="1"/>
  <c r="R1015" i="1"/>
  <c r="P586" i="1"/>
  <c r="Q586" i="1"/>
  <c r="R586" i="1"/>
  <c r="P1535" i="1"/>
  <c r="Q1535" i="1"/>
  <c r="R1535" i="1"/>
  <c r="P1979" i="1"/>
  <c r="Q1979" i="1"/>
  <c r="R1979" i="1"/>
  <c r="P618" i="1"/>
  <c r="Q618" i="1"/>
  <c r="R618" i="1"/>
  <c r="P714" i="1"/>
  <c r="Q714" i="1"/>
  <c r="R714" i="1"/>
  <c r="P1255" i="1"/>
  <c r="Q1255" i="1"/>
  <c r="R1255" i="1"/>
  <c r="P2199" i="1"/>
  <c r="Q2199" i="1"/>
  <c r="R2199" i="1"/>
  <c r="P308" i="1"/>
  <c r="Q308" i="1"/>
  <c r="R308" i="1"/>
  <c r="P862" i="1"/>
  <c r="Q862" i="1"/>
  <c r="R862" i="1"/>
  <c r="P527" i="1"/>
  <c r="Q527" i="1"/>
  <c r="R527" i="1"/>
  <c r="P1997" i="1"/>
  <c r="Q1997" i="1"/>
  <c r="R1997" i="1"/>
  <c r="P1304" i="1"/>
  <c r="Q1304" i="1"/>
  <c r="R1304" i="1"/>
  <c r="P65" i="1"/>
  <c r="Q65" i="1"/>
  <c r="R65" i="1"/>
  <c r="P1226" i="1"/>
  <c r="Q1226" i="1"/>
  <c r="R1226" i="1"/>
  <c r="P1943" i="1"/>
  <c r="Q1943" i="1"/>
  <c r="R1943" i="1"/>
  <c r="P546" i="1"/>
  <c r="Q546" i="1"/>
  <c r="R546" i="1"/>
  <c r="P640" i="1"/>
  <c r="Q640" i="1"/>
  <c r="R640" i="1"/>
  <c r="P1310" i="1"/>
  <c r="Q1310" i="1"/>
  <c r="R1310" i="1"/>
  <c r="P230" i="1"/>
  <c r="Q230" i="1"/>
  <c r="R230" i="1"/>
  <c r="P1153" i="1"/>
  <c r="Q1153" i="1"/>
  <c r="R1153" i="1"/>
  <c r="P324" i="1"/>
  <c r="Q324" i="1"/>
  <c r="R324" i="1"/>
  <c r="P2132" i="1"/>
  <c r="Q2132" i="1"/>
  <c r="R2132" i="1"/>
  <c r="P128" i="1"/>
  <c r="Q128" i="1"/>
  <c r="R128" i="1"/>
  <c r="P1800" i="1"/>
  <c r="Q1800" i="1"/>
  <c r="R1800" i="1"/>
  <c r="P1605" i="1"/>
  <c r="Q1605" i="1"/>
  <c r="R1605" i="1"/>
  <c r="P2375" i="1"/>
  <c r="Q2375" i="1"/>
  <c r="R2375" i="1"/>
  <c r="P1567" i="1"/>
  <c r="Q1567" i="1"/>
  <c r="R1567" i="1"/>
  <c r="P1356" i="1"/>
  <c r="Q1356" i="1"/>
  <c r="R1356" i="1"/>
  <c r="P60" i="1"/>
  <c r="Q60" i="1"/>
  <c r="R60" i="1"/>
  <c r="P1331" i="1"/>
  <c r="Q1331" i="1"/>
  <c r="R1331" i="1"/>
  <c r="P481" i="1"/>
  <c r="Q481" i="1"/>
  <c r="R481" i="1"/>
  <c r="P1973" i="1"/>
  <c r="Q1973" i="1"/>
  <c r="R1973" i="1"/>
  <c r="P1606" i="1"/>
  <c r="Q1606" i="1"/>
  <c r="R1606" i="1"/>
  <c r="P548" i="1"/>
  <c r="Q548" i="1"/>
  <c r="R548" i="1"/>
  <c r="P2183" i="1"/>
  <c r="Q2183" i="1"/>
  <c r="R2183" i="1"/>
  <c r="P1866" i="1"/>
  <c r="Q1866" i="1"/>
  <c r="R1866" i="1"/>
  <c r="P2349" i="1"/>
  <c r="Q2349" i="1"/>
  <c r="R2349" i="1"/>
  <c r="P931" i="1"/>
  <c r="Q931" i="1"/>
  <c r="R931" i="1"/>
  <c r="P19" i="1"/>
  <c r="Q19" i="1"/>
  <c r="R19" i="1"/>
  <c r="P283" i="1"/>
  <c r="Q283" i="1"/>
  <c r="R283" i="1"/>
  <c r="P1109" i="1"/>
  <c r="Q1109" i="1"/>
  <c r="R1109" i="1"/>
  <c r="P2195" i="1"/>
  <c r="Q2195" i="1"/>
  <c r="R2195" i="1"/>
  <c r="P1428" i="1"/>
  <c r="Q1428" i="1"/>
  <c r="R1428" i="1"/>
  <c r="P2430" i="1"/>
  <c r="Q2430" i="1"/>
  <c r="R2430" i="1"/>
  <c r="P2179" i="1"/>
  <c r="Q2179" i="1"/>
  <c r="R2179" i="1"/>
  <c r="P925" i="1"/>
  <c r="Q925" i="1"/>
  <c r="R925" i="1"/>
  <c r="P771" i="1"/>
  <c r="Q771" i="1"/>
  <c r="R771" i="1"/>
  <c r="P2321" i="1"/>
  <c r="Q2321" i="1"/>
  <c r="R2321" i="1"/>
  <c r="P452" i="1"/>
  <c r="Q452" i="1"/>
  <c r="R452" i="1"/>
  <c r="P86" i="1"/>
  <c r="Q86" i="1"/>
  <c r="R86" i="1"/>
  <c r="P1202" i="1"/>
  <c r="Q1202" i="1"/>
  <c r="R1202" i="1"/>
  <c r="P1048" i="1"/>
  <c r="Q1048" i="1"/>
  <c r="R1048" i="1"/>
  <c r="P1111" i="1"/>
  <c r="Q1111" i="1"/>
  <c r="R1111" i="1"/>
  <c r="P290" i="1"/>
  <c r="Q290" i="1"/>
  <c r="R290" i="1"/>
  <c r="P1687" i="1"/>
  <c r="Q1687" i="1"/>
  <c r="R1687" i="1"/>
  <c r="P494" i="1"/>
  <c r="Q494" i="1"/>
  <c r="R494" i="1"/>
  <c r="P1971" i="1"/>
  <c r="Q1971" i="1"/>
  <c r="R1971" i="1"/>
  <c r="P166" i="1"/>
  <c r="Q166" i="1"/>
  <c r="R166" i="1"/>
  <c r="P660" i="1"/>
  <c r="Q660" i="1"/>
  <c r="R660" i="1"/>
  <c r="P439" i="1"/>
  <c r="Q439" i="1"/>
  <c r="R439" i="1"/>
  <c r="P2152" i="1"/>
  <c r="Q2152" i="1"/>
  <c r="R2152" i="1"/>
  <c r="P1721" i="1"/>
  <c r="Q1721" i="1"/>
  <c r="R1721" i="1"/>
  <c r="P2441" i="1"/>
  <c r="Q2441" i="1"/>
  <c r="R2441" i="1"/>
  <c r="P54" i="1"/>
  <c r="Q54" i="1"/>
  <c r="R54" i="1"/>
  <c r="P340" i="1"/>
  <c r="Q340" i="1"/>
  <c r="R340" i="1"/>
  <c r="P57" i="1"/>
  <c r="Q57" i="1"/>
  <c r="R57" i="1"/>
  <c r="P2228" i="1"/>
  <c r="Q2228" i="1"/>
  <c r="R2228" i="1"/>
  <c r="P1901" i="1"/>
  <c r="Q1901" i="1"/>
  <c r="R1901" i="1"/>
  <c r="P209" i="1"/>
  <c r="Q209" i="1"/>
  <c r="R209" i="1"/>
  <c r="P2108" i="1"/>
  <c r="Q2108" i="1"/>
  <c r="R2108" i="1"/>
  <c r="P212" i="1"/>
  <c r="Q212" i="1"/>
  <c r="R212" i="1"/>
  <c r="P1654" i="1"/>
  <c r="Q1654" i="1"/>
  <c r="R1654" i="1"/>
  <c r="P1403" i="1"/>
  <c r="Q1403" i="1"/>
  <c r="R1403" i="1"/>
  <c r="P1367" i="1"/>
  <c r="Q1367" i="1"/>
  <c r="R1367" i="1"/>
  <c r="P1240" i="1"/>
  <c r="Q1240" i="1"/>
  <c r="R1240" i="1"/>
  <c r="P2485" i="1"/>
  <c r="Q2485" i="1"/>
  <c r="R2485" i="1"/>
  <c r="P2404" i="1"/>
  <c r="Q2404" i="1"/>
  <c r="R2404" i="1"/>
  <c r="P633" i="1"/>
  <c r="Q633" i="1"/>
  <c r="R633" i="1"/>
  <c r="P387" i="1"/>
  <c r="Q387" i="1"/>
  <c r="R387" i="1"/>
  <c r="P1522" i="1"/>
  <c r="Q1522" i="1"/>
  <c r="R1522" i="1"/>
  <c r="P167" i="1"/>
  <c r="Q167" i="1"/>
  <c r="R167" i="1"/>
  <c r="P1324" i="1"/>
  <c r="Q1324" i="1"/>
  <c r="R1324" i="1"/>
  <c r="P1311" i="1"/>
  <c r="Q1311" i="1"/>
  <c r="R1311" i="1"/>
  <c r="P400" i="1"/>
  <c r="Q400" i="1"/>
  <c r="R400" i="1"/>
  <c r="P2537" i="1"/>
  <c r="Q2537" i="1"/>
  <c r="R2537" i="1"/>
  <c r="P1007" i="1"/>
  <c r="Q1007" i="1"/>
  <c r="R1007" i="1"/>
  <c r="P775" i="1"/>
  <c r="Q775" i="1"/>
  <c r="R775" i="1"/>
  <c r="P2389" i="1"/>
  <c r="Q2389" i="1"/>
  <c r="R2389" i="1"/>
  <c r="P1059" i="1"/>
  <c r="Q1059" i="1"/>
  <c r="R1059" i="1"/>
  <c r="P2172" i="1"/>
  <c r="Q2172" i="1"/>
  <c r="R2172" i="1"/>
  <c r="P1847" i="1"/>
  <c r="Q1847" i="1"/>
  <c r="R1847" i="1"/>
  <c r="P1020" i="1"/>
  <c r="Q1020" i="1"/>
  <c r="R1020" i="1"/>
  <c r="P1750" i="1"/>
  <c r="Q1750" i="1"/>
  <c r="R1750" i="1"/>
  <c r="P987" i="1"/>
  <c r="Q987" i="1"/>
  <c r="R987" i="1"/>
  <c r="P812" i="1"/>
  <c r="Q812" i="1"/>
  <c r="R812" i="1"/>
  <c r="P1219" i="1"/>
  <c r="Q1219" i="1"/>
  <c r="R1219" i="1"/>
  <c r="P1288" i="1"/>
  <c r="Q1288" i="1"/>
  <c r="R1288" i="1"/>
  <c r="P255" i="1"/>
  <c r="Q255" i="1"/>
  <c r="R255" i="1"/>
  <c r="P1965" i="1"/>
  <c r="Q1965" i="1"/>
  <c r="R1965" i="1"/>
  <c r="P2004" i="1"/>
  <c r="Q2004" i="1"/>
  <c r="R2004" i="1"/>
  <c r="P1744" i="1"/>
  <c r="Q1744" i="1"/>
  <c r="R1744" i="1"/>
  <c r="P1221" i="1"/>
  <c r="Q1221" i="1"/>
  <c r="R1221" i="1"/>
  <c r="P1094" i="1"/>
  <c r="Q1094" i="1"/>
  <c r="R1094" i="1"/>
  <c r="P1893" i="1"/>
  <c r="Q1893" i="1"/>
  <c r="R1893" i="1"/>
  <c r="P2215" i="1"/>
  <c r="Q2215" i="1"/>
  <c r="R2215" i="1"/>
  <c r="P1076" i="1"/>
  <c r="Q1076" i="1"/>
  <c r="R1076" i="1"/>
  <c r="P504" i="1"/>
  <c r="Q504" i="1"/>
  <c r="R504" i="1"/>
  <c r="P824" i="1"/>
  <c r="Q824" i="1"/>
  <c r="R824" i="1"/>
  <c r="P1051" i="1"/>
  <c r="Q1051" i="1"/>
  <c r="R1051" i="1"/>
  <c r="P1705" i="1"/>
  <c r="Q1705" i="1"/>
  <c r="R1705" i="1"/>
  <c r="P568" i="1"/>
  <c r="Q568" i="1"/>
  <c r="R568" i="1"/>
  <c r="P699" i="1"/>
  <c r="Q699" i="1"/>
  <c r="R699" i="1"/>
  <c r="P2140" i="1"/>
  <c r="Q2140" i="1"/>
  <c r="R2140" i="1"/>
  <c r="P1918" i="1"/>
  <c r="Q1918" i="1"/>
  <c r="R1918" i="1"/>
  <c r="P2031" i="1"/>
  <c r="Q2031" i="1"/>
  <c r="R2031" i="1"/>
  <c r="P1124" i="1"/>
  <c r="Q1124" i="1"/>
  <c r="R1124" i="1"/>
  <c r="P1173" i="1"/>
  <c r="Q1173" i="1"/>
  <c r="R1173" i="1"/>
  <c r="P895" i="1"/>
  <c r="Q895" i="1"/>
  <c r="R895" i="1"/>
  <c r="P193" i="1"/>
  <c r="Q193" i="1"/>
  <c r="R193" i="1"/>
  <c r="P2448" i="1"/>
  <c r="Q2448" i="1"/>
  <c r="R2448" i="1"/>
  <c r="P1457" i="1"/>
  <c r="Q1457" i="1"/>
  <c r="R1457" i="1"/>
  <c r="P847" i="1"/>
  <c r="Q847" i="1"/>
  <c r="R847" i="1"/>
  <c r="P213" i="1"/>
  <c r="Q213" i="1"/>
  <c r="R213" i="1"/>
  <c r="P491" i="1"/>
  <c r="Q491" i="1"/>
  <c r="R491" i="1"/>
  <c r="P954" i="1"/>
  <c r="Q954" i="1"/>
  <c r="R954" i="1"/>
  <c r="P1778" i="1"/>
  <c r="Q1778" i="1"/>
  <c r="R1778" i="1"/>
  <c r="P1735" i="1"/>
  <c r="Q1735" i="1"/>
  <c r="R1735" i="1"/>
  <c r="P1293" i="1"/>
  <c r="Q1293" i="1"/>
  <c r="R1293" i="1"/>
  <c r="P1259" i="1"/>
  <c r="Q1259" i="1"/>
  <c r="R1259" i="1"/>
  <c r="P798" i="1"/>
  <c r="Q798" i="1"/>
  <c r="R798" i="1"/>
  <c r="P836" i="1"/>
  <c r="Q836" i="1"/>
  <c r="R836" i="1"/>
  <c r="P352" i="1"/>
  <c r="Q352" i="1"/>
  <c r="R352" i="1"/>
  <c r="P317" i="1"/>
  <c r="Q317" i="1"/>
  <c r="R317" i="1"/>
  <c r="P2449" i="1"/>
  <c r="Q2449" i="1"/>
  <c r="R2449" i="1"/>
  <c r="P1339" i="1"/>
  <c r="Q1339" i="1"/>
  <c r="R1339" i="1"/>
  <c r="P272" i="1"/>
  <c r="Q272" i="1"/>
  <c r="R272" i="1"/>
  <c r="P102" i="1"/>
  <c r="Q102" i="1"/>
  <c r="R102" i="1"/>
  <c r="P1932" i="1"/>
  <c r="Q1932" i="1"/>
  <c r="R1932" i="1"/>
  <c r="P2280" i="1"/>
  <c r="Q2280" i="1"/>
  <c r="R2280" i="1"/>
  <c r="P577" i="1"/>
  <c r="Q577" i="1"/>
  <c r="R577" i="1"/>
  <c r="P103" i="1"/>
  <c r="Q103" i="1"/>
  <c r="R103" i="1"/>
  <c r="P806" i="1"/>
  <c r="Q806" i="1"/>
  <c r="R806" i="1"/>
  <c r="P180" i="1"/>
  <c r="Q180" i="1"/>
  <c r="R180" i="1"/>
  <c r="P142" i="1"/>
  <c r="Q142" i="1"/>
  <c r="R142" i="1"/>
  <c r="P953" i="1"/>
  <c r="Q953" i="1"/>
  <c r="R953" i="1"/>
  <c r="P1588" i="1"/>
  <c r="Q1588" i="1"/>
  <c r="R1588" i="1"/>
  <c r="P646" i="1"/>
  <c r="Q646" i="1"/>
  <c r="R646" i="1"/>
  <c r="P112" i="1"/>
  <c r="Q112" i="1"/>
  <c r="R112" i="1"/>
  <c r="P301" i="1"/>
  <c r="Q301" i="1"/>
  <c r="R301" i="1"/>
  <c r="P1207" i="1"/>
  <c r="Q1207" i="1"/>
  <c r="R1207" i="1"/>
  <c r="P915" i="1"/>
  <c r="Q915" i="1"/>
  <c r="R915" i="1"/>
  <c r="P2103" i="1"/>
  <c r="Q2103" i="1"/>
  <c r="R2103" i="1"/>
  <c r="P1072" i="1"/>
  <c r="Q1072" i="1"/>
  <c r="R1072" i="1"/>
  <c r="P1503" i="1"/>
  <c r="Q1503" i="1"/>
  <c r="R1503" i="1"/>
  <c r="P2303" i="1"/>
  <c r="Q2303" i="1"/>
  <c r="R2303" i="1"/>
  <c r="P596" i="1"/>
  <c r="Q596" i="1"/>
  <c r="R596" i="1"/>
  <c r="P336" i="1"/>
  <c r="Q336" i="1"/>
  <c r="R336" i="1"/>
  <c r="P1995" i="1"/>
  <c r="Q1995" i="1"/>
  <c r="R1995" i="1"/>
  <c r="P1136" i="1"/>
  <c r="Q1136" i="1"/>
  <c r="R1136" i="1"/>
  <c r="P2010" i="1"/>
  <c r="Q2010" i="1"/>
  <c r="R2010" i="1"/>
  <c r="P634" i="1"/>
  <c r="Q634" i="1"/>
  <c r="R634" i="1"/>
  <c r="P746" i="1"/>
  <c r="Q746" i="1"/>
  <c r="R746" i="1"/>
  <c r="P1952" i="1"/>
  <c r="Q1952" i="1"/>
  <c r="R1952" i="1"/>
  <c r="P1576" i="1"/>
  <c r="Q1576" i="1"/>
  <c r="R1576" i="1"/>
  <c r="P1854" i="1"/>
  <c r="Q1854" i="1"/>
  <c r="R1854" i="1"/>
  <c r="P2454" i="1"/>
  <c r="Q2454" i="1"/>
  <c r="R2454" i="1"/>
  <c r="P1195" i="1"/>
  <c r="Q1195" i="1"/>
  <c r="R1195" i="1"/>
  <c r="P2082" i="1"/>
  <c r="Q2082" i="1"/>
  <c r="R2082" i="1"/>
  <c r="P1584" i="1"/>
  <c r="Q1584" i="1"/>
  <c r="R1584" i="1"/>
  <c r="P853" i="1"/>
  <c r="Q853" i="1"/>
  <c r="R853" i="1"/>
  <c r="P917" i="1"/>
  <c r="Q917" i="1"/>
  <c r="R917" i="1"/>
  <c r="P67" i="1"/>
  <c r="Q67" i="1"/>
  <c r="R67" i="1"/>
  <c r="P670" i="1"/>
  <c r="Q670" i="1"/>
  <c r="R670" i="1"/>
  <c r="P137" i="1"/>
  <c r="Q137" i="1"/>
  <c r="R137" i="1"/>
  <c r="P1845" i="1"/>
  <c r="Q1845" i="1"/>
  <c r="R1845" i="1"/>
  <c r="P1038" i="1"/>
  <c r="Q1038" i="1"/>
  <c r="R1038" i="1"/>
  <c r="P636" i="1"/>
  <c r="Q636" i="1"/>
  <c r="R636" i="1"/>
  <c r="P159" i="1"/>
  <c r="Q159" i="1"/>
  <c r="R159" i="1"/>
  <c r="P1481" i="1"/>
  <c r="Q1481" i="1"/>
  <c r="R1481" i="1"/>
  <c r="P1092" i="1"/>
  <c r="Q1092" i="1"/>
  <c r="R1092" i="1"/>
  <c r="P673" i="1"/>
  <c r="Q673" i="1"/>
  <c r="R673" i="1"/>
  <c r="P456" i="1"/>
  <c r="Q456" i="1"/>
  <c r="R456" i="1"/>
  <c r="P70" i="1"/>
  <c r="Q70" i="1"/>
  <c r="R70" i="1"/>
  <c r="P2488" i="1"/>
  <c r="Q2488" i="1"/>
  <c r="R2488" i="1"/>
  <c r="P367" i="1"/>
  <c r="Q367" i="1"/>
  <c r="R367" i="1"/>
  <c r="P800" i="1"/>
  <c r="Q800" i="1"/>
  <c r="R800" i="1"/>
  <c r="P130" i="1"/>
  <c r="Q130" i="1"/>
  <c r="R130" i="1"/>
  <c r="P2438" i="1"/>
  <c r="Q2438" i="1"/>
  <c r="R2438" i="1"/>
  <c r="P1414" i="1"/>
  <c r="Q1414" i="1"/>
  <c r="R1414" i="1"/>
  <c r="P732" i="1"/>
  <c r="Q732" i="1"/>
  <c r="R732" i="1"/>
  <c r="P78" i="1"/>
  <c r="Q78" i="1"/>
  <c r="R78" i="1"/>
  <c r="P2155" i="1"/>
  <c r="Q2155" i="1"/>
  <c r="R2155" i="1"/>
  <c r="P2376" i="1"/>
  <c r="Q2376" i="1"/>
  <c r="R2376" i="1"/>
  <c r="P693" i="1"/>
  <c r="Q693" i="1"/>
  <c r="R693" i="1"/>
  <c r="P441" i="1"/>
  <c r="Q441" i="1"/>
  <c r="R441" i="1"/>
  <c r="P1602" i="1"/>
  <c r="Q1602" i="1"/>
  <c r="R1602" i="1"/>
  <c r="P735" i="1"/>
  <c r="Q735" i="1"/>
  <c r="R735" i="1"/>
  <c r="P1975" i="1"/>
  <c r="Q1975" i="1"/>
  <c r="R1975" i="1"/>
  <c r="P2512" i="1"/>
  <c r="Q2512" i="1"/>
  <c r="R2512" i="1"/>
  <c r="P923" i="1"/>
  <c r="Q923" i="1"/>
  <c r="R923" i="1"/>
  <c r="P1757" i="1"/>
  <c r="Q1757" i="1"/>
  <c r="R1757" i="1"/>
  <c r="P916" i="1"/>
  <c r="Q916" i="1"/>
  <c r="R916" i="1"/>
  <c r="P2472" i="1"/>
  <c r="Q2472" i="1"/>
  <c r="R2472" i="1"/>
  <c r="P154" i="1"/>
  <c r="Q154" i="1"/>
  <c r="R154" i="1"/>
  <c r="P818" i="1"/>
  <c r="Q818" i="1"/>
  <c r="R818" i="1"/>
  <c r="P357" i="1"/>
  <c r="Q357" i="1"/>
  <c r="R357" i="1"/>
  <c r="P2250" i="1"/>
  <c r="Q2250" i="1"/>
  <c r="R2250" i="1"/>
  <c r="P1308" i="1"/>
  <c r="Q1308" i="1"/>
  <c r="R1308" i="1"/>
  <c r="P1984" i="1"/>
  <c r="Q1984" i="1"/>
  <c r="R1984" i="1"/>
  <c r="P1556" i="1"/>
  <c r="Q1556" i="1"/>
  <c r="R1556" i="1"/>
  <c r="P553" i="1"/>
  <c r="Q553" i="1"/>
  <c r="R553" i="1"/>
  <c r="P696" i="1"/>
  <c r="Q696" i="1"/>
  <c r="R696" i="1"/>
  <c r="P2223" i="1"/>
  <c r="Q2223" i="1"/>
  <c r="R2223" i="1"/>
  <c r="P926" i="1"/>
  <c r="Q926" i="1"/>
  <c r="R926" i="1"/>
  <c r="P1954" i="1"/>
  <c r="Q1954" i="1"/>
  <c r="R1954" i="1"/>
  <c r="P2482" i="1"/>
  <c r="Q2482" i="1"/>
  <c r="R2482" i="1"/>
  <c r="P93" i="1"/>
  <c r="Q93" i="1"/>
  <c r="R93" i="1"/>
  <c r="P1423" i="1"/>
  <c r="Q1423" i="1"/>
  <c r="R1423" i="1"/>
  <c r="P1204" i="1"/>
  <c r="Q1204" i="1"/>
  <c r="R1204" i="1"/>
  <c r="P2237" i="1"/>
  <c r="Q2237" i="1"/>
  <c r="R2237" i="1"/>
  <c r="P50" i="1"/>
  <c r="Q50" i="1"/>
  <c r="R50" i="1"/>
  <c r="P40" i="1"/>
  <c r="Q40" i="1"/>
  <c r="R40" i="1"/>
  <c r="P1317" i="1"/>
  <c r="Q1317" i="1"/>
  <c r="R1317" i="1"/>
  <c r="P1114" i="1"/>
  <c r="Q1114" i="1"/>
  <c r="R1114" i="1"/>
  <c r="P2007" i="1"/>
  <c r="Q2007" i="1"/>
  <c r="R2007" i="1"/>
  <c r="P2102" i="1"/>
  <c r="Q2102" i="1"/>
  <c r="R2102" i="1"/>
  <c r="P823" i="1"/>
  <c r="Q823" i="1"/>
  <c r="R823" i="1"/>
  <c r="P458" i="1"/>
  <c r="Q458" i="1"/>
  <c r="R458" i="1"/>
  <c r="P1148" i="1"/>
  <c r="Q1148" i="1"/>
  <c r="R1148" i="1"/>
  <c r="P1298" i="1"/>
  <c r="Q1298" i="1"/>
  <c r="R1298" i="1"/>
  <c r="P1811" i="1"/>
  <c r="Q1811" i="1"/>
  <c r="R1811" i="1"/>
  <c r="P1862" i="1"/>
  <c r="Q1862" i="1"/>
  <c r="R1862" i="1"/>
  <c r="P79" i="1"/>
  <c r="Q79" i="1"/>
  <c r="R79" i="1"/>
  <c r="P2357" i="1"/>
  <c r="Q2357" i="1"/>
  <c r="R2357" i="1"/>
  <c r="P2050" i="1"/>
  <c r="Q2050" i="1"/>
  <c r="R2050" i="1"/>
  <c r="P1354" i="1"/>
  <c r="Q1354" i="1"/>
  <c r="R1354" i="1"/>
  <c r="P2354" i="1"/>
  <c r="Q2354" i="1"/>
  <c r="R2354" i="1"/>
  <c r="P207" i="1"/>
  <c r="Q207" i="1"/>
  <c r="R207" i="1"/>
  <c r="P1261" i="1"/>
  <c r="Q1261" i="1"/>
  <c r="R1261" i="1"/>
  <c r="P1821" i="1"/>
  <c r="Q1821" i="1"/>
  <c r="R1821" i="1"/>
  <c r="P1772" i="1"/>
  <c r="Q1772" i="1"/>
  <c r="R1772" i="1"/>
  <c r="P2547" i="1"/>
  <c r="Q2547" i="1"/>
  <c r="R2547" i="1"/>
  <c r="P398" i="1"/>
  <c r="Q398" i="1"/>
  <c r="R398" i="1"/>
  <c r="P2073" i="1"/>
  <c r="Q2073" i="1"/>
  <c r="R2073" i="1"/>
  <c r="P2255" i="1"/>
  <c r="Q2255" i="1"/>
  <c r="R2255" i="1"/>
  <c r="P1163" i="1"/>
  <c r="Q1163" i="1"/>
  <c r="R1163" i="1"/>
  <c r="P576" i="1"/>
  <c r="Q576" i="1"/>
  <c r="R576" i="1"/>
  <c r="P766" i="1"/>
  <c r="Q766" i="1"/>
  <c r="R766" i="1"/>
  <c r="P940" i="1"/>
  <c r="Q940" i="1"/>
  <c r="R940" i="1"/>
  <c r="P2026" i="1"/>
  <c r="Q2026" i="1"/>
  <c r="R2026" i="1"/>
  <c r="P1842" i="1"/>
  <c r="Q1842" i="1"/>
  <c r="R1842" i="1"/>
  <c r="P1839" i="1"/>
  <c r="Q1839" i="1"/>
  <c r="R1839" i="1"/>
  <c r="P205" i="1"/>
  <c r="Q205" i="1"/>
  <c r="R205" i="1"/>
  <c r="P445" i="1"/>
  <c r="Q445" i="1"/>
  <c r="R445" i="1"/>
  <c r="P1816" i="1"/>
  <c r="Q1816" i="1"/>
  <c r="R1816" i="1"/>
  <c r="P2269" i="1"/>
  <c r="Q2269" i="1"/>
  <c r="R2269" i="1"/>
  <c r="P652" i="1"/>
  <c r="Q652" i="1"/>
  <c r="R652" i="1"/>
  <c r="P1236" i="1"/>
  <c r="Q1236" i="1"/>
  <c r="R1236" i="1"/>
  <c r="P2086" i="1"/>
  <c r="Q2086" i="1"/>
  <c r="R2086" i="1"/>
  <c r="P1025" i="1"/>
  <c r="Q1025" i="1"/>
  <c r="R1025" i="1"/>
  <c r="P2546" i="1"/>
  <c r="Q2546" i="1"/>
  <c r="R2546" i="1"/>
  <c r="P849" i="1"/>
  <c r="Q849" i="1"/>
  <c r="R849" i="1"/>
  <c r="P2137" i="1"/>
  <c r="Q2137" i="1"/>
  <c r="R2137" i="1"/>
  <c r="P2293" i="1"/>
  <c r="Q2293" i="1"/>
  <c r="R2293" i="1"/>
  <c r="P2291" i="1"/>
  <c r="Q2291" i="1"/>
  <c r="R2291" i="1"/>
  <c r="P1601" i="1"/>
  <c r="Q1601" i="1"/>
  <c r="R1601" i="1"/>
  <c r="P792" i="1"/>
  <c r="Q792" i="1"/>
  <c r="R792" i="1"/>
  <c r="P2346" i="1"/>
  <c r="Q2346" i="1"/>
  <c r="R2346" i="1"/>
  <c r="P1505" i="1"/>
  <c r="Q1505" i="1"/>
  <c r="R1505" i="1"/>
  <c r="P2120" i="1"/>
  <c r="Q2120" i="1"/>
  <c r="R2120" i="1"/>
  <c r="P1297" i="1"/>
  <c r="Q1297" i="1"/>
  <c r="R1297" i="1"/>
  <c r="P2060" i="1"/>
  <c r="Q2060" i="1"/>
  <c r="R2060" i="1"/>
  <c r="P2192" i="1"/>
  <c r="Q2192" i="1"/>
  <c r="R2192" i="1"/>
  <c r="P325" i="1"/>
  <c r="Q325" i="1"/>
  <c r="R325" i="1"/>
  <c r="P1095" i="1"/>
  <c r="Q1095" i="1"/>
  <c r="R1095" i="1"/>
  <c r="P2499" i="1"/>
  <c r="Q2499" i="1"/>
  <c r="R2499" i="1"/>
  <c r="P1425" i="1"/>
  <c r="Q1425" i="1"/>
  <c r="R1425" i="1"/>
  <c r="P515" i="1"/>
  <c r="Q515" i="1"/>
  <c r="R515" i="1"/>
  <c r="P685" i="1"/>
  <c r="Q685" i="1"/>
  <c r="R685" i="1"/>
  <c r="P2238" i="1"/>
  <c r="Q2238" i="1"/>
  <c r="R2238" i="1"/>
  <c r="P625" i="1"/>
  <c r="Q625" i="1"/>
  <c r="R625" i="1"/>
  <c r="P1767" i="1"/>
  <c r="Q1767" i="1"/>
  <c r="R1767" i="1"/>
  <c r="P2028" i="1"/>
  <c r="Q2028" i="1"/>
  <c r="R2028" i="1"/>
  <c r="P368" i="1"/>
  <c r="Q368" i="1"/>
  <c r="R368" i="1"/>
  <c r="P372" i="1"/>
  <c r="Q372" i="1"/>
  <c r="R372" i="1"/>
  <c r="P455" i="1"/>
  <c r="Q455" i="1"/>
  <c r="R455" i="1"/>
  <c r="P318" i="1"/>
  <c r="Q318" i="1"/>
  <c r="R318" i="1"/>
  <c r="P937" i="1"/>
  <c r="Q937" i="1"/>
  <c r="R937" i="1"/>
  <c r="P1665" i="1"/>
  <c r="Q1665" i="1"/>
  <c r="R1665" i="1"/>
  <c r="P392" i="1"/>
  <c r="Q392" i="1"/>
  <c r="R392" i="1"/>
  <c r="P1426" i="1"/>
  <c r="Q1426" i="1"/>
  <c r="R1426" i="1"/>
  <c r="P1595" i="1"/>
  <c r="Q1595" i="1"/>
  <c r="R1595" i="1"/>
  <c r="P2353" i="1"/>
  <c r="Q2353" i="1"/>
  <c r="R2353" i="1"/>
  <c r="P960" i="1"/>
  <c r="Q960" i="1"/>
  <c r="R960" i="1"/>
  <c r="P2473" i="1"/>
  <c r="Q2473" i="1"/>
  <c r="R2473" i="1"/>
  <c r="P582" i="1"/>
  <c r="Q582" i="1"/>
  <c r="R582" i="1"/>
  <c r="P498" i="1"/>
  <c r="Q498" i="1"/>
  <c r="R498" i="1"/>
  <c r="P1302" i="1"/>
  <c r="Q1302" i="1"/>
  <c r="R1302" i="1"/>
  <c r="P1909" i="1"/>
  <c r="Q1909" i="1"/>
  <c r="R1909" i="1"/>
  <c r="P172" i="1"/>
  <c r="Q172" i="1"/>
  <c r="R172" i="1"/>
  <c r="P535" i="1"/>
  <c r="Q535" i="1"/>
  <c r="R535" i="1"/>
  <c r="P1295" i="1"/>
  <c r="Q1295" i="1"/>
  <c r="R1295" i="1"/>
  <c r="P162" i="1"/>
  <c r="Q162" i="1"/>
  <c r="R162" i="1"/>
  <c r="P994" i="1"/>
  <c r="Q994" i="1"/>
  <c r="R994" i="1"/>
  <c r="P614" i="1"/>
  <c r="Q614" i="1"/>
  <c r="R614" i="1"/>
  <c r="P1256" i="1"/>
  <c r="Q1256" i="1"/>
  <c r="R1256" i="1"/>
  <c r="P1651" i="1"/>
  <c r="Q1651" i="1"/>
  <c r="R1651" i="1"/>
  <c r="P2017" i="1"/>
  <c r="Q2017" i="1"/>
  <c r="R2017" i="1"/>
  <c r="P997" i="1"/>
  <c r="Q997" i="1"/>
  <c r="R997" i="1"/>
  <c r="P628" i="1"/>
  <c r="Q628" i="1"/>
  <c r="R628" i="1"/>
  <c r="P42" i="1"/>
  <c r="Q42" i="1"/>
  <c r="R42" i="1"/>
  <c r="P1898" i="1"/>
  <c r="Q1898" i="1"/>
  <c r="R1898" i="1"/>
  <c r="P2411" i="1"/>
  <c r="Q2411" i="1"/>
  <c r="R2411" i="1"/>
  <c r="P199" i="1"/>
  <c r="Q199" i="1"/>
  <c r="R199" i="1"/>
  <c r="P214" i="1"/>
  <c r="Q214" i="1"/>
  <c r="R214" i="1"/>
  <c r="P1733" i="1"/>
  <c r="Q1733" i="1"/>
  <c r="R1733" i="1"/>
  <c r="P1309" i="1"/>
  <c r="Q1309" i="1"/>
  <c r="R1309" i="1"/>
  <c r="P2474" i="1"/>
  <c r="Q2474" i="1"/>
  <c r="R2474" i="1"/>
  <c r="P1598" i="1"/>
  <c r="Q1598" i="1"/>
  <c r="R1598" i="1"/>
  <c r="P2218" i="1"/>
  <c r="Q2218" i="1"/>
  <c r="R2218" i="1"/>
  <c r="P1848" i="1"/>
  <c r="Q1848" i="1"/>
  <c r="R1848" i="1"/>
  <c r="P1441" i="1"/>
  <c r="Q1441" i="1"/>
  <c r="R1441" i="1"/>
  <c r="P822" i="1"/>
  <c r="Q822" i="1"/>
  <c r="R822" i="1"/>
  <c r="P2535" i="1"/>
  <c r="Q2535" i="1"/>
  <c r="R2535" i="1"/>
  <c r="P876" i="1"/>
  <c r="Q876" i="1"/>
  <c r="R876" i="1"/>
  <c r="P267" i="1"/>
  <c r="Q267" i="1"/>
  <c r="R267" i="1"/>
  <c r="P1554" i="1"/>
  <c r="Q1554" i="1"/>
  <c r="R1554" i="1"/>
  <c r="P2227" i="1"/>
  <c r="Q2227" i="1"/>
  <c r="R2227" i="1"/>
  <c r="P566" i="1"/>
  <c r="Q566" i="1"/>
  <c r="R566" i="1"/>
  <c r="P1458" i="1"/>
  <c r="Q1458" i="1"/>
  <c r="R1458" i="1"/>
  <c r="P695" i="1"/>
  <c r="Q695" i="1"/>
  <c r="R695" i="1"/>
  <c r="P891" i="1"/>
  <c r="Q891" i="1"/>
  <c r="R891" i="1"/>
  <c r="P790" i="1"/>
  <c r="Q790" i="1"/>
  <c r="R790" i="1"/>
  <c r="P2125" i="1"/>
  <c r="Q2125" i="1"/>
  <c r="R2125" i="1"/>
  <c r="P1828" i="1"/>
  <c r="Q1828" i="1"/>
  <c r="R1828" i="1"/>
  <c r="P1525" i="1"/>
  <c r="Q1525" i="1"/>
  <c r="R1525" i="1"/>
  <c r="P1359" i="1"/>
  <c r="Q1359" i="1"/>
  <c r="R1359" i="1"/>
  <c r="P511" i="1"/>
  <c r="Q511" i="1"/>
  <c r="R511" i="1"/>
  <c r="P1896" i="1"/>
  <c r="Q1896" i="1"/>
  <c r="R1896" i="1"/>
  <c r="P678" i="1"/>
  <c r="Q678" i="1"/>
  <c r="R678" i="1"/>
  <c r="P773" i="1"/>
  <c r="Q773" i="1"/>
  <c r="R773" i="1"/>
  <c r="P945" i="1"/>
  <c r="Q945" i="1"/>
  <c r="R945" i="1"/>
  <c r="P550" i="1"/>
  <c r="Q550" i="1"/>
  <c r="R550" i="1"/>
  <c r="P1960" i="1"/>
  <c r="Q1960" i="1"/>
  <c r="R1960" i="1"/>
  <c r="P2427" i="1"/>
  <c r="Q2427" i="1"/>
  <c r="R2427" i="1"/>
  <c r="P1810" i="1"/>
  <c r="Q1810" i="1"/>
  <c r="R1810" i="1"/>
  <c r="P1180" i="1"/>
  <c r="Q1180" i="1"/>
  <c r="R1180" i="1"/>
  <c r="P2244" i="1"/>
  <c r="Q2244" i="1"/>
  <c r="R2244" i="1"/>
  <c r="P598" i="1"/>
  <c r="Q598" i="1"/>
  <c r="R598" i="1"/>
  <c r="P1086" i="1"/>
  <c r="Q1086" i="1"/>
  <c r="R1086" i="1"/>
  <c r="P129" i="1"/>
  <c r="Q129" i="1"/>
  <c r="R129" i="1"/>
  <c r="P1006" i="1"/>
  <c r="Q1006" i="1"/>
  <c r="R1006" i="1"/>
  <c r="P2092" i="1"/>
  <c r="Q2092" i="1"/>
  <c r="R2092" i="1"/>
  <c r="P1303" i="1"/>
  <c r="Q1303" i="1"/>
  <c r="R1303" i="1"/>
  <c r="P1241" i="1"/>
  <c r="Q1241" i="1"/>
  <c r="R1241" i="1"/>
  <c r="P2342" i="1"/>
  <c r="Q2342" i="1"/>
  <c r="R2342" i="1"/>
  <c r="P2491" i="1"/>
  <c r="Q2491" i="1"/>
  <c r="R2491" i="1"/>
  <c r="P2002" i="1"/>
  <c r="Q2002" i="1"/>
  <c r="R2002" i="1"/>
  <c r="P2193" i="1"/>
  <c r="Q2193" i="1"/>
  <c r="R2193" i="1"/>
  <c r="P1273" i="1"/>
  <c r="Q1273" i="1"/>
  <c r="R1273" i="1"/>
  <c r="P1002" i="1"/>
  <c r="Q1002" i="1"/>
  <c r="R1002" i="1"/>
  <c r="P803" i="1"/>
  <c r="Q803" i="1"/>
  <c r="R803" i="1"/>
  <c r="P415" i="1"/>
  <c r="Q415" i="1"/>
  <c r="R415" i="1"/>
  <c r="P1669" i="1"/>
  <c r="Q1669" i="1"/>
  <c r="R1669" i="1"/>
  <c r="P2526" i="1"/>
  <c r="Q2526" i="1"/>
  <c r="R2526" i="1"/>
  <c r="P622" i="1"/>
  <c r="Q622" i="1"/>
  <c r="R622" i="1"/>
  <c r="P1362" i="1"/>
  <c r="Q1362" i="1"/>
  <c r="R1362" i="1"/>
  <c r="P2284" i="1"/>
  <c r="Q2284" i="1"/>
  <c r="R2284" i="1"/>
  <c r="P466" i="1"/>
  <c r="Q466" i="1"/>
  <c r="R466" i="1"/>
  <c r="P1319" i="1"/>
  <c r="Q1319" i="1"/>
  <c r="R1319" i="1"/>
  <c r="P464" i="1"/>
  <c r="Q464" i="1"/>
  <c r="R464" i="1"/>
  <c r="P742" i="1"/>
  <c r="Q742" i="1"/>
  <c r="R742" i="1"/>
  <c r="P1171" i="1"/>
  <c r="Q1171" i="1"/>
  <c r="R1171" i="1"/>
  <c r="P1495" i="1"/>
  <c r="Q1495" i="1"/>
  <c r="R1495" i="1"/>
  <c r="P2220" i="1"/>
  <c r="Q2220" i="1"/>
  <c r="R2220" i="1"/>
  <c r="P2156" i="1"/>
  <c r="Q2156" i="1"/>
  <c r="R2156" i="1"/>
  <c r="P1218" i="1"/>
  <c r="Q1218" i="1"/>
  <c r="R1218" i="1"/>
  <c r="P1671" i="1"/>
  <c r="Q1671" i="1"/>
  <c r="R1671" i="1"/>
  <c r="P1753" i="1"/>
  <c r="Q1753" i="1"/>
  <c r="R1753" i="1"/>
  <c r="P517" i="1"/>
  <c r="Q517" i="1"/>
  <c r="R517" i="1"/>
  <c r="P365" i="1"/>
  <c r="Q365" i="1"/>
  <c r="R365" i="1"/>
  <c r="P2197" i="1"/>
  <c r="Q2197" i="1"/>
  <c r="R2197" i="1"/>
  <c r="P1516" i="1"/>
  <c r="Q1516" i="1"/>
  <c r="R1516" i="1"/>
  <c r="P1448" i="1"/>
  <c r="Q1448" i="1"/>
  <c r="R1448" i="1"/>
  <c r="P480" i="1"/>
  <c r="Q480" i="1"/>
  <c r="R480" i="1"/>
  <c r="P1254" i="1"/>
  <c r="Q1254" i="1"/>
  <c r="R1254" i="1"/>
  <c r="P1672" i="1"/>
  <c r="Q1672" i="1"/>
  <c r="R1672" i="1"/>
  <c r="P1332" i="1"/>
  <c r="Q1332" i="1"/>
  <c r="R1332" i="1"/>
  <c r="P1381" i="1"/>
  <c r="Q1381" i="1"/>
  <c r="R1381" i="1"/>
  <c r="P663" i="1"/>
  <c r="Q663" i="1"/>
  <c r="R663" i="1"/>
  <c r="P1028" i="1"/>
  <c r="Q1028" i="1"/>
  <c r="R1028" i="1"/>
  <c r="P2176" i="1"/>
  <c r="Q2176" i="1"/>
  <c r="R2176" i="1"/>
  <c r="P709" i="1"/>
  <c r="Q709" i="1"/>
  <c r="R709" i="1"/>
  <c r="P2186" i="1"/>
  <c r="Q2186" i="1"/>
  <c r="R2186" i="1"/>
  <c r="P457" i="1"/>
  <c r="Q457" i="1"/>
  <c r="R457" i="1"/>
  <c r="P2310" i="1"/>
  <c r="Q2310" i="1"/>
  <c r="R2310" i="1"/>
  <c r="P1461" i="1"/>
  <c r="Q1461" i="1"/>
  <c r="R1461" i="1"/>
  <c r="P861" i="1"/>
  <c r="Q861" i="1"/>
  <c r="R861" i="1"/>
  <c r="P881" i="1"/>
  <c r="Q881" i="1"/>
  <c r="R881" i="1"/>
  <c r="P890" i="1"/>
  <c r="Q890" i="1"/>
  <c r="R890" i="1"/>
  <c r="P981" i="1"/>
  <c r="Q981" i="1"/>
  <c r="R981" i="1"/>
  <c r="P784" i="1"/>
  <c r="Q784" i="1"/>
  <c r="R784" i="1"/>
  <c r="P1244" i="1"/>
  <c r="Q1244" i="1"/>
  <c r="R1244" i="1"/>
  <c r="P1468" i="1"/>
  <c r="Q1468" i="1"/>
  <c r="R1468" i="1"/>
  <c r="P2524" i="1"/>
  <c r="Q2524" i="1"/>
  <c r="R2524" i="1"/>
  <c r="P469" i="1"/>
  <c r="Q469" i="1"/>
  <c r="R469" i="1"/>
  <c r="P909" i="1"/>
  <c r="Q909" i="1"/>
  <c r="R909" i="1"/>
  <c r="P58" i="1"/>
  <c r="Q58" i="1"/>
  <c r="R58" i="1"/>
  <c r="P565" i="1"/>
  <c r="Q565" i="1"/>
  <c r="R565" i="1"/>
  <c r="P701" i="1"/>
  <c r="Q701" i="1"/>
  <c r="R701" i="1"/>
  <c r="P239" i="1"/>
  <c r="Q239" i="1"/>
  <c r="R239" i="1"/>
  <c r="P2274" i="1"/>
  <c r="Q2274" i="1"/>
  <c r="R2274" i="1"/>
  <c r="P2133" i="1"/>
  <c r="Q2133" i="1"/>
  <c r="R2133" i="1"/>
  <c r="P233" i="1"/>
  <c r="Q233" i="1"/>
  <c r="R233" i="1"/>
  <c r="P1416" i="1"/>
  <c r="Q1416" i="1"/>
  <c r="R1416" i="1"/>
  <c r="P1190" i="1"/>
  <c r="Q1190" i="1"/>
  <c r="R1190" i="1"/>
  <c r="P1873" i="1"/>
  <c r="Q1873" i="1"/>
  <c r="R1873" i="1"/>
  <c r="P2278" i="1"/>
  <c r="Q2278" i="1"/>
  <c r="R2278" i="1"/>
  <c r="P728" i="1"/>
  <c r="Q728" i="1"/>
  <c r="R728" i="1"/>
  <c r="P1681" i="1"/>
  <c r="Q1681" i="1"/>
  <c r="R1681" i="1"/>
  <c r="P1125" i="1"/>
  <c r="Q1125" i="1"/>
  <c r="R1125" i="1"/>
  <c r="P2191" i="1"/>
  <c r="Q2191" i="1"/>
  <c r="R2191" i="1"/>
  <c r="P907" i="1"/>
  <c r="Q907" i="1"/>
  <c r="R907" i="1"/>
  <c r="P658" i="1"/>
  <c r="Q658" i="1"/>
  <c r="R658" i="1"/>
  <c r="P2067" i="1"/>
  <c r="Q2067" i="1"/>
  <c r="R2067" i="1"/>
  <c r="P677" i="1"/>
  <c r="Q677" i="1"/>
  <c r="R677" i="1"/>
  <c r="P1445" i="1"/>
  <c r="Q1445" i="1"/>
  <c r="R1445" i="1"/>
  <c r="P2458" i="1"/>
  <c r="Q2458" i="1"/>
  <c r="R2458" i="1"/>
  <c r="P246" i="1"/>
  <c r="Q246" i="1"/>
  <c r="R246" i="1"/>
  <c r="P2348" i="1"/>
  <c r="Q2348" i="1"/>
  <c r="R2348" i="1"/>
  <c r="P1558" i="1"/>
  <c r="Q1558" i="1"/>
  <c r="R1558" i="1"/>
  <c r="P113" i="1"/>
  <c r="Q113" i="1"/>
  <c r="R113" i="1"/>
  <c r="P523" i="1"/>
  <c r="Q523" i="1"/>
  <c r="R523" i="1"/>
  <c r="P2097" i="1"/>
  <c r="Q2097" i="1"/>
  <c r="R2097" i="1"/>
  <c r="P251" i="1"/>
  <c r="Q251" i="1"/>
  <c r="R251" i="1"/>
  <c r="P769" i="1"/>
  <c r="Q769" i="1"/>
  <c r="R769" i="1"/>
  <c r="P825" i="1"/>
  <c r="Q825" i="1"/>
  <c r="R825" i="1"/>
  <c r="P2316" i="1"/>
  <c r="Q2316" i="1"/>
  <c r="R2316" i="1"/>
  <c r="P1629" i="1"/>
  <c r="Q1629" i="1"/>
  <c r="R1629" i="1"/>
  <c r="P2014" i="1"/>
  <c r="Q2014" i="1"/>
  <c r="R2014" i="1"/>
  <c r="P178" i="1"/>
  <c r="Q178" i="1"/>
  <c r="R178" i="1"/>
  <c r="P843" i="1"/>
  <c r="Q843" i="1"/>
  <c r="R843" i="1"/>
  <c r="P1037" i="1"/>
  <c r="Q1037" i="1"/>
  <c r="R1037" i="1"/>
  <c r="P910" i="1"/>
  <c r="Q910" i="1"/>
  <c r="R910" i="1"/>
  <c r="P1175" i="1"/>
  <c r="Q1175" i="1"/>
  <c r="R1175" i="1"/>
  <c r="P2147" i="1"/>
  <c r="Q2147" i="1"/>
  <c r="R2147" i="1"/>
  <c r="P1008" i="1"/>
  <c r="Q1008" i="1"/>
  <c r="R1008" i="1"/>
  <c r="P1899" i="1"/>
  <c r="Q1899" i="1"/>
  <c r="R1899" i="1"/>
  <c r="P2564" i="1"/>
  <c r="Q2564" i="1"/>
  <c r="R2564" i="1"/>
  <c r="P1889" i="1"/>
  <c r="Q1889" i="1"/>
  <c r="R1889" i="1"/>
  <c r="P1134" i="1"/>
  <c r="Q1134" i="1"/>
  <c r="R1134" i="1"/>
  <c r="P2521" i="1"/>
  <c r="Q2521" i="1"/>
  <c r="R2521" i="1"/>
  <c r="P1644" i="1"/>
  <c r="Q1644" i="1"/>
  <c r="R1644" i="1"/>
  <c r="P454" i="1"/>
  <c r="Q454" i="1"/>
  <c r="R454" i="1"/>
  <c r="P950" i="1"/>
  <c r="Q950" i="1"/>
  <c r="R950" i="1"/>
  <c r="P101" i="1"/>
  <c r="Q101" i="1"/>
  <c r="R101" i="1"/>
  <c r="P1271" i="1"/>
  <c r="Q1271" i="1"/>
  <c r="R1271" i="1"/>
  <c r="P396" i="1"/>
  <c r="Q396" i="1"/>
  <c r="R396" i="1"/>
  <c r="P832" i="1"/>
  <c r="Q832" i="1"/>
  <c r="R832" i="1"/>
  <c r="P2385" i="1"/>
  <c r="Q2385" i="1"/>
  <c r="R2385" i="1"/>
  <c r="P406" i="1"/>
  <c r="Q406" i="1"/>
  <c r="R406" i="1"/>
  <c r="P1760" i="1"/>
  <c r="Q1760" i="1"/>
  <c r="R1760" i="1"/>
  <c r="P2328" i="1"/>
  <c r="Q2328" i="1"/>
  <c r="R2328" i="1"/>
  <c r="P333" i="1"/>
  <c r="Q333" i="1"/>
  <c r="R333" i="1"/>
  <c r="P1691" i="1"/>
  <c r="Q1691" i="1"/>
  <c r="R1691" i="1"/>
  <c r="P1805" i="1"/>
  <c r="Q1805" i="1"/>
  <c r="R1805" i="1"/>
  <c r="P1242" i="1"/>
  <c r="Q1242" i="1"/>
  <c r="R1242" i="1"/>
  <c r="P26" i="1"/>
  <c r="Q26" i="1"/>
  <c r="R26" i="1"/>
  <c r="P768" i="1"/>
  <c r="Q768" i="1"/>
  <c r="R768" i="1"/>
  <c r="P977" i="1"/>
  <c r="Q977" i="1"/>
  <c r="R977" i="1"/>
  <c r="P1579" i="1"/>
  <c r="Q1579" i="1"/>
  <c r="R1579" i="1"/>
  <c r="P601" i="1"/>
  <c r="Q601" i="1"/>
  <c r="R601" i="1"/>
  <c r="P1431" i="1"/>
  <c r="Q1431" i="1"/>
  <c r="R1431" i="1"/>
  <c r="P370" i="1"/>
  <c r="Q370" i="1"/>
  <c r="R370" i="1"/>
  <c r="P779" i="1"/>
  <c r="Q779" i="1"/>
  <c r="R779" i="1"/>
  <c r="P1358" i="1"/>
  <c r="Q1358" i="1"/>
  <c r="R1358" i="1"/>
  <c r="P1398" i="1"/>
  <c r="Q1398" i="1"/>
  <c r="R1398" i="1"/>
  <c r="P1846" i="1"/>
  <c r="Q1846" i="1"/>
  <c r="R1846" i="1"/>
  <c r="P561" i="1"/>
  <c r="Q561" i="1"/>
  <c r="R561" i="1"/>
  <c r="P2032" i="1"/>
  <c r="Q2032" i="1"/>
  <c r="R2032" i="1"/>
  <c r="P216" i="1"/>
  <c r="Q216" i="1"/>
  <c r="R216" i="1"/>
  <c r="P2360" i="1"/>
  <c r="Q2360" i="1"/>
  <c r="R2360" i="1"/>
  <c r="P2497" i="1"/>
  <c r="Q2497" i="1"/>
  <c r="R2497" i="1"/>
  <c r="P854" i="1"/>
  <c r="Q854" i="1"/>
  <c r="R854" i="1"/>
  <c r="P1680" i="1"/>
  <c r="Q1680" i="1"/>
  <c r="R1680" i="1"/>
  <c r="P1955" i="1"/>
  <c r="Q1955" i="1"/>
  <c r="R1955" i="1"/>
  <c r="P682" i="1"/>
  <c r="Q682" i="1"/>
  <c r="R682" i="1"/>
  <c r="P1386" i="1"/>
  <c r="Q1386" i="1"/>
  <c r="R1386" i="1"/>
  <c r="P1378" i="1"/>
  <c r="Q1378" i="1"/>
  <c r="R1378" i="1"/>
  <c r="P810" i="1"/>
  <c r="Q810" i="1"/>
  <c r="R810" i="1"/>
  <c r="P226" i="1"/>
  <c r="Q226" i="1"/>
  <c r="R226" i="1"/>
  <c r="P215" i="1"/>
  <c r="Q215" i="1"/>
  <c r="R215" i="1"/>
  <c r="P1976" i="1"/>
  <c r="Q1976" i="1"/>
  <c r="R1976" i="1"/>
  <c r="P416" i="1"/>
  <c r="Q416" i="1"/>
  <c r="R416" i="1"/>
  <c r="P972" i="1"/>
  <c r="Q972" i="1"/>
  <c r="R972" i="1"/>
  <c r="P2419" i="1"/>
  <c r="Q2419" i="1"/>
  <c r="R2419" i="1"/>
  <c r="P1032" i="1"/>
  <c r="Q1032" i="1"/>
  <c r="R1032" i="1"/>
  <c r="P726" i="1"/>
  <c r="Q726" i="1"/>
  <c r="R726" i="1"/>
  <c r="P2039" i="1"/>
  <c r="Q2039" i="1"/>
  <c r="R2039" i="1"/>
  <c r="P2329" i="1"/>
  <c r="Q2329" i="1"/>
  <c r="R2329" i="1"/>
  <c r="P2204" i="1"/>
  <c r="Q2204" i="1"/>
  <c r="R2204" i="1"/>
  <c r="P1446" i="1"/>
  <c r="Q1446" i="1"/>
  <c r="R1446" i="1"/>
  <c r="P1488" i="1"/>
  <c r="Q1488" i="1"/>
  <c r="R1488" i="1"/>
  <c r="P889" i="1"/>
  <c r="Q889" i="1"/>
  <c r="R889" i="1"/>
  <c r="P980" i="1"/>
  <c r="Q980" i="1"/>
  <c r="R980" i="1"/>
  <c r="P913" i="1"/>
  <c r="Q913" i="1"/>
  <c r="R913" i="1"/>
  <c r="P1117" i="1"/>
  <c r="Q1117" i="1"/>
  <c r="R1117" i="1"/>
  <c r="P61" i="1"/>
  <c r="Q61" i="1"/>
  <c r="R61" i="1"/>
  <c r="P2130" i="1"/>
  <c r="Q2130" i="1"/>
  <c r="R2130" i="1"/>
  <c r="P1292" i="1"/>
  <c r="Q1292" i="1"/>
  <c r="R1292" i="1"/>
  <c r="P703" i="1"/>
  <c r="Q703" i="1"/>
  <c r="R703" i="1"/>
  <c r="P1890" i="1"/>
  <c r="Q1890" i="1"/>
  <c r="R1890" i="1"/>
  <c r="P1824" i="1"/>
  <c r="Q1824" i="1"/>
  <c r="R1824" i="1"/>
  <c r="P1529" i="1"/>
  <c r="Q1529" i="1"/>
  <c r="R1529" i="1"/>
  <c r="P2025" i="1"/>
  <c r="Q2025" i="1"/>
  <c r="R2025" i="1"/>
  <c r="P2079" i="1"/>
  <c r="Q2079" i="1"/>
  <c r="R2079" i="1"/>
  <c r="P734" i="1"/>
  <c r="Q734" i="1"/>
  <c r="R734" i="1"/>
  <c r="P242" i="1"/>
  <c r="Q242" i="1"/>
  <c r="R242" i="1"/>
  <c r="P599" i="1"/>
  <c r="Q599" i="1"/>
  <c r="R599" i="1"/>
  <c r="P1581" i="1"/>
  <c r="Q1581" i="1"/>
  <c r="R1581" i="1"/>
  <c r="P1885" i="1"/>
  <c r="Q1885" i="1"/>
  <c r="R1885" i="1"/>
  <c r="P153" i="1"/>
  <c r="Q153" i="1"/>
  <c r="R153" i="1"/>
  <c r="P222" i="1"/>
  <c r="Q222" i="1"/>
  <c r="R222" i="1"/>
  <c r="P1169" i="1"/>
  <c r="Q1169" i="1"/>
  <c r="R1169" i="1"/>
  <c r="P556" i="1"/>
  <c r="Q556" i="1"/>
  <c r="R556" i="1"/>
  <c r="P1763" i="1"/>
  <c r="Q1763" i="1"/>
  <c r="R1763" i="1"/>
  <c r="P1524" i="1"/>
  <c r="Q1524" i="1"/>
  <c r="R1524" i="1"/>
  <c r="P376" i="1"/>
  <c r="Q376" i="1"/>
  <c r="R376" i="1"/>
  <c r="P1316" i="1"/>
  <c r="Q1316" i="1"/>
  <c r="R1316" i="1"/>
  <c r="P1734" i="1"/>
  <c r="Q1734" i="1"/>
  <c r="R1734" i="1"/>
  <c r="P2465" i="1"/>
  <c r="Q2465" i="1"/>
  <c r="R2465" i="1"/>
  <c r="P789" i="1"/>
  <c r="Q789" i="1"/>
  <c r="R789" i="1"/>
  <c r="P905" i="1"/>
  <c r="Q905" i="1"/>
  <c r="R905" i="1"/>
  <c r="P630" i="1"/>
  <c r="Q630" i="1"/>
  <c r="R630" i="1"/>
  <c r="P91" i="1"/>
  <c r="Q91" i="1"/>
  <c r="R91" i="1"/>
  <c r="P2153" i="1"/>
  <c r="Q2153" i="1"/>
  <c r="R2153" i="1"/>
  <c r="P2150" i="1"/>
  <c r="Q2150" i="1"/>
  <c r="R2150" i="1"/>
  <c r="P1083" i="1"/>
  <c r="Q1083" i="1"/>
  <c r="R1083" i="1"/>
  <c r="P1437" i="1"/>
  <c r="Q1437" i="1"/>
  <c r="R1437" i="1"/>
  <c r="P1361" i="1"/>
  <c r="Q1361" i="1"/>
  <c r="R1361" i="1"/>
  <c r="P2538" i="1"/>
  <c r="Q2538" i="1"/>
  <c r="R2538" i="1"/>
  <c r="P135" i="1"/>
  <c r="Q135" i="1"/>
  <c r="R135" i="1"/>
  <c r="P1625" i="1"/>
  <c r="Q1625" i="1"/>
  <c r="R1625" i="1"/>
  <c r="P1080" i="1"/>
  <c r="Q1080" i="1"/>
  <c r="R1080" i="1"/>
  <c r="P1197" i="1"/>
  <c r="Q1197" i="1"/>
  <c r="R1197" i="1"/>
  <c r="P2418" i="1"/>
  <c r="Q2418" i="1"/>
  <c r="R2418" i="1"/>
  <c r="P208" i="1"/>
  <c r="Q208" i="1"/>
  <c r="R208" i="1"/>
  <c r="P395" i="1"/>
  <c r="Q395" i="1"/>
  <c r="R395" i="1"/>
  <c r="P1969" i="1"/>
  <c r="Q1969" i="1"/>
  <c r="R1969" i="1"/>
  <c r="P1347" i="1"/>
  <c r="Q1347" i="1"/>
  <c r="R1347" i="1"/>
  <c r="P1069" i="1"/>
  <c r="Q1069" i="1"/>
  <c r="R1069" i="1"/>
  <c r="P13" i="1"/>
  <c r="Q13" i="1"/>
  <c r="R13" i="1"/>
  <c r="P2470" i="1"/>
  <c r="Q2470" i="1"/>
  <c r="R2470" i="1"/>
  <c r="P924" i="1"/>
  <c r="Q924" i="1"/>
  <c r="R924" i="1"/>
  <c r="P499" i="1"/>
  <c r="Q499" i="1"/>
  <c r="R499" i="1"/>
  <c r="P844" i="1"/>
  <c r="Q844" i="1"/>
  <c r="R844" i="1"/>
  <c r="P1911" i="1"/>
  <c r="Q1911" i="1"/>
  <c r="R1911" i="1"/>
  <c r="P425" i="1"/>
  <c r="Q425" i="1"/>
  <c r="R425" i="1"/>
  <c r="P2368" i="1"/>
  <c r="Q2368" i="1"/>
  <c r="R2368" i="1"/>
  <c r="P1400" i="1"/>
  <c r="Q1400" i="1"/>
  <c r="R1400" i="1"/>
  <c r="P1703" i="1"/>
  <c r="Q1703" i="1"/>
  <c r="R1703" i="1"/>
  <c r="P748" i="1"/>
  <c r="Q748" i="1"/>
  <c r="R748" i="1"/>
  <c r="P1611" i="1"/>
  <c r="Q1611" i="1"/>
  <c r="R1611" i="1"/>
  <c r="P1964" i="1"/>
  <c r="Q1964" i="1"/>
  <c r="R1964" i="1"/>
  <c r="P1328" i="1"/>
  <c r="Q1328" i="1"/>
  <c r="R1328" i="1"/>
  <c r="P1673" i="1"/>
  <c r="Q1673" i="1"/>
  <c r="R1673" i="1"/>
  <c r="P1983" i="1"/>
  <c r="Q1983" i="1"/>
  <c r="R1983" i="1"/>
  <c r="P1936" i="1"/>
  <c r="Q1936" i="1"/>
  <c r="R1936" i="1"/>
  <c r="P720" i="1"/>
  <c r="Q720" i="1"/>
  <c r="R720" i="1"/>
  <c r="P1278" i="1"/>
  <c r="Q1278" i="1"/>
  <c r="R1278" i="1"/>
  <c r="P1234" i="1"/>
  <c r="Q1234" i="1"/>
  <c r="R1234" i="1"/>
  <c r="P477" i="1"/>
  <c r="Q477" i="1"/>
  <c r="R477" i="1"/>
  <c r="P1249" i="1"/>
  <c r="Q1249" i="1"/>
  <c r="R1249" i="1"/>
  <c r="P484" i="1"/>
  <c r="Q484" i="1"/>
  <c r="R484" i="1"/>
  <c r="P903" i="1"/>
  <c r="Q903" i="1"/>
  <c r="R903" i="1"/>
  <c r="P686" i="1"/>
  <c r="Q686" i="1"/>
  <c r="R686" i="1"/>
  <c r="P2121" i="1"/>
  <c r="Q2121" i="1"/>
  <c r="R2121" i="1"/>
  <c r="P574" i="1"/>
  <c r="Q574" i="1"/>
  <c r="R574" i="1"/>
  <c r="P2511" i="1"/>
  <c r="Q2511" i="1"/>
  <c r="R2511" i="1"/>
  <c r="P1473" i="1"/>
  <c r="Q1473" i="1"/>
  <c r="R1473" i="1"/>
  <c r="P1243" i="1"/>
  <c r="Q1243" i="1"/>
  <c r="R1243" i="1"/>
  <c r="P920" i="1"/>
  <c r="Q920" i="1"/>
  <c r="R920" i="1"/>
  <c r="P1131" i="1"/>
  <c r="Q1131" i="1"/>
  <c r="R1131" i="1"/>
  <c r="P1141" i="1"/>
  <c r="Q1141" i="1"/>
  <c r="R1141" i="1"/>
  <c r="P1031" i="1"/>
  <c r="Q1031" i="1"/>
  <c r="R1031" i="1"/>
  <c r="P2463" i="1"/>
  <c r="Q2463" i="1"/>
  <c r="R2463" i="1"/>
  <c r="P360" i="1"/>
  <c r="Q360" i="1"/>
  <c r="R360" i="1"/>
  <c r="P1065" i="1"/>
  <c r="Q1065" i="1"/>
  <c r="R1065" i="1"/>
  <c r="P2435" i="1"/>
  <c r="Q2435" i="1"/>
  <c r="R2435" i="1"/>
  <c r="P1338" i="1"/>
  <c r="Q1338" i="1"/>
  <c r="R1338" i="1"/>
  <c r="P1568" i="1"/>
  <c r="Q1568" i="1"/>
  <c r="R1568" i="1"/>
  <c r="P2341" i="1"/>
  <c r="Q2341" i="1"/>
  <c r="R2341" i="1"/>
  <c r="P711" i="1"/>
  <c r="Q711" i="1"/>
  <c r="R711" i="1"/>
  <c r="P2206" i="1"/>
  <c r="Q2206" i="1"/>
  <c r="R2206" i="1"/>
  <c r="P386" i="1"/>
  <c r="Q386" i="1"/>
  <c r="R386" i="1"/>
  <c r="P531" i="1"/>
  <c r="Q531" i="1"/>
  <c r="R531" i="1"/>
  <c r="P1345" i="1"/>
  <c r="Q1345" i="1"/>
  <c r="R1345" i="1"/>
  <c r="P1627" i="1"/>
  <c r="Q1627" i="1"/>
  <c r="R1627" i="1"/>
  <c r="P89" i="1"/>
  <c r="Q89" i="1"/>
  <c r="R89" i="1"/>
  <c r="P298" i="1"/>
  <c r="Q298" i="1"/>
  <c r="R298" i="1"/>
  <c r="P1948" i="1"/>
  <c r="Q1948" i="1"/>
  <c r="R1948" i="1"/>
  <c r="P1612" i="1"/>
  <c r="Q1612" i="1"/>
  <c r="R1612" i="1"/>
  <c r="P1105" i="1"/>
  <c r="Q1105" i="1"/>
  <c r="R1105" i="1"/>
  <c r="P1421" i="1"/>
  <c r="Q1421" i="1"/>
  <c r="R1421" i="1"/>
  <c r="P807" i="1"/>
  <c r="Q807" i="1"/>
  <c r="R807" i="1"/>
  <c r="P541" i="1"/>
  <c r="Q541" i="1"/>
  <c r="R541" i="1"/>
  <c r="P1085" i="1"/>
  <c r="Q1085" i="1"/>
  <c r="R1085" i="1"/>
  <c r="P2049" i="1"/>
  <c r="Q2049" i="1"/>
  <c r="R2049" i="1"/>
  <c r="P1379" i="1"/>
  <c r="Q1379" i="1"/>
  <c r="R1379" i="1"/>
  <c r="P2258" i="1"/>
  <c r="Q2258" i="1"/>
  <c r="R2258" i="1"/>
  <c r="P2462" i="1"/>
  <c r="Q2462" i="1"/>
  <c r="R2462" i="1"/>
  <c r="P2539" i="1"/>
  <c r="Q2539" i="1"/>
  <c r="R2539" i="1"/>
  <c r="P667" i="1"/>
  <c r="Q667" i="1"/>
  <c r="R667" i="1"/>
  <c r="P2402" i="1"/>
  <c r="Q2402" i="1"/>
  <c r="R2402" i="1"/>
  <c r="P382" i="1"/>
  <c r="Q382" i="1"/>
  <c r="R382" i="1"/>
  <c r="P1764" i="1"/>
  <c r="Q1764" i="1"/>
  <c r="R1764" i="1"/>
  <c r="P1130" i="1"/>
  <c r="Q1130" i="1"/>
  <c r="R1130" i="1"/>
  <c r="P1469" i="1"/>
  <c r="Q1469" i="1"/>
  <c r="R1469" i="1"/>
  <c r="P2457" i="1"/>
  <c r="Q2457" i="1"/>
  <c r="R2457" i="1"/>
  <c r="P1827" i="1"/>
  <c r="Q1827" i="1"/>
  <c r="R1827" i="1"/>
  <c r="P989" i="1"/>
  <c r="Q989" i="1"/>
  <c r="R989" i="1"/>
  <c r="P2059" i="1"/>
  <c r="Q2059" i="1"/>
  <c r="R2059" i="1"/>
  <c r="P1684" i="1"/>
  <c r="Q1684" i="1"/>
  <c r="R1684" i="1"/>
  <c r="P573" i="1"/>
  <c r="Q573" i="1"/>
  <c r="R573" i="1"/>
  <c r="P1478" i="1"/>
  <c r="Q1478" i="1"/>
  <c r="R1478" i="1"/>
  <c r="P2541" i="1"/>
  <c r="Q2541" i="1"/>
  <c r="R2541" i="1"/>
  <c r="P1944" i="1"/>
  <c r="Q1944" i="1"/>
  <c r="R1944" i="1"/>
  <c r="P1389" i="1"/>
  <c r="Q1389" i="1"/>
  <c r="R1389" i="1"/>
  <c r="P1208" i="1"/>
  <c r="Q1208" i="1"/>
  <c r="R1208" i="1"/>
  <c r="P361" i="1"/>
  <c r="Q361" i="1"/>
  <c r="R361" i="1"/>
  <c r="P1542" i="1"/>
  <c r="Q1542" i="1"/>
  <c r="R1542" i="1"/>
  <c r="P635" i="1"/>
  <c r="Q635" i="1"/>
  <c r="R635" i="1"/>
  <c r="P1978" i="1"/>
  <c r="Q1978" i="1"/>
  <c r="R1978" i="1"/>
  <c r="P1863" i="1"/>
  <c r="Q1863" i="1"/>
  <c r="R1863" i="1"/>
  <c r="P858" i="1"/>
  <c r="Q858" i="1"/>
  <c r="R858" i="1"/>
  <c r="P1711" i="1"/>
  <c r="Q1711" i="1"/>
  <c r="R1711" i="1"/>
  <c r="P2175" i="1"/>
  <c r="Q2175" i="1"/>
  <c r="R2175" i="1"/>
  <c r="P1987" i="1"/>
  <c r="Q1987" i="1"/>
  <c r="R1987" i="1"/>
  <c r="P257" i="1"/>
  <c r="Q257" i="1"/>
  <c r="R257" i="1"/>
  <c r="P276" i="1"/>
  <c r="Q276" i="1"/>
  <c r="R276" i="1"/>
  <c r="P1678" i="1"/>
  <c r="Q1678" i="1"/>
  <c r="R1678" i="1"/>
  <c r="P1079" i="1"/>
  <c r="Q1079" i="1"/>
  <c r="R1079" i="1"/>
  <c r="P1074" i="1"/>
  <c r="Q1074" i="1"/>
  <c r="R1074" i="1"/>
  <c r="P47" i="1"/>
  <c r="Q47" i="1"/>
  <c r="R47" i="1"/>
  <c r="P2320" i="1"/>
  <c r="Q2320" i="1"/>
  <c r="R2320" i="1"/>
  <c r="P1325" i="1"/>
  <c r="Q1325" i="1"/>
  <c r="R1325" i="1"/>
  <c r="P1246" i="1"/>
  <c r="Q1246" i="1"/>
  <c r="R1246" i="1"/>
  <c r="P580" i="1"/>
  <c r="Q580" i="1"/>
  <c r="R580" i="1"/>
  <c r="P355" i="1"/>
  <c r="Q355" i="1"/>
  <c r="R355" i="1"/>
  <c r="P1462" i="1"/>
  <c r="Q1462" i="1"/>
  <c r="R1462" i="1"/>
  <c r="P820" i="1"/>
  <c r="Q820" i="1"/>
  <c r="R820" i="1"/>
  <c r="P2231" i="1"/>
  <c r="Q2231" i="1"/>
  <c r="R2231" i="1"/>
  <c r="P1550" i="1"/>
  <c r="Q1550" i="1"/>
  <c r="R1550" i="1"/>
  <c r="P2388" i="1"/>
  <c r="Q2388" i="1"/>
  <c r="R2388" i="1"/>
  <c r="P791" i="1"/>
  <c r="Q791" i="1"/>
  <c r="R791" i="1"/>
  <c r="P1927" i="1"/>
  <c r="Q1927" i="1"/>
  <c r="R1927" i="1"/>
  <c r="P2548" i="1"/>
  <c r="Q2548" i="1"/>
  <c r="R2548" i="1"/>
  <c r="P1779" i="1"/>
  <c r="Q1779" i="1"/>
  <c r="R1779" i="1"/>
  <c r="P737" i="1"/>
  <c r="Q737" i="1"/>
  <c r="R737" i="1"/>
  <c r="P1788" i="1"/>
  <c r="Q1788" i="1"/>
  <c r="R1788" i="1"/>
  <c r="P597" i="1"/>
  <c r="Q597" i="1"/>
  <c r="R597" i="1"/>
  <c r="P1167" i="1"/>
  <c r="Q1167" i="1"/>
  <c r="R1167" i="1"/>
  <c r="P1569" i="1"/>
  <c r="Q1569" i="1"/>
  <c r="R1569" i="1"/>
  <c r="P2380" i="1"/>
  <c r="Q2380" i="1"/>
  <c r="R2380" i="1"/>
  <c r="P33" i="1"/>
  <c r="Q33" i="1"/>
  <c r="R33" i="1"/>
  <c r="P585" i="1"/>
  <c r="Q585" i="1"/>
  <c r="R585" i="1"/>
  <c r="P1799" i="1"/>
  <c r="Q1799" i="1"/>
  <c r="R1799" i="1"/>
  <c r="P991" i="1"/>
  <c r="Q991" i="1"/>
  <c r="R991" i="1"/>
  <c r="P2202" i="1"/>
  <c r="Q2202" i="1"/>
  <c r="R2202" i="1"/>
  <c r="P2365" i="1"/>
  <c r="Q2365" i="1"/>
  <c r="R2365" i="1"/>
  <c r="P421" i="1"/>
  <c r="Q421" i="1"/>
  <c r="R421" i="1"/>
  <c r="P2451" i="1"/>
  <c r="Q2451" i="1"/>
  <c r="R2451" i="1"/>
  <c r="P2033" i="1"/>
  <c r="Q2033" i="1"/>
  <c r="R2033" i="1"/>
  <c r="P1216" i="1"/>
  <c r="Q1216" i="1"/>
  <c r="R1216" i="1"/>
  <c r="P1618" i="1"/>
  <c r="Q1618" i="1"/>
  <c r="R1618" i="1"/>
  <c r="P1090" i="1"/>
  <c r="Q1090" i="1"/>
  <c r="R1090" i="1"/>
  <c r="P1549" i="1"/>
  <c r="Q1549" i="1"/>
  <c r="R1549" i="1"/>
  <c r="P2295" i="1"/>
  <c r="Q2295" i="1"/>
  <c r="R2295" i="1"/>
  <c r="P327" i="1"/>
  <c r="Q327" i="1"/>
  <c r="R327" i="1"/>
  <c r="P1683" i="1"/>
  <c r="Q1683" i="1"/>
  <c r="R1683" i="1"/>
  <c r="P1701" i="1"/>
  <c r="Q1701" i="1"/>
  <c r="R1701" i="1"/>
  <c r="P2187" i="1"/>
  <c r="Q2187" i="1"/>
  <c r="R2187" i="1"/>
  <c r="P1743" i="1"/>
  <c r="Q1743" i="1"/>
  <c r="R1743" i="1"/>
  <c r="P715" i="1"/>
  <c r="Q715" i="1"/>
  <c r="R715" i="1"/>
  <c r="P2417" i="1"/>
  <c r="Q2417" i="1"/>
  <c r="R2417" i="1"/>
  <c r="P2212" i="1"/>
  <c r="Q2212" i="1"/>
  <c r="R2212" i="1"/>
  <c r="P1102" i="1"/>
  <c r="Q1102" i="1"/>
  <c r="R1102" i="1"/>
  <c r="P629" i="1"/>
  <c r="Q629" i="1"/>
  <c r="R629" i="1"/>
  <c r="P2165" i="1"/>
  <c r="Q2165" i="1"/>
  <c r="R2165" i="1"/>
  <c r="P1487" i="1"/>
  <c r="Q1487" i="1"/>
  <c r="R1487" i="1"/>
  <c r="P2053" i="1"/>
  <c r="Q2053" i="1"/>
  <c r="R2053" i="1"/>
  <c r="P2164" i="1"/>
  <c r="Q2164" i="1"/>
  <c r="R2164" i="1"/>
  <c r="P1749" i="1"/>
  <c r="Q1749" i="1"/>
  <c r="R1749" i="1"/>
  <c r="P2515" i="1"/>
  <c r="Q2515" i="1"/>
  <c r="R2515" i="1"/>
  <c r="P2131" i="1"/>
  <c r="Q2131" i="1"/>
  <c r="R2131" i="1"/>
  <c r="P2514" i="1"/>
  <c r="Q2514" i="1"/>
  <c r="R2514" i="1"/>
  <c r="P1057" i="1"/>
  <c r="Q1057" i="1"/>
  <c r="R1057" i="1"/>
  <c r="P1787" i="1"/>
  <c r="Q1787" i="1"/>
  <c r="R1787" i="1"/>
  <c r="P611" i="1"/>
  <c r="Q611" i="1"/>
  <c r="R611" i="1"/>
  <c r="P377" i="1"/>
  <c r="Q377" i="1"/>
  <c r="R377" i="1"/>
  <c r="P2558" i="1"/>
  <c r="Q2558" i="1"/>
  <c r="R2558" i="1"/>
  <c r="P2533" i="1"/>
  <c r="Q2533" i="1"/>
  <c r="R2533" i="1"/>
  <c r="P1228" i="1"/>
  <c r="Q1228" i="1"/>
  <c r="R1228" i="1"/>
  <c r="P581" i="1"/>
  <c r="Q581" i="1"/>
  <c r="R581" i="1"/>
  <c r="P1894" i="1"/>
  <c r="Q1894" i="1"/>
  <c r="R1894" i="1"/>
  <c r="P90" i="1"/>
  <c r="Q90" i="1"/>
  <c r="R90" i="1"/>
  <c r="P578" i="1"/>
  <c r="Q578" i="1"/>
  <c r="R578" i="1"/>
  <c r="P2356" i="1"/>
  <c r="Q2356" i="1"/>
  <c r="R2356" i="1"/>
  <c r="P592" i="1"/>
  <c r="Q592" i="1"/>
  <c r="R592" i="1"/>
  <c r="P17" i="1"/>
  <c r="Q17" i="1"/>
  <c r="R17" i="1"/>
  <c r="P2034" i="1"/>
  <c r="Q2034" i="1"/>
  <c r="R2034" i="1"/>
  <c r="P826" i="1"/>
  <c r="Q826" i="1"/>
  <c r="R826" i="1"/>
  <c r="P2094" i="1"/>
  <c r="Q2094" i="1"/>
  <c r="R2094" i="1"/>
  <c r="P1151" i="1"/>
  <c r="Q1151" i="1"/>
  <c r="R1151" i="1"/>
  <c r="P2456" i="1"/>
  <c r="Q2456" i="1"/>
  <c r="R2456" i="1"/>
  <c r="P2296" i="1"/>
  <c r="Q2296" i="1"/>
  <c r="R2296" i="1"/>
  <c r="P656" i="1"/>
  <c r="Q656" i="1"/>
  <c r="R656" i="1"/>
  <c r="P49" i="1"/>
  <c r="Q49" i="1"/>
  <c r="R49" i="1"/>
  <c r="P1628" i="1"/>
  <c r="Q1628" i="1"/>
  <c r="R1628" i="1"/>
  <c r="P525" i="1"/>
  <c r="Q525" i="1"/>
  <c r="R525" i="1"/>
  <c r="P859" i="1"/>
  <c r="Q859" i="1"/>
  <c r="R859" i="1"/>
  <c r="P36" i="1"/>
  <c r="Q36" i="1"/>
  <c r="R36" i="1"/>
  <c r="P1697" i="1"/>
  <c r="Q1697" i="1"/>
  <c r="R1697" i="1"/>
  <c r="P2406" i="1"/>
  <c r="Q2406" i="1"/>
  <c r="R2406" i="1"/>
  <c r="P793" i="1"/>
  <c r="Q793" i="1"/>
  <c r="R793" i="1"/>
  <c r="P1719" i="1"/>
  <c r="Q1719" i="1"/>
  <c r="R1719" i="1"/>
  <c r="P1807" i="1"/>
  <c r="Q1807" i="1"/>
  <c r="R1807" i="1"/>
  <c r="P1349" i="1"/>
  <c r="Q1349" i="1"/>
  <c r="R1349" i="1"/>
  <c r="P432" i="1"/>
  <c r="Q432" i="1"/>
  <c r="R432" i="1"/>
  <c r="P508" i="1"/>
  <c r="Q508" i="1"/>
  <c r="R508" i="1"/>
  <c r="P356" i="1"/>
  <c r="Q356" i="1"/>
  <c r="R356" i="1"/>
  <c r="P914" i="1"/>
  <c r="Q914" i="1"/>
  <c r="R914" i="1"/>
  <c r="P2444" i="1"/>
  <c r="Q2444" i="1"/>
  <c r="R2444" i="1"/>
  <c r="P1439" i="1"/>
  <c r="Q1439" i="1"/>
  <c r="R1439" i="1"/>
  <c r="P2534" i="1"/>
  <c r="Q2534" i="1"/>
  <c r="R2534" i="1"/>
  <c r="P1574" i="1"/>
  <c r="Q1574" i="1"/>
  <c r="R1574" i="1"/>
  <c r="P827" i="1"/>
  <c r="Q827" i="1"/>
  <c r="R827" i="1"/>
  <c r="P1198" i="1"/>
  <c r="Q1198" i="1"/>
  <c r="R1198" i="1"/>
  <c r="P429" i="1"/>
  <c r="Q429" i="1"/>
  <c r="R429" i="1"/>
  <c r="P2104" i="1"/>
  <c r="Q2104" i="1"/>
  <c r="R2104" i="1"/>
  <c r="P254" i="1"/>
  <c r="Q254" i="1"/>
  <c r="R254" i="1"/>
  <c r="P801" i="1"/>
  <c r="Q801" i="1"/>
  <c r="R801" i="1"/>
  <c r="P1064" i="1"/>
  <c r="Q1064" i="1"/>
  <c r="R1064" i="1"/>
  <c r="P505" i="1"/>
  <c r="Q505" i="1"/>
  <c r="R505" i="1"/>
  <c r="P118" i="1"/>
  <c r="Q118" i="1"/>
  <c r="R118" i="1"/>
  <c r="P944" i="1"/>
  <c r="Q944" i="1"/>
  <c r="R944" i="1"/>
  <c r="P1798" i="1"/>
  <c r="Q1798" i="1"/>
  <c r="R1798" i="1"/>
  <c r="P1769" i="1"/>
  <c r="Q1769" i="1"/>
  <c r="R1769" i="1"/>
  <c r="P1870" i="1"/>
  <c r="Q1870" i="1"/>
  <c r="R1870" i="1"/>
  <c r="P912" i="1"/>
  <c r="Q912" i="1"/>
  <c r="R912" i="1"/>
  <c r="P973" i="1"/>
  <c r="Q973" i="1"/>
  <c r="R973" i="1"/>
  <c r="P608" i="1"/>
  <c r="Q608" i="1"/>
  <c r="R608" i="1"/>
  <c r="P1528" i="1"/>
  <c r="Q1528" i="1"/>
  <c r="R1528" i="1"/>
  <c r="P1657" i="1"/>
  <c r="Q1657" i="1"/>
  <c r="R1657" i="1"/>
  <c r="P1552" i="1"/>
  <c r="Q1552" i="1"/>
  <c r="R1552" i="1"/>
  <c r="P2157" i="1"/>
  <c r="Q2157" i="1"/>
  <c r="R2157" i="1"/>
  <c r="P1518" i="1"/>
  <c r="Q1518" i="1"/>
  <c r="R1518" i="1"/>
  <c r="P1526" i="1"/>
  <c r="Q1526" i="1"/>
  <c r="R1526" i="1"/>
  <c r="P1523" i="1"/>
  <c r="Q1523" i="1"/>
  <c r="R1523" i="1"/>
  <c r="P2045" i="1"/>
  <c r="Q2045" i="1"/>
  <c r="R2045" i="1"/>
  <c r="P1263" i="1"/>
  <c r="Q1263" i="1"/>
  <c r="R1263" i="1"/>
  <c r="P815" i="1"/>
  <c r="Q815" i="1"/>
  <c r="R815" i="1"/>
  <c r="P1499" i="1"/>
  <c r="Q1499" i="1"/>
  <c r="R1499" i="1"/>
  <c r="P654" i="1"/>
  <c r="Q654" i="1"/>
  <c r="R654" i="1"/>
  <c r="P173" i="1"/>
  <c r="Q173" i="1"/>
  <c r="R173" i="1"/>
  <c r="P1610" i="1"/>
  <c r="Q1610" i="1"/>
  <c r="R1610" i="1"/>
  <c r="P1793" i="1"/>
  <c r="Q1793" i="1"/>
  <c r="R1793" i="1"/>
  <c r="P1759" i="1"/>
  <c r="Q1759" i="1"/>
  <c r="R1759" i="1"/>
  <c r="P1771" i="1"/>
  <c r="Q1771" i="1"/>
  <c r="R1771" i="1"/>
  <c r="P2412" i="1"/>
  <c r="Q2412" i="1"/>
  <c r="R2412" i="1"/>
  <c r="P627" i="1"/>
  <c r="Q627" i="1"/>
  <c r="R627" i="1"/>
  <c r="P418" i="1"/>
  <c r="Q418" i="1"/>
  <c r="R418" i="1"/>
  <c r="P117" i="1"/>
  <c r="Q117" i="1"/>
  <c r="R117" i="1"/>
  <c r="P1831" i="1"/>
  <c r="Q1831" i="1"/>
  <c r="R1831" i="1"/>
  <c r="P1785" i="1"/>
  <c r="Q1785" i="1"/>
  <c r="R1785" i="1"/>
  <c r="P1575" i="1"/>
  <c r="Q1575" i="1"/>
  <c r="R1575" i="1"/>
  <c r="P446" i="1"/>
  <c r="Q446" i="1"/>
  <c r="R446" i="1"/>
  <c r="P1980" i="1"/>
  <c r="Q1980" i="1"/>
  <c r="R1980" i="1"/>
  <c r="P1023" i="1"/>
  <c r="Q1023" i="1"/>
  <c r="R1023" i="1"/>
  <c r="P702" i="1"/>
  <c r="Q702" i="1"/>
  <c r="R702" i="1"/>
  <c r="P501" i="1"/>
  <c r="Q501" i="1"/>
  <c r="R501" i="1"/>
  <c r="P1011" i="1"/>
  <c r="Q1011" i="1"/>
  <c r="R1011" i="1"/>
  <c r="P1229" i="1"/>
  <c r="Q1229" i="1"/>
  <c r="R1229" i="1"/>
  <c r="P2113" i="1"/>
  <c r="Q2113" i="1"/>
  <c r="R2113" i="1"/>
  <c r="P316" i="1"/>
  <c r="Q316" i="1"/>
  <c r="R316" i="1"/>
  <c r="P2201" i="1"/>
  <c r="Q2201" i="1"/>
  <c r="R2201" i="1"/>
  <c r="P1559" i="1"/>
  <c r="Q1559" i="1"/>
  <c r="R1559" i="1"/>
  <c r="P979" i="1"/>
  <c r="Q979" i="1"/>
  <c r="R979" i="1"/>
  <c r="P402" i="1"/>
  <c r="Q402" i="1"/>
  <c r="R402" i="1"/>
  <c r="P335" i="1"/>
  <c r="Q335" i="1"/>
  <c r="R335" i="1"/>
  <c r="P177" i="1"/>
  <c r="Q177" i="1"/>
  <c r="R177" i="1"/>
  <c r="P253" i="1"/>
  <c r="Q253" i="1"/>
  <c r="R253" i="1"/>
  <c r="P530" i="1"/>
  <c r="Q530" i="1"/>
  <c r="R530" i="1"/>
  <c r="P1001" i="1"/>
  <c r="Q1001" i="1"/>
  <c r="R1001" i="1"/>
  <c r="P1185" i="1"/>
  <c r="Q1185" i="1"/>
  <c r="R1185" i="1"/>
  <c r="P1587" i="1"/>
  <c r="Q1587" i="1"/>
  <c r="R1587" i="1"/>
  <c r="P1652" i="1"/>
  <c r="Q1652" i="1"/>
  <c r="R1652" i="1"/>
  <c r="P951" i="1"/>
  <c r="Q951" i="1"/>
  <c r="R951" i="1"/>
  <c r="P184" i="1"/>
  <c r="Q184" i="1"/>
  <c r="R184" i="1"/>
  <c r="P2384" i="1"/>
  <c r="Q2384" i="1"/>
  <c r="R2384" i="1"/>
  <c r="P1464" i="1"/>
  <c r="Q1464" i="1"/>
  <c r="R1464" i="1"/>
  <c r="P1035" i="1"/>
  <c r="Q1035" i="1"/>
  <c r="R1035" i="1"/>
  <c r="P763" i="1"/>
  <c r="Q763" i="1"/>
  <c r="R763" i="1"/>
  <c r="P1961" i="1"/>
  <c r="Q1961" i="1"/>
  <c r="R1961" i="1"/>
  <c r="P1632" i="1"/>
  <c r="Q1632" i="1"/>
  <c r="R1632" i="1"/>
  <c r="P2347" i="1"/>
  <c r="Q2347" i="1"/>
  <c r="R2347" i="1"/>
  <c r="P1540" i="1"/>
  <c r="Q1540" i="1"/>
  <c r="R1540" i="1"/>
  <c r="P1282" i="1"/>
  <c r="Q1282" i="1"/>
  <c r="R1282" i="1"/>
  <c r="P1352" i="1"/>
  <c r="Q1352" i="1"/>
  <c r="R1352" i="1"/>
  <c r="P2403" i="1"/>
  <c r="Q2403" i="1"/>
  <c r="R2403" i="1"/>
  <c r="P1796" i="1"/>
  <c r="Q1796" i="1"/>
  <c r="R1796" i="1"/>
  <c r="P804" i="1"/>
  <c r="Q804" i="1"/>
  <c r="R804" i="1"/>
  <c r="P9" i="1"/>
  <c r="Q9" i="1"/>
  <c r="R9" i="1"/>
  <c r="P1053" i="1"/>
  <c r="Q1053" i="1"/>
  <c r="R1053" i="1"/>
  <c r="P563" i="1"/>
  <c r="Q563" i="1"/>
  <c r="R563" i="1"/>
  <c r="P1783" i="1"/>
  <c r="Q1783" i="1"/>
  <c r="R1783" i="1"/>
  <c r="P121" i="1"/>
  <c r="Q121" i="1"/>
  <c r="R121" i="1"/>
  <c r="P106" i="1"/>
  <c r="Q106" i="1"/>
  <c r="R106" i="1"/>
  <c r="P1494" i="1"/>
  <c r="Q1494" i="1"/>
  <c r="R1494" i="1"/>
  <c r="P1937" i="1"/>
  <c r="Q1937" i="1"/>
  <c r="R1937" i="1"/>
  <c r="P1294" i="1"/>
  <c r="Q1294" i="1"/>
  <c r="R1294" i="1"/>
  <c r="P20" i="1"/>
  <c r="Q20" i="1"/>
  <c r="R20" i="1"/>
  <c r="P2479" i="1"/>
  <c r="Q2479" i="1"/>
  <c r="R2479" i="1"/>
  <c r="P2100" i="1"/>
  <c r="Q2100" i="1"/>
  <c r="R2100" i="1"/>
  <c r="P679" i="1"/>
  <c r="Q679" i="1"/>
  <c r="R679" i="1"/>
  <c r="P403" i="1"/>
  <c r="Q403" i="1"/>
  <c r="R403" i="1"/>
  <c r="P342" i="1"/>
  <c r="Q342" i="1"/>
  <c r="R342" i="1"/>
  <c r="P772" i="1"/>
  <c r="Q772" i="1"/>
  <c r="R772" i="1"/>
  <c r="P2105" i="1"/>
  <c r="Q2105" i="1"/>
  <c r="R2105" i="1"/>
  <c r="P379" i="1"/>
  <c r="Q379" i="1"/>
  <c r="R379" i="1"/>
  <c r="P710" i="1"/>
  <c r="Q710" i="1"/>
  <c r="R710" i="1"/>
  <c r="P84" i="1"/>
  <c r="Q84" i="1"/>
  <c r="R84" i="1"/>
  <c r="P1357" i="1"/>
  <c r="Q1357" i="1"/>
  <c r="R1357" i="1"/>
  <c r="P1883" i="1"/>
  <c r="Q1883" i="1"/>
  <c r="R1883" i="1"/>
  <c r="P44" i="1"/>
  <c r="Q44" i="1"/>
  <c r="R44" i="1"/>
  <c r="P1451" i="1"/>
  <c r="Q1451" i="1"/>
  <c r="R1451" i="1"/>
  <c r="P927" i="1"/>
  <c r="Q927" i="1"/>
  <c r="R927" i="1"/>
  <c r="P1270" i="1"/>
  <c r="Q1270" i="1"/>
  <c r="R1270" i="1"/>
  <c r="P1205" i="1"/>
  <c r="Q1205" i="1"/>
  <c r="R1205" i="1"/>
  <c r="P388" i="1"/>
  <c r="Q388" i="1"/>
  <c r="R388" i="1"/>
  <c r="P1775" i="1"/>
  <c r="Q1775" i="1"/>
  <c r="R1775" i="1"/>
  <c r="P1052" i="1"/>
  <c r="Q1052" i="1"/>
  <c r="R1052" i="1"/>
  <c r="P1570" i="1"/>
  <c r="Q1570" i="1"/>
  <c r="R1570" i="1"/>
  <c r="P2509" i="1"/>
  <c r="Q2509" i="1"/>
  <c r="R2509" i="1"/>
  <c r="P1299" i="1"/>
  <c r="Q1299" i="1"/>
  <c r="R1299" i="1"/>
  <c r="P1120" i="1"/>
  <c r="Q1120" i="1"/>
  <c r="R1120" i="1"/>
  <c r="P476" i="1"/>
  <c r="Q476" i="1"/>
  <c r="R476" i="1"/>
  <c r="P1693" i="1"/>
  <c r="Q1693" i="1"/>
  <c r="R1693" i="1"/>
  <c r="P1679" i="1"/>
  <c r="Q1679" i="1"/>
  <c r="R1679" i="1"/>
  <c r="P1815" i="1"/>
  <c r="Q1815" i="1"/>
  <c r="R1815" i="1"/>
  <c r="P519" i="1"/>
  <c r="Q519" i="1"/>
  <c r="R519" i="1"/>
  <c r="P2259" i="1"/>
  <c r="Q2259" i="1"/>
  <c r="R2259" i="1"/>
  <c r="P770" i="1"/>
  <c r="Q770" i="1"/>
  <c r="R770" i="1"/>
  <c r="P1466" i="1"/>
  <c r="Q1466" i="1"/>
  <c r="R1466" i="1"/>
  <c r="P1713" i="1"/>
  <c r="Q1713" i="1"/>
  <c r="R1713" i="1"/>
  <c r="P338" i="1"/>
  <c r="Q338" i="1"/>
  <c r="R338" i="1"/>
  <c r="P1531" i="1"/>
  <c r="Q1531" i="1"/>
  <c r="R1531" i="1"/>
  <c r="P999" i="1"/>
  <c r="Q999" i="1"/>
  <c r="R999" i="1"/>
  <c r="P687" i="1"/>
  <c r="Q687" i="1"/>
  <c r="R687" i="1"/>
  <c r="P289" i="1"/>
  <c r="Q289" i="1"/>
  <c r="R289" i="1"/>
  <c r="P1739" i="1"/>
  <c r="Q1739" i="1"/>
  <c r="R1739" i="1"/>
  <c r="P724" i="1"/>
  <c r="Q724" i="1"/>
  <c r="R724" i="1"/>
  <c r="P451" i="1"/>
  <c r="Q451" i="1"/>
  <c r="R451" i="1"/>
  <c r="P1752" i="1"/>
  <c r="Q1752" i="1"/>
  <c r="R1752" i="1"/>
  <c r="P936" i="1"/>
  <c r="Q936" i="1"/>
  <c r="R936" i="1"/>
  <c r="P149" i="1"/>
  <c r="Q149" i="1"/>
  <c r="R149" i="1"/>
  <c r="P2006" i="1"/>
  <c r="Q2006" i="1"/>
  <c r="R2006" i="1"/>
  <c r="P131" i="1"/>
  <c r="Q131" i="1"/>
  <c r="R131" i="1"/>
  <c r="P904" i="1"/>
  <c r="Q904" i="1"/>
  <c r="R904" i="1"/>
  <c r="P964" i="1"/>
  <c r="Q964" i="1"/>
  <c r="R964" i="1"/>
  <c r="P1158" i="1"/>
  <c r="Q1158" i="1"/>
  <c r="R1158" i="1"/>
  <c r="P1245" i="1"/>
  <c r="Q1245" i="1"/>
  <c r="R1245" i="1"/>
  <c r="P691" i="1"/>
  <c r="Q691" i="1"/>
  <c r="R691" i="1"/>
  <c r="P2480" i="1"/>
  <c r="Q2480" i="1"/>
  <c r="R2480" i="1"/>
  <c r="P2476" i="1"/>
  <c r="Q2476" i="1"/>
  <c r="R2476" i="1"/>
  <c r="P1813" i="1"/>
  <c r="Q1813" i="1"/>
  <c r="R1813" i="1"/>
  <c r="P2246" i="1"/>
  <c r="Q2246" i="1"/>
  <c r="R2246" i="1"/>
  <c r="P1098" i="1"/>
  <c r="Q1098" i="1"/>
  <c r="R1098" i="1"/>
  <c r="P1511" i="1"/>
  <c r="Q1511" i="1"/>
  <c r="R1511" i="1"/>
  <c r="P1128" i="1"/>
  <c r="Q1128" i="1"/>
  <c r="R1128" i="1"/>
  <c r="P1274" i="1"/>
  <c r="Q1274" i="1"/>
  <c r="R1274" i="1"/>
  <c r="P1765" i="1"/>
  <c r="Q1765" i="1"/>
  <c r="R1765" i="1"/>
  <c r="P885" i="1"/>
  <c r="Q885" i="1"/>
  <c r="R885" i="1"/>
  <c r="P2405" i="1"/>
  <c r="Q2405" i="1"/>
  <c r="R2405" i="1"/>
  <c r="P1485" i="1"/>
  <c r="Q1485" i="1"/>
  <c r="R1485" i="1"/>
  <c r="P603" i="1"/>
  <c r="Q603" i="1"/>
  <c r="R603" i="1"/>
  <c r="P225" i="1"/>
  <c r="Q225" i="1"/>
  <c r="R225" i="1"/>
  <c r="P2471" i="1"/>
  <c r="Q2471" i="1"/>
  <c r="R2471" i="1"/>
  <c r="P995" i="1"/>
  <c r="Q995" i="1"/>
  <c r="R995" i="1"/>
  <c r="P1597" i="1"/>
  <c r="Q1597" i="1"/>
  <c r="R1597" i="1"/>
  <c r="P1440" i="1"/>
  <c r="Q1440" i="1"/>
  <c r="R1440" i="1"/>
  <c r="P694" i="1"/>
  <c r="Q694" i="1"/>
  <c r="R694" i="1"/>
  <c r="P1837" i="1"/>
  <c r="Q1837" i="1"/>
  <c r="R1837" i="1"/>
  <c r="P488" i="1"/>
  <c r="Q488" i="1"/>
  <c r="R488" i="1"/>
  <c r="P1027" i="1"/>
  <c r="Q1027" i="1"/>
  <c r="R1027" i="1"/>
  <c r="P572" i="1"/>
  <c r="Q572" i="1"/>
  <c r="R572" i="1"/>
  <c r="P2037" i="1"/>
  <c r="Q2037" i="1"/>
  <c r="R2037" i="1"/>
  <c r="P2216" i="1"/>
  <c r="Q2216" i="1"/>
  <c r="R2216" i="1"/>
  <c r="P1427" i="1"/>
  <c r="Q1427" i="1"/>
  <c r="R1427" i="1"/>
  <c r="P371" i="1"/>
  <c r="Q371" i="1"/>
  <c r="R371" i="1"/>
  <c r="P482" i="1"/>
  <c r="Q482" i="1"/>
  <c r="R482" i="1"/>
  <c r="P2424" i="1"/>
  <c r="Q2424" i="1"/>
  <c r="R2424" i="1"/>
  <c r="P2046" i="1"/>
  <c r="Q2046" i="1"/>
  <c r="R2046" i="1"/>
  <c r="P1949" i="1"/>
  <c r="Q1949" i="1"/>
  <c r="R1949" i="1"/>
  <c r="P1145" i="1"/>
  <c r="Q1145" i="1"/>
  <c r="R1145" i="1"/>
  <c r="P600" i="1"/>
  <c r="Q600" i="1"/>
  <c r="R600" i="1"/>
  <c r="P1342" i="1"/>
  <c r="Q1342" i="1"/>
  <c r="R1342" i="1"/>
  <c r="P64" i="1"/>
  <c r="Q64" i="1"/>
  <c r="R64" i="1"/>
  <c r="P1871" i="1"/>
  <c r="Q1871" i="1"/>
  <c r="R1871" i="1"/>
  <c r="P1471" i="1"/>
  <c r="Q1471" i="1"/>
  <c r="R1471" i="1"/>
  <c r="P203" i="1"/>
  <c r="Q203" i="1"/>
  <c r="R203" i="1"/>
  <c r="P1740" i="1"/>
  <c r="Q1740" i="1"/>
  <c r="R1740" i="1"/>
  <c r="P846" i="1"/>
  <c r="Q846" i="1"/>
  <c r="R846" i="1"/>
  <c r="P2300" i="1"/>
  <c r="Q2300" i="1"/>
  <c r="R2300" i="1"/>
  <c r="P2468" i="1"/>
  <c r="Q2468" i="1"/>
  <c r="R2468" i="1"/>
  <c r="P158" i="1"/>
  <c r="Q158" i="1"/>
  <c r="R158" i="1"/>
  <c r="P2035" i="1"/>
  <c r="Q2035" i="1"/>
  <c r="R2035" i="1"/>
  <c r="P1849" i="1"/>
  <c r="Q1849" i="1"/>
  <c r="R1849" i="1"/>
  <c r="P2477" i="1"/>
  <c r="Q2477" i="1"/>
  <c r="R2477" i="1"/>
  <c r="P1337" i="1"/>
  <c r="Q1337" i="1"/>
  <c r="R1337" i="1"/>
  <c r="P74" i="1"/>
  <c r="Q74" i="1"/>
  <c r="R74" i="1"/>
  <c r="P2071" i="1"/>
  <c r="Q2071" i="1"/>
  <c r="R2071" i="1"/>
  <c r="P378" i="1"/>
  <c r="Q378" i="1"/>
  <c r="R378" i="1"/>
  <c r="P1479" i="1"/>
  <c r="Q1479" i="1"/>
  <c r="R1479" i="1"/>
  <c r="P1916" i="1"/>
  <c r="Q1916" i="1"/>
  <c r="R1916" i="1"/>
  <c r="P263" i="1"/>
  <c r="Q263" i="1"/>
  <c r="R263" i="1"/>
  <c r="P354" i="1"/>
  <c r="Q354" i="1"/>
  <c r="R354" i="1"/>
  <c r="P37" i="1"/>
  <c r="Q37" i="1"/>
  <c r="R37" i="1"/>
  <c r="P291" i="1"/>
  <c r="Q291" i="1"/>
  <c r="R291" i="1"/>
  <c r="P1063" i="1"/>
  <c r="Q1063" i="1"/>
  <c r="R1063" i="1"/>
  <c r="P1902" i="1"/>
  <c r="Q1902" i="1"/>
  <c r="R1902" i="1"/>
  <c r="P1412" i="1"/>
  <c r="Q1412" i="1"/>
  <c r="R1412" i="1"/>
  <c r="P1768" i="1"/>
  <c r="Q1768" i="1"/>
  <c r="R1768" i="1"/>
  <c r="P648" i="1"/>
  <c r="Q648" i="1"/>
  <c r="R648" i="1"/>
  <c r="P1087" i="1"/>
  <c r="Q1087" i="1"/>
  <c r="R1087" i="1"/>
  <c r="P1624" i="1"/>
  <c r="Q1624" i="1"/>
  <c r="R1624" i="1"/>
  <c r="P1054" i="1"/>
  <c r="Q1054" i="1"/>
  <c r="R1054" i="1"/>
  <c r="P2182" i="1"/>
  <c r="Q2182" i="1"/>
  <c r="R2182" i="1"/>
  <c r="P1649" i="1"/>
  <c r="Q1649" i="1"/>
  <c r="R1649" i="1"/>
  <c r="P2563" i="1"/>
  <c r="Q2563" i="1"/>
  <c r="R2563" i="1"/>
  <c r="P1578" i="1"/>
  <c r="Q1578" i="1"/>
  <c r="R1578" i="1"/>
  <c r="P334" i="1"/>
  <c r="Q334" i="1"/>
  <c r="R334" i="1"/>
  <c r="P295" i="1"/>
  <c r="Q295" i="1"/>
  <c r="R295" i="1"/>
  <c r="P2527" i="1"/>
  <c r="Q2527" i="1"/>
  <c r="R2527" i="1"/>
  <c r="P1530" i="1"/>
  <c r="Q1530" i="1"/>
  <c r="R1530" i="1"/>
  <c r="P1116" i="1"/>
  <c r="Q1116" i="1"/>
  <c r="R1116" i="1"/>
  <c r="P865" i="1"/>
  <c r="Q865" i="1"/>
  <c r="R865" i="1"/>
  <c r="P2490" i="1"/>
  <c r="Q2490" i="1"/>
  <c r="R2490" i="1"/>
  <c r="P2234" i="1"/>
  <c r="Q2234" i="1"/>
  <c r="R2234" i="1"/>
  <c r="P932" i="1"/>
  <c r="Q932" i="1"/>
  <c r="R932" i="1"/>
  <c r="P593" i="1"/>
  <c r="Q593" i="1"/>
  <c r="R593" i="1"/>
  <c r="P1220" i="1"/>
  <c r="Q1220" i="1"/>
  <c r="R1220" i="1"/>
  <c r="P1536" i="1"/>
  <c r="Q1536" i="1"/>
  <c r="R1536" i="1"/>
  <c r="P1346" i="1"/>
  <c r="Q1346" i="1"/>
  <c r="R1346" i="1"/>
  <c r="P1067" i="1"/>
  <c r="Q1067" i="1"/>
  <c r="R1067" i="1"/>
  <c r="P591" i="1"/>
  <c r="Q591" i="1"/>
  <c r="R591" i="1"/>
  <c r="P2483" i="1"/>
  <c r="Q2483" i="1"/>
  <c r="R2483" i="1"/>
  <c r="P1560" i="1"/>
  <c r="Q1560" i="1"/>
  <c r="R1560" i="1"/>
  <c r="P1857" i="1"/>
  <c r="Q1857" i="1"/>
  <c r="R1857" i="1"/>
  <c r="P729" i="1"/>
  <c r="Q729" i="1"/>
  <c r="R729" i="1"/>
  <c r="P75" i="1"/>
  <c r="Q75" i="1"/>
  <c r="R75" i="1"/>
  <c r="P1761" i="1"/>
  <c r="Q1761" i="1"/>
  <c r="R1761" i="1"/>
  <c r="P2065" i="1"/>
  <c r="Q2065" i="1"/>
  <c r="R2065" i="1"/>
  <c r="P191" i="1"/>
  <c r="Q191" i="1"/>
  <c r="R191" i="1"/>
  <c r="P1107" i="1"/>
  <c r="Q1107" i="1"/>
  <c r="R1107" i="1"/>
  <c r="P1322" i="1"/>
  <c r="Q1322" i="1"/>
  <c r="R1322" i="1"/>
  <c r="P2381" i="1"/>
  <c r="Q2381" i="1"/>
  <c r="R2381" i="1"/>
  <c r="P506" i="1"/>
  <c r="Q506" i="1"/>
  <c r="R506" i="1"/>
  <c r="P53" i="1"/>
  <c r="Q53" i="1"/>
  <c r="R53" i="1"/>
  <c r="P1231" i="1"/>
  <c r="Q1231" i="1"/>
  <c r="R1231" i="1"/>
  <c r="P2214" i="1"/>
  <c r="Q2214" i="1"/>
  <c r="R2214" i="1"/>
  <c r="P1419" i="1"/>
  <c r="Q1419" i="1"/>
  <c r="R1419" i="1"/>
  <c r="P2036" i="1"/>
  <c r="Q2036" i="1"/>
  <c r="R2036" i="1"/>
  <c r="P782" i="1"/>
  <c r="Q782" i="1"/>
  <c r="R782" i="1"/>
  <c r="P797" i="1"/>
  <c r="Q797" i="1"/>
  <c r="R797" i="1"/>
  <c r="P299" i="1"/>
  <c r="Q299" i="1"/>
  <c r="R299" i="1"/>
  <c r="P2302" i="1"/>
  <c r="Q2302" i="1"/>
  <c r="R2302" i="1"/>
  <c r="P2069" i="1"/>
  <c r="Q2069" i="1"/>
  <c r="R2069" i="1"/>
  <c r="P2561" i="1"/>
  <c r="Q2561" i="1"/>
  <c r="R2561" i="1"/>
  <c r="P210" i="1"/>
  <c r="Q210" i="1"/>
  <c r="R210" i="1"/>
  <c r="P29" i="1"/>
  <c r="Q29" i="1"/>
  <c r="R29" i="1"/>
  <c r="P1177" i="1"/>
  <c r="Q1177" i="1"/>
  <c r="R1177" i="1"/>
  <c r="P2492" i="1"/>
  <c r="Q2492" i="1"/>
  <c r="R2492" i="1"/>
  <c r="P2396" i="1"/>
  <c r="Q2396" i="1"/>
  <c r="R2396" i="1"/>
  <c r="P307" i="1"/>
  <c r="Q307" i="1"/>
  <c r="R307" i="1"/>
  <c r="P1138" i="1"/>
  <c r="Q1138" i="1"/>
  <c r="R1138" i="1"/>
  <c r="P2167" i="1"/>
  <c r="Q2167" i="1"/>
  <c r="R2167" i="1"/>
  <c r="P2525" i="1"/>
  <c r="Q2525" i="1"/>
  <c r="R2525" i="1"/>
  <c r="P136" i="1"/>
  <c r="Q136" i="1"/>
  <c r="R136" i="1"/>
  <c r="P115" i="1"/>
  <c r="Q115" i="1"/>
  <c r="R115" i="1"/>
  <c r="P2394" i="1"/>
  <c r="Q2394" i="1"/>
  <c r="R2394" i="1"/>
  <c r="P366" i="1"/>
  <c r="Q366" i="1"/>
  <c r="R366" i="1"/>
  <c r="P1510" i="1"/>
  <c r="Q1510" i="1"/>
  <c r="R1510" i="1"/>
  <c r="P716" i="1"/>
  <c r="Q716" i="1"/>
  <c r="R716" i="1"/>
  <c r="P304" i="1"/>
  <c r="Q304" i="1"/>
  <c r="R304" i="1"/>
  <c r="P385" i="1"/>
  <c r="Q385" i="1"/>
  <c r="R385" i="1"/>
  <c r="P292" i="1"/>
  <c r="Q292" i="1"/>
  <c r="R292" i="1"/>
  <c r="P2516" i="1"/>
  <c r="Q2516" i="1"/>
  <c r="R2516" i="1"/>
  <c r="P2254" i="1"/>
  <c r="Q2254" i="1"/>
  <c r="R2254" i="1"/>
  <c r="P1517" i="1"/>
  <c r="Q1517" i="1"/>
  <c r="R1517" i="1"/>
  <c r="P1253" i="1"/>
  <c r="Q1253" i="1"/>
  <c r="R1253" i="1"/>
  <c r="P1867" i="1"/>
  <c r="Q1867" i="1"/>
  <c r="R1867" i="1"/>
  <c r="P108" i="1"/>
  <c r="Q108" i="1"/>
  <c r="R108" i="1"/>
  <c r="P2123" i="1"/>
  <c r="Q2123" i="1"/>
  <c r="R2123" i="1"/>
  <c r="P1676" i="1"/>
  <c r="Q1676" i="1"/>
  <c r="R1676" i="1"/>
  <c r="P607" i="1"/>
  <c r="Q607" i="1"/>
  <c r="R607" i="1"/>
  <c r="P2000" i="1"/>
  <c r="Q2000" i="1"/>
  <c r="R2000" i="1"/>
  <c r="P545" i="1"/>
  <c r="Q545" i="1"/>
  <c r="R545" i="1"/>
  <c r="P68" i="1"/>
  <c r="Q68" i="1"/>
  <c r="R68" i="1"/>
  <c r="P2519" i="1"/>
  <c r="Q2519" i="1"/>
  <c r="R2519" i="1"/>
  <c r="P1483" i="1"/>
  <c r="Q1483" i="1"/>
  <c r="R1483" i="1"/>
  <c r="P1537" i="1"/>
  <c r="Q1537" i="1"/>
  <c r="R1537" i="1"/>
  <c r="P749" i="1"/>
  <c r="Q749" i="1"/>
  <c r="R749" i="1"/>
  <c r="P721" i="1"/>
  <c r="Q721" i="1"/>
  <c r="R721" i="1"/>
  <c r="P27" i="1"/>
  <c r="Q27" i="1"/>
  <c r="R27" i="1"/>
  <c r="P528" i="1"/>
  <c r="Q528" i="1"/>
  <c r="R528" i="1"/>
  <c r="P2022" i="1"/>
  <c r="Q2022" i="1"/>
  <c r="R2022" i="1"/>
  <c r="P1093" i="1"/>
  <c r="Q1093" i="1"/>
  <c r="R1093" i="1"/>
  <c r="P2158" i="1"/>
  <c r="Q2158" i="1"/>
  <c r="R2158" i="1"/>
  <c r="P1855" i="1"/>
  <c r="Q1855" i="1"/>
  <c r="R1855" i="1"/>
  <c r="P462" i="1"/>
  <c r="Q462" i="1"/>
  <c r="R462" i="1"/>
  <c r="P1720" i="1"/>
  <c r="Q1720" i="1"/>
  <c r="R1720" i="1"/>
  <c r="P2098" i="1"/>
  <c r="Q2098" i="1"/>
  <c r="R2098" i="1"/>
  <c r="P834" i="1"/>
  <c r="Q834" i="1"/>
  <c r="R834" i="1"/>
  <c r="P1089" i="1"/>
  <c r="Q1089" i="1"/>
  <c r="R1089" i="1"/>
  <c r="P314" i="1"/>
  <c r="Q314" i="1"/>
  <c r="R314" i="1"/>
  <c r="P2093" i="1"/>
  <c r="Q2093" i="1"/>
  <c r="R2093" i="1"/>
  <c r="P2085" i="1"/>
  <c r="Q2085" i="1"/>
  <c r="R2085" i="1"/>
  <c r="P1822" i="1"/>
  <c r="Q1822" i="1"/>
  <c r="R1822" i="1"/>
  <c r="P1480" i="1"/>
  <c r="Q1480" i="1"/>
  <c r="R1480" i="1"/>
  <c r="P949" i="1"/>
  <c r="Q949" i="1"/>
  <c r="R949" i="1"/>
  <c r="P707" i="1"/>
  <c r="Q707" i="1"/>
  <c r="R707" i="1"/>
  <c r="P713" i="1"/>
  <c r="Q713" i="1"/>
  <c r="R713" i="1"/>
  <c r="P1670" i="1"/>
  <c r="Q1670" i="1"/>
  <c r="R1670" i="1"/>
  <c r="P1696" i="1"/>
  <c r="Q1696" i="1"/>
  <c r="R1696" i="1"/>
  <c r="P231" i="1"/>
  <c r="Q231" i="1"/>
  <c r="R231" i="1"/>
  <c r="P11" i="1"/>
  <c r="Q11" i="1"/>
  <c r="R11" i="1"/>
  <c r="P1804" i="1"/>
  <c r="Q1804" i="1"/>
  <c r="R1804" i="1"/>
  <c r="P1621" i="1"/>
  <c r="Q1621" i="1"/>
  <c r="R1621" i="1"/>
  <c r="P2009" i="1"/>
  <c r="Q2009" i="1"/>
  <c r="R2009" i="1"/>
  <c r="P1923" i="1"/>
  <c r="Q1923" i="1"/>
  <c r="R1923" i="1"/>
  <c r="P1336" i="1"/>
  <c r="Q1336" i="1"/>
  <c r="R1336" i="1"/>
  <c r="P2270" i="1"/>
  <c r="Q2270" i="1"/>
  <c r="R2270" i="1"/>
  <c r="P1066" i="1"/>
  <c r="Q1066" i="1"/>
  <c r="R1066" i="1"/>
  <c r="P66" i="1"/>
  <c r="Q66" i="1"/>
  <c r="R66" i="1"/>
  <c r="P321" i="1"/>
  <c r="Q321" i="1"/>
  <c r="R321" i="1"/>
  <c r="P547" i="1"/>
  <c r="Q547" i="1"/>
  <c r="R547" i="1"/>
  <c r="P1520" i="1"/>
  <c r="Q1520" i="1"/>
  <c r="R1520" i="1"/>
  <c r="P544" i="1"/>
  <c r="Q544" i="1"/>
  <c r="R544" i="1"/>
  <c r="P850" i="1"/>
  <c r="Q850" i="1"/>
  <c r="R850" i="1"/>
  <c r="P507" i="1"/>
  <c r="Q507" i="1"/>
  <c r="R507" i="1"/>
  <c r="P1022" i="1"/>
  <c r="Q1022" i="1"/>
  <c r="R1022" i="1"/>
  <c r="P1493" i="1"/>
  <c r="Q1493" i="1"/>
  <c r="R1493" i="1"/>
  <c r="P2008" i="1"/>
  <c r="Q2008" i="1"/>
  <c r="R2008" i="1"/>
  <c r="P2345" i="1"/>
  <c r="Q2345" i="1"/>
  <c r="R2345" i="1"/>
  <c r="P1512" i="1"/>
  <c r="Q1512" i="1"/>
  <c r="R1512" i="1"/>
  <c r="P1819" i="1"/>
  <c r="Q1819" i="1"/>
  <c r="R1819" i="1"/>
  <c r="P1527" i="1"/>
  <c r="Q1527" i="1"/>
  <c r="R1527" i="1"/>
  <c r="P2279" i="1"/>
  <c r="Q2279" i="1"/>
  <c r="R2279" i="1"/>
  <c r="P704" i="1"/>
  <c r="Q704" i="1"/>
  <c r="R704" i="1"/>
  <c r="P935" i="1"/>
  <c r="Q935" i="1"/>
  <c r="R935" i="1"/>
  <c r="P1422" i="1"/>
  <c r="Q1422" i="1"/>
  <c r="R1422" i="1"/>
  <c r="P1972" i="1"/>
  <c r="Q1972" i="1"/>
  <c r="R1972" i="1"/>
  <c r="P761" i="1"/>
  <c r="Q761" i="1"/>
  <c r="R761" i="1"/>
  <c r="P351" i="1"/>
  <c r="Q351" i="1"/>
  <c r="R351" i="1"/>
  <c r="P2189" i="1"/>
  <c r="Q2189" i="1"/>
  <c r="R2189" i="1"/>
  <c r="P998" i="1"/>
  <c r="Q998" i="1"/>
  <c r="R998" i="1"/>
  <c r="P802" i="1"/>
  <c r="Q802" i="1"/>
  <c r="R802" i="1"/>
  <c r="P347" i="1"/>
  <c r="Q347" i="1"/>
  <c r="R347" i="1"/>
  <c r="P2407" i="1"/>
  <c r="Q2407" i="1"/>
  <c r="R2407" i="1"/>
  <c r="P163" i="1"/>
  <c r="Q163" i="1"/>
  <c r="R163" i="1"/>
  <c r="P1817" i="1"/>
  <c r="Q1817" i="1"/>
  <c r="R1817" i="1"/>
  <c r="P1925" i="1"/>
  <c r="Q1925" i="1"/>
  <c r="R1925" i="1"/>
  <c r="P2285" i="1"/>
  <c r="Q2285" i="1"/>
  <c r="R2285" i="1"/>
  <c r="P1012" i="1"/>
  <c r="Q1012" i="1"/>
  <c r="R1012" i="1"/>
  <c r="P2090" i="1"/>
  <c r="Q2090" i="1"/>
  <c r="R2090" i="1"/>
  <c r="P900" i="1"/>
  <c r="Q900" i="1"/>
  <c r="R900" i="1"/>
  <c r="P97" i="1"/>
  <c r="Q97" i="1"/>
  <c r="R97" i="1"/>
  <c r="P1874" i="1"/>
  <c r="Q1874" i="1"/>
  <c r="R1874" i="1"/>
  <c r="P384" i="1"/>
  <c r="Q384" i="1"/>
  <c r="R384" i="1"/>
  <c r="P2557" i="1"/>
  <c r="Q2557" i="1"/>
  <c r="R2557" i="1"/>
  <c r="P2110" i="1"/>
  <c r="Q2110" i="1"/>
  <c r="R2110" i="1"/>
  <c r="P1460" i="1"/>
  <c r="Q1460" i="1"/>
  <c r="R1460" i="1"/>
  <c r="P996" i="1"/>
  <c r="Q996" i="1"/>
  <c r="R996" i="1"/>
  <c r="P1614" i="1"/>
  <c r="Q1614" i="1"/>
  <c r="R1614" i="1"/>
  <c r="P2366" i="1"/>
  <c r="Q2366" i="1"/>
  <c r="R2366" i="1"/>
  <c r="P1826" i="1"/>
  <c r="Q1826" i="1"/>
  <c r="R1826" i="1"/>
  <c r="P330" i="1"/>
  <c r="Q330" i="1"/>
  <c r="R330" i="1"/>
  <c r="P116" i="1"/>
  <c r="Q116" i="1"/>
  <c r="R116" i="1"/>
  <c r="P1112" i="1"/>
  <c r="Q1112" i="1"/>
  <c r="R1112" i="1"/>
  <c r="P874" i="1"/>
  <c r="Q874" i="1"/>
  <c r="R874" i="1"/>
  <c r="P1689" i="1"/>
  <c r="Q1689" i="1"/>
  <c r="R1689" i="1"/>
  <c r="P1474" i="1"/>
  <c r="Q1474" i="1"/>
  <c r="R1474" i="1"/>
  <c r="P1235" i="1"/>
  <c r="Q1235" i="1"/>
  <c r="R1235" i="1"/>
  <c r="P2106" i="1"/>
  <c r="Q2106" i="1"/>
  <c r="R2106" i="1"/>
  <c r="P1191" i="1"/>
  <c r="Q1191" i="1"/>
  <c r="R1191" i="1"/>
  <c r="P1106" i="1"/>
  <c r="Q1106" i="1"/>
  <c r="R1106" i="1"/>
  <c r="P2408" i="1"/>
  <c r="Q2408" i="1"/>
  <c r="R2408" i="1"/>
  <c r="P2084" i="1"/>
  <c r="Q2084" i="1"/>
  <c r="R2084" i="1"/>
  <c r="P2352" i="1"/>
  <c r="Q2352" i="1"/>
  <c r="R2352" i="1"/>
  <c r="P1591" i="1"/>
  <c r="Q1591" i="1"/>
  <c r="R1591" i="1"/>
  <c r="P860" i="1"/>
  <c r="Q860" i="1"/>
  <c r="R860" i="1"/>
  <c r="P2207" i="1"/>
  <c r="Q2207" i="1"/>
  <c r="R2207" i="1"/>
  <c r="P1877" i="1"/>
  <c r="Q1877" i="1"/>
  <c r="R1877" i="1"/>
  <c r="P1924" i="1"/>
  <c r="Q1924" i="1"/>
  <c r="R1924" i="1"/>
  <c r="P838" i="1"/>
  <c r="Q838" i="1"/>
  <c r="R838" i="1"/>
  <c r="P100" i="1"/>
  <c r="Q100" i="1"/>
  <c r="R100" i="1"/>
  <c r="P2568" i="1"/>
  <c r="Q2568" i="1"/>
  <c r="R2568" i="1"/>
  <c r="P2253" i="1"/>
  <c r="Q2253" i="1"/>
  <c r="R2253" i="1"/>
  <c r="P1214" i="1"/>
  <c r="Q1214" i="1"/>
  <c r="R1214" i="1"/>
  <c r="P856" i="1"/>
  <c r="Q856" i="1"/>
  <c r="R856" i="1"/>
  <c r="P2289" i="1"/>
  <c r="Q2289" i="1"/>
  <c r="R2289" i="1"/>
  <c r="P15" i="1"/>
  <c r="Q15" i="1"/>
  <c r="R15" i="1"/>
  <c r="P1912" i="1"/>
  <c r="Q1912" i="1"/>
  <c r="R1912" i="1"/>
  <c r="P689" i="1"/>
  <c r="Q689" i="1"/>
  <c r="R689" i="1"/>
  <c r="P1903" i="1"/>
  <c r="Q1903" i="1"/>
  <c r="R1903" i="1"/>
  <c r="P878" i="1"/>
  <c r="Q878" i="1"/>
  <c r="R878" i="1"/>
  <c r="P1887" i="1"/>
  <c r="Q1887" i="1"/>
  <c r="R1887" i="1"/>
  <c r="P1594" i="1"/>
  <c r="Q1594" i="1"/>
  <c r="R1594" i="1"/>
  <c r="P520" i="1"/>
  <c r="Q520" i="1"/>
  <c r="R520" i="1"/>
  <c r="P487" i="1"/>
  <c r="Q487" i="1"/>
  <c r="R487" i="1"/>
  <c r="P2391" i="1"/>
  <c r="Q2391" i="1"/>
  <c r="R2391" i="1"/>
  <c r="P922" i="1"/>
  <c r="Q922" i="1"/>
  <c r="R922" i="1"/>
  <c r="P312" i="1"/>
  <c r="Q312" i="1"/>
  <c r="R312" i="1"/>
  <c r="P2400" i="1"/>
  <c r="Q2400" i="1"/>
  <c r="R2400" i="1"/>
  <c r="P2326" i="1"/>
  <c r="Q2326" i="1"/>
  <c r="R2326" i="1"/>
  <c r="P192" i="1"/>
  <c r="Q192" i="1"/>
  <c r="R192" i="1"/>
  <c r="P602" i="1"/>
  <c r="Q602" i="1"/>
  <c r="R602" i="1"/>
  <c r="P661" i="1"/>
  <c r="Q661" i="1"/>
  <c r="R661" i="1"/>
  <c r="P1110" i="1"/>
  <c r="Q1110" i="1"/>
  <c r="R1110" i="1"/>
  <c r="P2012" i="1"/>
  <c r="Q2012" i="1"/>
  <c r="R2012" i="1"/>
  <c r="P1731" i="1"/>
  <c r="Q1731" i="1"/>
  <c r="R1731" i="1"/>
  <c r="P2126" i="1"/>
  <c r="Q2126" i="1"/>
  <c r="R2126" i="1"/>
  <c r="P1417" i="1"/>
  <c r="Q1417" i="1"/>
  <c r="R1417" i="1"/>
  <c r="P1269" i="1"/>
  <c r="Q1269" i="1"/>
  <c r="R1269" i="1"/>
  <c r="P743" i="1"/>
  <c r="Q743" i="1"/>
  <c r="R743" i="1"/>
  <c r="P1840" i="1"/>
  <c r="Q1840" i="1"/>
  <c r="R1840" i="1"/>
  <c r="P188" i="1"/>
  <c r="Q188" i="1"/>
  <c r="R188" i="1"/>
  <c r="P348" i="1"/>
  <c r="Q348" i="1"/>
  <c r="R348" i="1"/>
  <c r="P1043" i="1"/>
  <c r="Q1043" i="1"/>
  <c r="R1043" i="1"/>
  <c r="P1635" i="1"/>
  <c r="Q1635" i="1"/>
  <c r="R1635" i="1"/>
  <c r="P248" i="1"/>
  <c r="Q248" i="1"/>
  <c r="R248" i="1"/>
  <c r="P1853" i="1"/>
  <c r="Q1853" i="1"/>
  <c r="R1853" i="1"/>
  <c r="P1879" i="1"/>
  <c r="Q1879" i="1"/>
  <c r="R1879" i="1"/>
  <c r="P2260" i="1"/>
  <c r="Q2260" i="1"/>
  <c r="R2260" i="1"/>
  <c r="P1501" i="1"/>
  <c r="Q1501" i="1"/>
  <c r="R1501" i="1"/>
  <c r="P52" i="1"/>
  <c r="Q52" i="1"/>
  <c r="R52" i="1"/>
  <c r="P1904" i="1"/>
  <c r="Q1904" i="1"/>
  <c r="R1904" i="1"/>
  <c r="P21" i="1"/>
  <c r="Q21" i="1"/>
  <c r="R21" i="1"/>
  <c r="P2263" i="1"/>
  <c r="Q2263" i="1"/>
  <c r="R2263" i="1"/>
  <c r="P887" i="1"/>
  <c r="Q887" i="1"/>
  <c r="R887" i="1"/>
  <c r="P2423" i="1"/>
  <c r="Q2423" i="1"/>
  <c r="R2423" i="1"/>
  <c r="P353" i="1"/>
  <c r="Q353" i="1"/>
  <c r="R353" i="1"/>
  <c r="P653" i="1"/>
  <c r="Q653" i="1"/>
  <c r="R653" i="1"/>
  <c r="P2324" i="1"/>
  <c r="Q2324" i="1"/>
  <c r="R2324" i="1"/>
  <c r="P2003" i="1"/>
  <c r="Q2003" i="1"/>
  <c r="R2003" i="1"/>
  <c r="P509" i="1"/>
  <c r="Q509" i="1"/>
  <c r="R509" i="1"/>
  <c r="P1132" i="1"/>
  <c r="Q1132" i="1"/>
  <c r="R1132" i="1"/>
  <c r="P62" i="1"/>
  <c r="Q62" i="1"/>
  <c r="R62" i="1"/>
  <c r="P1521" i="1"/>
  <c r="Q1521" i="1"/>
  <c r="R1521" i="1"/>
  <c r="P1395" i="1"/>
  <c r="Q1395" i="1"/>
  <c r="R1395" i="1"/>
  <c r="P1538" i="1"/>
  <c r="Q1538" i="1"/>
  <c r="R1538" i="1"/>
  <c r="P1825" i="1"/>
  <c r="Q1825" i="1"/>
  <c r="R1825" i="1"/>
  <c r="P2162" i="1"/>
  <c r="Q2162" i="1"/>
  <c r="R2162" i="1"/>
  <c r="P1203" i="1"/>
  <c r="Q1203" i="1"/>
  <c r="R1203" i="1"/>
  <c r="P2194" i="1"/>
  <c r="Q2194" i="1"/>
  <c r="R2194" i="1"/>
  <c r="P6" i="1"/>
  <c r="Q6" i="1"/>
  <c r="R6" i="1"/>
  <c r="P2542" i="1"/>
  <c r="Q2542" i="1"/>
  <c r="R2542" i="1"/>
  <c r="P1620" i="1"/>
  <c r="Q1620" i="1"/>
  <c r="R1620" i="1"/>
  <c r="P1655" i="1"/>
  <c r="Q1655" i="1"/>
  <c r="R1655" i="1"/>
  <c r="P534" i="1"/>
  <c r="Q534" i="1"/>
  <c r="R534" i="1"/>
  <c r="P450" i="1"/>
  <c r="Q450" i="1"/>
  <c r="R450" i="1"/>
  <c r="P1634" i="1"/>
  <c r="Q1634" i="1"/>
  <c r="R1634" i="1"/>
  <c r="P223" i="1"/>
  <c r="Q223" i="1"/>
  <c r="R223" i="1"/>
  <c r="P2286" i="1"/>
  <c r="Q2286" i="1"/>
  <c r="R2286" i="1"/>
  <c r="P16" i="1"/>
  <c r="Q16" i="1"/>
  <c r="R16" i="1"/>
  <c r="P911" i="1"/>
  <c r="Q911" i="1"/>
  <c r="R911" i="1"/>
  <c r="P2531" i="1"/>
  <c r="Q2531" i="1"/>
  <c r="R2531" i="1"/>
  <c r="P438" i="1"/>
  <c r="Q438" i="1"/>
  <c r="R438" i="1"/>
  <c r="P2052" i="1"/>
  <c r="Q2052" i="1"/>
  <c r="R2052" i="1"/>
  <c r="P1443" i="1"/>
  <c r="Q1443" i="1"/>
  <c r="R1443" i="1"/>
  <c r="P901" i="1"/>
  <c r="Q901" i="1"/>
  <c r="R901" i="1"/>
  <c r="P302" i="1"/>
  <c r="Q302" i="1"/>
  <c r="R302" i="1"/>
  <c r="P96" i="1"/>
  <c r="Q96" i="1"/>
  <c r="R96" i="1"/>
  <c r="P277" i="1"/>
  <c r="Q277" i="1"/>
  <c r="R277" i="1"/>
  <c r="P92" i="1"/>
  <c r="Q92" i="1"/>
  <c r="R92" i="1"/>
  <c r="P148" i="1"/>
  <c r="Q148" i="1"/>
  <c r="R148" i="1"/>
  <c r="P2112" i="1"/>
  <c r="Q2112" i="1"/>
  <c r="R2112" i="1"/>
  <c r="P258" i="1"/>
  <c r="Q258" i="1"/>
  <c r="R258" i="1"/>
  <c r="P219" i="1"/>
  <c r="Q219" i="1"/>
  <c r="R219" i="1"/>
  <c r="P2350" i="1"/>
  <c r="Q2350" i="1"/>
  <c r="R2350" i="1"/>
  <c r="P1382" i="1"/>
  <c r="Q1382" i="1"/>
  <c r="R1382" i="1"/>
  <c r="P1884" i="1"/>
  <c r="Q1884" i="1"/>
  <c r="R1884" i="1"/>
  <c r="P2313" i="1"/>
  <c r="Q2313" i="1"/>
  <c r="R2313" i="1"/>
  <c r="P2305" i="1"/>
  <c r="Q2305" i="1"/>
  <c r="R2305" i="1"/>
  <c r="P249" i="1"/>
  <c r="Q249" i="1"/>
  <c r="R249" i="1"/>
  <c r="P526" i="1"/>
  <c r="Q526" i="1"/>
  <c r="R526" i="1"/>
  <c r="P1882" i="1"/>
  <c r="Q1882" i="1"/>
  <c r="R1882" i="1"/>
  <c r="P864" i="1"/>
  <c r="Q864" i="1"/>
  <c r="R864" i="1"/>
  <c r="P1638" i="1"/>
  <c r="Q1638" i="1"/>
  <c r="R1638" i="1"/>
  <c r="P587" i="1"/>
  <c r="Q587" i="1"/>
  <c r="R587" i="1"/>
  <c r="P73" i="1"/>
  <c r="Q73" i="1"/>
  <c r="R73" i="1"/>
  <c r="P1047" i="1"/>
  <c r="Q1047" i="1"/>
  <c r="R1047" i="1"/>
  <c r="P426" i="1"/>
  <c r="Q426" i="1"/>
  <c r="R426" i="1"/>
  <c r="P424" i="1"/>
  <c r="Q424" i="1"/>
  <c r="R424" i="1"/>
  <c r="P286" i="1"/>
  <c r="Q286" i="1"/>
  <c r="R286" i="1"/>
  <c r="P2139" i="1"/>
  <c r="Q2139" i="1"/>
  <c r="R2139" i="1"/>
  <c r="P1818" i="1"/>
  <c r="Q1818" i="1"/>
  <c r="R1818" i="1"/>
  <c r="P898" i="1"/>
  <c r="Q898" i="1"/>
  <c r="R898" i="1"/>
  <c r="P1858" i="1"/>
  <c r="Q1858" i="1"/>
  <c r="R1858" i="1"/>
  <c r="P1004" i="1"/>
  <c r="Q1004" i="1"/>
  <c r="R1004" i="1"/>
  <c r="P2318" i="1"/>
  <c r="Q2318" i="1"/>
  <c r="R2318" i="1"/>
  <c r="P1920" i="1"/>
  <c r="Q1920" i="1"/>
  <c r="R1920" i="1"/>
  <c r="P1061" i="1"/>
  <c r="Q1061" i="1"/>
  <c r="R1061" i="1"/>
  <c r="P1962" i="1"/>
  <c r="Q1962" i="1"/>
  <c r="R1962" i="1"/>
  <c r="P1327" i="1"/>
  <c r="Q1327" i="1"/>
  <c r="R1327" i="1"/>
  <c r="P1565" i="1"/>
  <c r="Q1565" i="1"/>
  <c r="R1565" i="1"/>
  <c r="P1046" i="1"/>
  <c r="Q1046" i="1"/>
  <c r="R1046" i="1"/>
  <c r="P2174" i="1"/>
  <c r="Q2174" i="1"/>
  <c r="R2174" i="1"/>
  <c r="P1434" i="1"/>
  <c r="Q1434" i="1"/>
  <c r="R1434" i="1"/>
  <c r="P1928" i="1"/>
  <c r="Q1928" i="1"/>
  <c r="R1928" i="1"/>
  <c r="P1482" i="1"/>
  <c r="Q1482" i="1"/>
  <c r="R1482" i="1"/>
  <c r="P1929" i="1"/>
  <c r="Q1929" i="1"/>
  <c r="R1929" i="1"/>
  <c r="P412" i="1"/>
  <c r="Q412" i="1"/>
  <c r="R412" i="1"/>
  <c r="P1262" i="1"/>
  <c r="Q1262" i="1"/>
  <c r="R1262" i="1"/>
  <c r="P2077" i="1"/>
  <c r="Q2077" i="1"/>
  <c r="R2077" i="1"/>
  <c r="P781" i="1"/>
  <c r="Q781" i="1"/>
  <c r="R781" i="1"/>
  <c r="P2339" i="1"/>
  <c r="Q2339" i="1"/>
  <c r="R2339" i="1"/>
  <c r="P1963" i="1"/>
  <c r="Q1963" i="1"/>
  <c r="R1963" i="1"/>
  <c r="P1843" i="1"/>
  <c r="Q1843" i="1"/>
  <c r="R1843" i="1"/>
  <c r="P1432" i="1"/>
  <c r="Q1432" i="1"/>
  <c r="R1432" i="1"/>
  <c r="P2486" i="1"/>
  <c r="Q2486" i="1"/>
  <c r="R2486" i="1"/>
  <c r="P364" i="1"/>
  <c r="Q364" i="1"/>
  <c r="R364" i="1"/>
  <c r="P2322" i="1"/>
  <c r="Q2322" i="1"/>
  <c r="R2322" i="1"/>
  <c r="P2484" i="1"/>
  <c r="Q2484" i="1"/>
  <c r="R2484" i="1"/>
  <c r="P186" i="1"/>
  <c r="Q186" i="1"/>
  <c r="R186" i="1"/>
  <c r="P22" i="1"/>
  <c r="Q22" i="1"/>
  <c r="R22" i="1"/>
  <c r="P2047" i="1"/>
  <c r="Q2047" i="1"/>
  <c r="R2047" i="1"/>
  <c r="P12" i="1"/>
  <c r="Q12" i="1"/>
  <c r="R12" i="1"/>
  <c r="P1100" i="1"/>
  <c r="Q1100" i="1"/>
  <c r="R1100" i="1"/>
  <c r="P144" i="1"/>
  <c r="Q144" i="1"/>
  <c r="R144" i="1"/>
  <c r="P1642" i="1"/>
  <c r="Q1642" i="1"/>
  <c r="R1642" i="1"/>
  <c r="P1371" i="1"/>
  <c r="Q1371" i="1"/>
  <c r="R1371" i="1"/>
  <c r="P1661" i="1"/>
  <c r="Q1661" i="1"/>
  <c r="R1661" i="1"/>
  <c r="P2160" i="1"/>
  <c r="Q2160" i="1"/>
  <c r="R2160" i="1"/>
  <c r="P736" i="1"/>
  <c r="Q736" i="1"/>
  <c r="R736" i="1"/>
  <c r="P346" i="1"/>
  <c r="Q346" i="1"/>
  <c r="R346" i="1"/>
  <c r="P723" i="1"/>
  <c r="Q723" i="1"/>
  <c r="R723" i="1"/>
  <c r="P322" i="1"/>
  <c r="Q322" i="1"/>
  <c r="R322" i="1"/>
  <c r="P256" i="1"/>
  <c r="Q256" i="1"/>
  <c r="R256" i="1"/>
  <c r="P1615" i="1"/>
  <c r="Q1615" i="1"/>
  <c r="R1615" i="1"/>
  <c r="P952" i="1"/>
  <c r="Q952" i="1"/>
  <c r="R952" i="1"/>
  <c r="P1583" i="1"/>
  <c r="Q1583" i="1"/>
  <c r="R1583" i="1"/>
  <c r="P942" i="1"/>
  <c r="Q942" i="1"/>
  <c r="R942" i="1"/>
  <c r="P2560" i="1"/>
  <c r="Q2560" i="1"/>
  <c r="R2560" i="1"/>
  <c r="P245" i="1"/>
  <c r="Q245" i="1"/>
  <c r="R245" i="1"/>
  <c r="P645" i="1"/>
  <c r="Q645" i="1"/>
  <c r="R645" i="1"/>
  <c r="P2481" i="1"/>
  <c r="Q2481" i="1"/>
  <c r="R2481" i="1"/>
  <c r="P306" i="1"/>
  <c r="Q306" i="1"/>
  <c r="R306" i="1"/>
  <c r="P976" i="1"/>
  <c r="Q976" i="1"/>
  <c r="R976" i="1"/>
  <c r="P1572" i="1"/>
  <c r="Q1572" i="1"/>
  <c r="R1572" i="1"/>
  <c r="P933" i="1"/>
  <c r="Q933" i="1"/>
  <c r="R933" i="1"/>
  <c r="P1974" i="1"/>
  <c r="Q1974" i="1"/>
  <c r="R1974" i="1"/>
  <c r="P765" i="1"/>
  <c r="Q765" i="1"/>
  <c r="R765" i="1"/>
  <c r="P1910" i="1"/>
  <c r="Q1910" i="1"/>
  <c r="R1910" i="1"/>
  <c r="P1401" i="1"/>
  <c r="Q1401" i="1"/>
  <c r="R1401" i="1"/>
  <c r="P2495" i="1"/>
  <c r="Q2495" i="1"/>
  <c r="R2495" i="1"/>
  <c r="P880" i="1"/>
  <c r="Q880" i="1"/>
  <c r="R880" i="1"/>
  <c r="P1663" i="1"/>
  <c r="Q1663" i="1"/>
  <c r="R1663" i="1"/>
  <c r="P45" i="1"/>
  <c r="Q45" i="1"/>
  <c r="R45" i="1"/>
  <c r="P1888" i="1"/>
  <c r="Q1888" i="1"/>
  <c r="R1888" i="1"/>
  <c r="P700" i="1"/>
  <c r="Q700" i="1"/>
  <c r="R700" i="1"/>
  <c r="P471" i="1"/>
  <c r="Q471" i="1"/>
  <c r="R471" i="1"/>
  <c r="P2428" i="1"/>
  <c r="Q2428" i="1"/>
  <c r="R2428" i="1"/>
  <c r="P1252" i="1"/>
  <c r="Q1252" i="1"/>
  <c r="R1252" i="1"/>
  <c r="P795" i="1"/>
  <c r="Q795" i="1"/>
  <c r="R795" i="1"/>
  <c r="P399" i="1"/>
  <c r="Q399" i="1"/>
  <c r="R399" i="1"/>
  <c r="P1656" i="1"/>
  <c r="Q1656" i="1"/>
  <c r="R1656" i="1"/>
  <c r="P1115" i="1"/>
  <c r="Q1115" i="1"/>
  <c r="R1115" i="1"/>
  <c r="P1078" i="1"/>
  <c r="Q1078" i="1"/>
  <c r="R1078" i="1"/>
  <c r="P1070" i="1"/>
  <c r="Q1070" i="1"/>
  <c r="R1070" i="1"/>
  <c r="P560" i="1"/>
  <c r="Q560" i="1"/>
  <c r="R560" i="1"/>
  <c r="P170" i="1"/>
  <c r="Q170" i="1"/>
  <c r="R170" i="1"/>
  <c r="P63" i="1"/>
  <c r="Q63" i="1"/>
  <c r="R63" i="1"/>
  <c r="P902" i="1"/>
  <c r="Q902" i="1"/>
  <c r="R902" i="1"/>
  <c r="P23" i="1"/>
  <c r="Q23" i="1"/>
  <c r="R23" i="1"/>
  <c r="P1489" i="1"/>
  <c r="Q1489" i="1"/>
  <c r="R1489" i="1"/>
  <c r="P539" i="1"/>
  <c r="Q539" i="1"/>
  <c r="R539" i="1"/>
  <c r="P1049" i="1"/>
  <c r="Q1049" i="1"/>
  <c r="R1049" i="1"/>
  <c r="P1402" i="1"/>
  <c r="Q1402" i="1"/>
  <c r="R1402" i="1"/>
  <c r="P1363" i="1"/>
  <c r="Q1363" i="1"/>
  <c r="R1363" i="1"/>
  <c r="P1881" i="1"/>
  <c r="Q1881" i="1"/>
  <c r="R1881" i="1"/>
  <c r="P134" i="1"/>
  <c r="Q134" i="1"/>
  <c r="R134" i="1"/>
  <c r="P2312" i="1"/>
  <c r="Q2312" i="1"/>
  <c r="R2312" i="1"/>
  <c r="P284" i="1"/>
  <c r="Q284" i="1"/>
  <c r="R284" i="1"/>
  <c r="P619" i="1"/>
  <c r="Q619" i="1"/>
  <c r="R619" i="1"/>
  <c r="P2317" i="1"/>
  <c r="Q2317" i="1"/>
  <c r="R2317" i="1"/>
  <c r="P813" i="1"/>
  <c r="Q813" i="1"/>
  <c r="R813" i="1"/>
  <c r="P2257" i="1"/>
  <c r="Q2257" i="1"/>
  <c r="R2257" i="1"/>
  <c r="P1502" i="1"/>
  <c r="Q1502" i="1"/>
  <c r="R1502" i="1"/>
  <c r="P383" i="1"/>
  <c r="Q383" i="1"/>
  <c r="R383" i="1"/>
  <c r="P1677" i="1"/>
  <c r="Q1677" i="1"/>
  <c r="R1677" i="1"/>
  <c r="P2163" i="1"/>
  <c r="Q2163" i="1"/>
  <c r="R2163" i="1"/>
  <c r="P1919" i="1"/>
  <c r="Q1919" i="1"/>
  <c r="R1919" i="1"/>
  <c r="P2429" i="1"/>
  <c r="Q2429" i="1"/>
  <c r="R2429" i="1"/>
  <c r="P845" i="1"/>
  <c r="Q845" i="1"/>
  <c r="R845" i="1"/>
  <c r="P1794" i="1"/>
  <c r="Q1794" i="1"/>
  <c r="R1794" i="1"/>
  <c r="P1913" i="1"/>
  <c r="Q1913" i="1"/>
  <c r="R1913" i="1"/>
  <c r="P722" i="1"/>
  <c r="Q722" i="1"/>
  <c r="R722" i="1"/>
  <c r="P993" i="1"/>
  <c r="Q993" i="1"/>
  <c r="R993" i="1"/>
  <c r="P1467" i="1"/>
  <c r="Q1467" i="1"/>
  <c r="R1467" i="1"/>
  <c r="P1770" i="1"/>
  <c r="Q1770" i="1"/>
  <c r="R1770" i="1"/>
  <c r="P2070" i="1"/>
  <c r="Q2070" i="1"/>
  <c r="R2070" i="1"/>
  <c r="P589" i="1"/>
  <c r="Q589" i="1"/>
  <c r="R589" i="1"/>
  <c r="P1260" i="1"/>
  <c r="Q1260" i="1"/>
  <c r="R1260" i="1"/>
  <c r="P557" i="1"/>
  <c r="Q557" i="1"/>
  <c r="R557" i="1"/>
  <c r="P1251" i="1"/>
  <c r="Q1251" i="1"/>
  <c r="R1251" i="1"/>
  <c r="P281" i="1"/>
  <c r="Q281" i="1"/>
  <c r="R281" i="1"/>
  <c r="P2266" i="1"/>
  <c r="Q2266" i="1"/>
  <c r="R2266" i="1"/>
  <c r="P1968" i="1"/>
  <c r="Q1968" i="1"/>
  <c r="R1968" i="1"/>
  <c r="P2198" i="1"/>
  <c r="Q2198" i="1"/>
  <c r="R2198" i="1"/>
  <c r="P2500" i="1"/>
  <c r="Q2500" i="1"/>
  <c r="R2500" i="1"/>
  <c r="P941" i="1"/>
  <c r="Q941" i="1"/>
  <c r="R941" i="1"/>
  <c r="P1982" i="1"/>
  <c r="Q1982" i="1"/>
  <c r="R1982" i="1"/>
  <c r="P2442" i="1"/>
  <c r="Q2442" i="1"/>
  <c r="R2442" i="1"/>
  <c r="P1519" i="1"/>
  <c r="Q1519" i="1"/>
  <c r="R1519" i="1"/>
  <c r="P1942" i="1"/>
  <c r="Q1942" i="1"/>
  <c r="R1942" i="1"/>
  <c r="P1686" i="1"/>
  <c r="Q1686" i="1"/>
  <c r="R1686" i="1"/>
  <c r="P1418" i="1"/>
  <c r="Q1418" i="1"/>
  <c r="R1418" i="1"/>
  <c r="P285" i="1"/>
  <c r="Q285" i="1"/>
  <c r="R285" i="1"/>
  <c r="P731" i="1"/>
  <c r="Q731" i="1"/>
  <c r="R731" i="1"/>
  <c r="P1312" i="1"/>
  <c r="Q1312" i="1"/>
  <c r="R1312" i="1"/>
  <c r="P1447" i="1"/>
  <c r="Q1447" i="1"/>
  <c r="R1447" i="1"/>
  <c r="P362" i="1"/>
  <c r="Q362" i="1"/>
  <c r="R362" i="1"/>
  <c r="P756" i="1"/>
  <c r="Q756" i="1"/>
  <c r="R756" i="1"/>
  <c r="P1623" i="1"/>
  <c r="Q1623" i="1"/>
  <c r="R1623" i="1"/>
  <c r="P1789" i="1"/>
  <c r="Q1789" i="1"/>
  <c r="R1789" i="1"/>
  <c r="P114" i="1"/>
  <c r="Q114" i="1"/>
  <c r="R114" i="1"/>
  <c r="P2136" i="1"/>
  <c r="Q2136" i="1"/>
  <c r="R2136" i="1"/>
  <c r="P1060" i="1"/>
  <c r="Q1060" i="1"/>
  <c r="R1060" i="1"/>
  <c r="P373" i="1"/>
  <c r="Q373" i="1"/>
  <c r="R373" i="1"/>
  <c r="P181" i="1"/>
  <c r="Q181" i="1"/>
  <c r="R181" i="1"/>
  <c r="P1042" i="1"/>
  <c r="Q1042" i="1"/>
  <c r="R1042" i="1"/>
  <c r="P1144" i="1"/>
  <c r="Q1144" i="1"/>
  <c r="R1144" i="1"/>
  <c r="P2083" i="1"/>
  <c r="Q2083" i="1"/>
  <c r="R2083" i="1"/>
  <c r="P2325" i="1"/>
  <c r="Q2325" i="1"/>
  <c r="R2325" i="1"/>
  <c r="P339" i="1"/>
  <c r="Q339" i="1"/>
  <c r="R339" i="1"/>
  <c r="P1003" i="1"/>
  <c r="Q1003" i="1"/>
  <c r="R1003" i="1"/>
  <c r="P1413" i="1"/>
  <c r="Q1413" i="1"/>
  <c r="R1413" i="1"/>
  <c r="P584" i="1"/>
  <c r="Q584" i="1"/>
  <c r="R584" i="1"/>
  <c r="P2416" i="1"/>
  <c r="Q2416" i="1"/>
  <c r="R2416" i="1"/>
  <c r="P2425" i="1"/>
  <c r="Q2425" i="1"/>
  <c r="R2425" i="1"/>
  <c r="P305" i="1"/>
  <c r="Q305" i="1"/>
  <c r="R305" i="1"/>
  <c r="P2337" i="1"/>
  <c r="Q2337" i="1"/>
  <c r="R2337" i="1"/>
  <c r="P1829" i="1"/>
  <c r="Q1829" i="1"/>
  <c r="R1829" i="1"/>
  <c r="P2288" i="1"/>
  <c r="Q2288" i="1"/>
  <c r="R2288" i="1"/>
  <c r="P2422" i="1"/>
  <c r="Q2422" i="1"/>
  <c r="R2422" i="1"/>
  <c r="P649" i="1"/>
  <c r="Q649" i="1"/>
  <c r="R649" i="1"/>
  <c r="P1139" i="1"/>
  <c r="Q1139" i="1"/>
  <c r="R1139" i="1"/>
  <c r="P1636" i="1"/>
  <c r="Q1636" i="1"/>
  <c r="R1636" i="1"/>
  <c r="P1555" i="1"/>
  <c r="Q1555" i="1"/>
  <c r="R1555" i="1"/>
  <c r="P1101" i="1"/>
  <c r="Q1101" i="1"/>
  <c r="R1101" i="1"/>
  <c r="P1407" i="1"/>
  <c r="Q1407" i="1"/>
  <c r="R1407" i="1"/>
  <c r="P2493" i="1"/>
  <c r="Q2493" i="1"/>
  <c r="R2493" i="1"/>
  <c r="P241" i="1"/>
  <c r="Q241" i="1"/>
  <c r="R241" i="1"/>
  <c r="P2374" i="1"/>
  <c r="Q2374" i="1"/>
  <c r="R2374" i="1"/>
  <c r="P2554" i="1"/>
  <c r="Q2554" i="1"/>
  <c r="R2554" i="1"/>
  <c r="P1930" i="1"/>
  <c r="Q1930" i="1"/>
  <c r="R1930" i="1"/>
  <c r="P2114" i="1"/>
  <c r="Q2114" i="1"/>
  <c r="R2114" i="1"/>
  <c r="P1410" i="1"/>
  <c r="Q1410" i="1"/>
  <c r="R1410" i="1"/>
  <c r="P965" i="1"/>
  <c r="Q965" i="1"/>
  <c r="R965" i="1"/>
  <c r="P2190" i="1"/>
  <c r="Q2190" i="1"/>
  <c r="R2190" i="1"/>
  <c r="P1712" i="1"/>
  <c r="Q1712" i="1"/>
  <c r="R1712" i="1"/>
  <c r="P1211" i="1"/>
  <c r="Q1211" i="1"/>
  <c r="R1211" i="1"/>
  <c r="P2513" i="1"/>
  <c r="Q2513" i="1"/>
  <c r="R2513" i="1"/>
  <c r="P493" i="1"/>
  <c r="Q493" i="1"/>
  <c r="R493" i="1"/>
  <c r="P668" i="1"/>
  <c r="Q668" i="1"/>
  <c r="R668" i="1"/>
  <c r="P1508" i="1"/>
  <c r="Q1508" i="1"/>
  <c r="R1508" i="1"/>
  <c r="P310" i="1"/>
  <c r="Q310" i="1"/>
  <c r="R310" i="1"/>
  <c r="P1755" i="1"/>
  <c r="Q1755" i="1"/>
  <c r="R1755" i="1"/>
  <c r="P1470" i="1"/>
  <c r="Q1470" i="1"/>
  <c r="R1470" i="1"/>
  <c r="P2200" i="1"/>
  <c r="Q2200" i="1"/>
  <c r="R2200" i="1"/>
  <c r="P107" i="1"/>
  <c r="Q107" i="1"/>
  <c r="R107" i="1"/>
  <c r="P1406" i="1"/>
  <c r="Q1406" i="1"/>
  <c r="R1406" i="1"/>
  <c r="P516" i="1"/>
  <c r="Q516" i="1"/>
  <c r="R516" i="1"/>
  <c r="P879" i="1"/>
  <c r="Q879" i="1"/>
  <c r="R879" i="1"/>
  <c r="P2314" i="1"/>
  <c r="Q2314" i="1"/>
  <c r="R2314" i="1"/>
  <c r="P243" i="1"/>
  <c r="Q243" i="1"/>
  <c r="R243" i="1"/>
  <c r="P472" i="1"/>
  <c r="Q472" i="1"/>
  <c r="R472" i="1"/>
  <c r="P1264" i="1"/>
  <c r="Q1264" i="1"/>
  <c r="R1264" i="1"/>
  <c r="P569" i="1"/>
  <c r="Q569" i="1"/>
  <c r="R569" i="1"/>
  <c r="P474" i="1"/>
  <c r="Q474" i="1"/>
  <c r="R474" i="1"/>
  <c r="P2565" i="1"/>
  <c r="Q2565" i="1"/>
  <c r="R2565" i="1"/>
  <c r="P195" i="1"/>
  <c r="Q195" i="1"/>
  <c r="R195" i="1"/>
  <c r="P1532" i="1"/>
  <c r="Q1532" i="1"/>
  <c r="R1532" i="1"/>
  <c r="P2370" i="1"/>
  <c r="Q2370" i="1"/>
  <c r="R2370" i="1"/>
  <c r="P247" i="1"/>
  <c r="Q247" i="1"/>
  <c r="R247" i="1"/>
  <c r="P1706" i="1"/>
  <c r="Q1706" i="1"/>
  <c r="R1706" i="1"/>
  <c r="P1905" i="1"/>
  <c r="Q1905" i="1"/>
  <c r="R1905" i="1"/>
  <c r="P1370" i="1"/>
  <c r="Q1370" i="1"/>
  <c r="R1370" i="1"/>
  <c r="P675" i="1"/>
  <c r="Q675" i="1"/>
  <c r="R675" i="1"/>
  <c r="P1608" i="1"/>
  <c r="Q1608" i="1"/>
  <c r="R1608" i="1"/>
  <c r="P1284" i="1"/>
  <c r="Q1284" i="1"/>
  <c r="R1284" i="1"/>
  <c r="P751" i="1"/>
  <c r="Q751" i="1"/>
  <c r="R751" i="1"/>
  <c r="P275" i="1"/>
  <c r="Q275" i="1"/>
  <c r="R275" i="1"/>
  <c r="P1573" i="1"/>
  <c r="Q1573" i="1"/>
  <c r="R1573" i="1"/>
  <c r="P1747" i="1"/>
  <c r="Q1747" i="1"/>
  <c r="R1747" i="1"/>
  <c r="P2545" i="1"/>
  <c r="Q2545" i="1"/>
  <c r="R2545" i="1"/>
  <c r="P1486" i="1"/>
  <c r="Q1486" i="1"/>
  <c r="R1486" i="1"/>
  <c r="P1708" i="1"/>
  <c r="Q1708" i="1"/>
  <c r="R1708" i="1"/>
  <c r="P2399" i="1"/>
  <c r="Q2399" i="1"/>
  <c r="R2399" i="1"/>
  <c r="P1135" i="1"/>
  <c r="Q1135" i="1"/>
  <c r="R1135" i="1"/>
  <c r="P583" i="1"/>
  <c r="Q583" i="1"/>
  <c r="R583" i="1"/>
  <c r="P1580" i="1"/>
  <c r="Q1580" i="1"/>
  <c r="R1580" i="1"/>
  <c r="P984" i="1"/>
  <c r="Q984" i="1"/>
  <c r="R984" i="1"/>
  <c r="P240" i="1"/>
  <c r="Q240" i="1"/>
  <c r="R240" i="1"/>
  <c r="P1380" i="1"/>
  <c r="Q1380" i="1"/>
  <c r="R1380" i="1"/>
  <c r="P659" i="1"/>
  <c r="Q659" i="1"/>
  <c r="R659" i="1"/>
  <c r="P2297" i="1"/>
  <c r="Q2297" i="1"/>
  <c r="R2297" i="1"/>
  <c r="P2030" i="1"/>
  <c r="Q2030" i="1"/>
  <c r="R2030" i="1"/>
  <c r="P1850" i="1"/>
  <c r="Q1850" i="1"/>
  <c r="R1850" i="1"/>
  <c r="P2015" i="1"/>
  <c r="Q2015" i="1"/>
  <c r="R2015" i="1"/>
  <c r="P1424" i="1"/>
  <c r="Q1424" i="1"/>
  <c r="R1424" i="1"/>
  <c r="P1058" i="1"/>
  <c r="Q1058" i="1"/>
  <c r="R1058" i="1"/>
  <c r="P2161" i="1"/>
  <c r="Q2161" i="1"/>
  <c r="R2161" i="1"/>
  <c r="P2459" i="1"/>
  <c r="Q2459" i="1"/>
  <c r="R2459" i="1"/>
  <c r="P532" i="1"/>
  <c r="Q532" i="1"/>
  <c r="R532" i="1"/>
  <c r="P1459" i="1"/>
  <c r="Q1459" i="1"/>
  <c r="R1459" i="1"/>
  <c r="P894" i="1"/>
  <c r="Q894" i="1"/>
  <c r="R894" i="1"/>
  <c r="P620" i="1"/>
  <c r="Q620" i="1"/>
  <c r="R620" i="1"/>
  <c r="P819" i="1"/>
  <c r="Q819" i="1"/>
  <c r="R819" i="1"/>
  <c r="P1977" i="1"/>
  <c r="Q1977" i="1"/>
  <c r="R1977" i="1"/>
  <c r="P2272" i="1"/>
  <c r="Q2272" i="1"/>
  <c r="R2272" i="1"/>
  <c r="P758" i="1"/>
  <c r="Q758" i="1"/>
  <c r="R758" i="1"/>
  <c r="P156" i="1"/>
  <c r="Q156" i="1"/>
  <c r="R156" i="1"/>
  <c r="P1230" i="1"/>
  <c r="Q1230" i="1"/>
  <c r="R1230" i="1"/>
  <c r="P48" i="1"/>
  <c r="Q48" i="1"/>
  <c r="R48" i="1"/>
  <c r="P150" i="1"/>
  <c r="Q150" i="1"/>
  <c r="R150" i="1"/>
  <c r="P1149" i="1"/>
  <c r="Q1149" i="1"/>
  <c r="R1149" i="1"/>
  <c r="P2307" i="1"/>
  <c r="Q2307" i="1"/>
  <c r="R2307" i="1"/>
  <c r="P1617" i="1"/>
  <c r="Q1617" i="1"/>
  <c r="R1617" i="1"/>
  <c r="P1571" i="1"/>
  <c r="Q1571" i="1"/>
  <c r="R1571" i="1"/>
  <c r="P1335" i="1"/>
  <c r="Q1335" i="1"/>
  <c r="R1335" i="1"/>
  <c r="P2001" i="1"/>
  <c r="Q2001" i="1"/>
  <c r="R2001" i="1"/>
  <c r="P529" i="1"/>
  <c r="Q529" i="1"/>
  <c r="R529" i="1"/>
  <c r="P1989" i="1"/>
  <c r="Q1989" i="1"/>
  <c r="R1989" i="1"/>
  <c r="P1507" i="1"/>
  <c r="Q1507" i="1"/>
  <c r="R1507" i="1"/>
  <c r="P2331" i="1"/>
  <c r="Q2331" i="1"/>
  <c r="R2331" i="1"/>
  <c r="P1449" i="1"/>
  <c r="Q1449" i="1"/>
  <c r="R1449" i="1"/>
  <c r="P1071" i="1"/>
  <c r="Q1071" i="1"/>
  <c r="R1071" i="1"/>
  <c r="P1375" i="1"/>
  <c r="Q1375" i="1"/>
  <c r="R1375" i="1"/>
  <c r="P873" i="1"/>
  <c r="Q873" i="1"/>
  <c r="R873" i="1"/>
  <c r="P473" i="1"/>
  <c r="Q473" i="1"/>
  <c r="R473" i="1"/>
  <c r="P1915" i="1"/>
  <c r="Q1915" i="1"/>
  <c r="R1915" i="1"/>
  <c r="P345" i="1"/>
  <c r="Q345" i="1"/>
  <c r="R345" i="1"/>
  <c r="P2443" i="1"/>
  <c r="Q2443" i="1"/>
  <c r="R2443" i="1"/>
  <c r="P1050" i="1"/>
  <c r="Q1050" i="1"/>
  <c r="R1050" i="1"/>
  <c r="P1700" i="1"/>
  <c r="Q1700" i="1"/>
  <c r="R1700" i="1"/>
  <c r="P1926" i="1"/>
  <c r="Q1926" i="1"/>
  <c r="R1926" i="1"/>
  <c r="P2066" i="1"/>
  <c r="Q2066" i="1"/>
  <c r="R2066" i="1"/>
  <c r="P1582" i="1"/>
  <c r="Q1582" i="1"/>
  <c r="R1582" i="1"/>
  <c r="P182" i="1"/>
  <c r="Q182" i="1"/>
  <c r="R182" i="1"/>
  <c r="P1668" i="1"/>
  <c r="Q1668" i="1"/>
  <c r="R1668" i="1"/>
  <c r="P1633" i="1"/>
  <c r="Q1633" i="1"/>
  <c r="R1633" i="1"/>
  <c r="P2109" i="1"/>
  <c r="Q2109" i="1"/>
  <c r="R2109" i="1"/>
  <c r="P671" i="1"/>
  <c r="Q671" i="1"/>
  <c r="R671" i="1"/>
  <c r="P1372" i="1"/>
  <c r="Q1372" i="1"/>
  <c r="R1372" i="1"/>
  <c r="P1506" i="1"/>
  <c r="Q1506" i="1"/>
  <c r="R1506" i="1"/>
  <c r="P155" i="1"/>
  <c r="Q155" i="1"/>
  <c r="R155" i="1"/>
  <c r="P669" i="1"/>
  <c r="Q669" i="1"/>
  <c r="R669" i="1"/>
  <c r="P2135" i="1"/>
  <c r="Q2135" i="1"/>
  <c r="R2135" i="1"/>
  <c r="P390" i="1"/>
  <c r="Q390" i="1"/>
  <c r="R390" i="1"/>
  <c r="P440" i="1"/>
  <c r="Q440" i="1"/>
  <c r="R440" i="1"/>
  <c r="P785" i="1"/>
  <c r="Q785" i="1"/>
  <c r="R785" i="1"/>
  <c r="P1306" i="1"/>
  <c r="Q1306" i="1"/>
  <c r="R1306" i="1"/>
  <c r="P2115" i="1"/>
  <c r="Q2115" i="1"/>
  <c r="R2115" i="1"/>
  <c r="P46" i="1"/>
  <c r="Q46" i="1"/>
  <c r="R46" i="1"/>
  <c r="P2171" i="1"/>
  <c r="Q2171" i="1"/>
  <c r="R2171" i="1"/>
  <c r="P1662" i="1"/>
  <c r="Q1662" i="1"/>
  <c r="R1662" i="1"/>
  <c r="P1947" i="1"/>
  <c r="Q1947" i="1"/>
  <c r="R1947" i="1"/>
  <c r="P1227" i="1"/>
  <c r="Q1227" i="1"/>
  <c r="R1227" i="1"/>
  <c r="P1123" i="1"/>
  <c r="Q1123" i="1"/>
  <c r="R1123" i="1"/>
  <c r="P615" i="1"/>
  <c r="Q615" i="1"/>
  <c r="R615" i="1"/>
  <c r="P1592" i="1"/>
  <c r="Q1592" i="1"/>
  <c r="R1592" i="1"/>
  <c r="P708" i="1"/>
  <c r="Q708" i="1"/>
  <c r="R708" i="1"/>
  <c r="P497" i="1"/>
  <c r="Q497" i="1"/>
  <c r="R497" i="1"/>
  <c r="P211" i="1"/>
  <c r="Q211" i="1"/>
  <c r="R211" i="1"/>
  <c r="P206" i="1"/>
  <c r="Q206" i="1"/>
  <c r="R206" i="1"/>
  <c r="P1307" i="1"/>
  <c r="Q1307" i="1"/>
  <c r="R1307" i="1"/>
  <c r="P109" i="1"/>
  <c r="Q109" i="1"/>
  <c r="R109" i="1"/>
  <c r="P1737" i="1"/>
  <c r="Q1737" i="1"/>
  <c r="R1737" i="1"/>
  <c r="P405" i="1"/>
  <c r="Q405" i="1"/>
  <c r="R405" i="1"/>
  <c r="P2371" i="1"/>
  <c r="Q2371" i="1"/>
  <c r="R2371" i="1"/>
  <c r="P2" i="1"/>
  <c r="Q2" i="1"/>
  <c r="R2" i="1"/>
  <c r="P1666" i="1"/>
  <c r="Q1666" i="1"/>
  <c r="R1666" i="1"/>
  <c r="P1509" i="1"/>
  <c r="Q1509" i="1"/>
  <c r="R1509" i="1"/>
  <c r="P7" i="1"/>
  <c r="Q7" i="1"/>
  <c r="R7" i="1"/>
  <c r="P883" i="1"/>
  <c r="Q883" i="1"/>
  <c r="R883" i="1"/>
  <c r="P2452" i="1"/>
  <c r="Q2452" i="1"/>
  <c r="R2452" i="1"/>
  <c r="P2252" i="1"/>
  <c r="Q2252" i="1"/>
  <c r="R2252" i="1"/>
  <c r="P814" i="1"/>
  <c r="Q814" i="1"/>
  <c r="R814" i="1"/>
  <c r="P1472" i="1"/>
  <c r="Q1472" i="1"/>
  <c r="R1472" i="1"/>
  <c r="P1285" i="1"/>
  <c r="Q1285" i="1"/>
  <c r="R1285" i="1"/>
  <c r="P1056" i="1"/>
  <c r="Q1056" i="1"/>
  <c r="R1056" i="1"/>
  <c r="P420" i="1"/>
  <c r="Q420" i="1"/>
  <c r="R420" i="1"/>
  <c r="P1019" i="1"/>
  <c r="Q1019" i="1"/>
  <c r="R1019" i="1"/>
  <c r="P442" i="1"/>
  <c r="Q442" i="1"/>
  <c r="R442" i="1"/>
  <c r="P943" i="1"/>
  <c r="Q943" i="1"/>
  <c r="R943" i="1"/>
  <c r="P294" i="1"/>
  <c r="Q294" i="1"/>
  <c r="R294" i="1"/>
  <c r="P1852" i="1"/>
  <c r="Q1852" i="1"/>
  <c r="R1852" i="1"/>
  <c r="P747" i="1"/>
  <c r="Q747" i="1"/>
  <c r="R747" i="1"/>
  <c r="P1351" i="1"/>
  <c r="Q1351" i="1"/>
  <c r="R1351" i="1"/>
  <c r="P892" i="1"/>
  <c r="Q892" i="1"/>
  <c r="R892" i="1"/>
  <c r="P179" i="1"/>
  <c r="Q179" i="1"/>
  <c r="R179" i="1"/>
  <c r="P2522" i="1"/>
  <c r="Q2522" i="1"/>
  <c r="R2522" i="1"/>
  <c r="P928" i="1"/>
  <c r="Q928" i="1"/>
  <c r="R928" i="1"/>
  <c r="P259" i="1"/>
  <c r="Q259" i="1"/>
  <c r="R259" i="1"/>
  <c r="P1593" i="1"/>
  <c r="Q1593" i="1"/>
  <c r="R1593" i="1"/>
  <c r="P319" i="1"/>
  <c r="Q319" i="1"/>
  <c r="R319" i="1"/>
  <c r="P750" i="1"/>
  <c r="Q750" i="1"/>
  <c r="R750" i="1"/>
  <c r="P1931" i="1"/>
  <c r="Q1931" i="1"/>
  <c r="R1931" i="1"/>
  <c r="P1653" i="1"/>
  <c r="Q1653" i="1"/>
  <c r="R1653" i="1"/>
  <c r="P518" i="1"/>
  <c r="Q518" i="1"/>
  <c r="R518" i="1"/>
  <c r="P141" i="1"/>
  <c r="Q141" i="1"/>
  <c r="R141" i="1"/>
  <c r="P1318" i="1"/>
  <c r="Q1318" i="1"/>
  <c r="R1318" i="1"/>
  <c r="P2373" i="1"/>
  <c r="Q2373" i="1"/>
  <c r="R2373" i="1"/>
  <c r="P1455" i="1"/>
  <c r="Q1455" i="1"/>
  <c r="R1455" i="1"/>
  <c r="P1534" i="1"/>
  <c r="Q1534" i="1"/>
  <c r="R1534" i="1"/>
  <c r="P1399" i="1"/>
  <c r="Q1399" i="1"/>
  <c r="R1399" i="1"/>
  <c r="P2551" i="1"/>
  <c r="Q2551" i="1"/>
  <c r="R2551" i="1"/>
  <c r="P1664" i="1"/>
  <c r="Q1664" i="1"/>
  <c r="R1664" i="1"/>
  <c r="P1660" i="1"/>
  <c r="Q1660" i="1"/>
  <c r="R1660" i="1"/>
  <c r="P1147" i="1"/>
  <c r="Q1147" i="1"/>
  <c r="R1147" i="1"/>
  <c r="P1998" i="1"/>
  <c r="Q1998" i="1"/>
  <c r="R1998" i="1"/>
  <c r="P2088" i="1"/>
  <c r="Q2088" i="1"/>
  <c r="R2088" i="1"/>
  <c r="P934" i="1"/>
  <c r="Q934" i="1"/>
  <c r="R934" i="1"/>
  <c r="P717" i="1"/>
  <c r="Q717" i="1"/>
  <c r="R717" i="1"/>
  <c r="P261" i="1"/>
  <c r="Q261" i="1"/>
  <c r="R261" i="1"/>
  <c r="P1878" i="1"/>
  <c r="Q1878" i="1"/>
  <c r="R1878" i="1"/>
  <c r="P1156" i="1"/>
  <c r="Q1156" i="1"/>
  <c r="R1156" i="1"/>
  <c r="P690" i="1"/>
  <c r="Q690" i="1"/>
  <c r="R690" i="1"/>
  <c r="P540" i="1"/>
  <c r="Q540" i="1"/>
  <c r="R540" i="1"/>
  <c r="P430" i="1"/>
  <c r="Q430" i="1"/>
  <c r="R430" i="1"/>
  <c r="P1348" i="1"/>
  <c r="Q1348" i="1"/>
  <c r="R1348" i="1"/>
  <c r="P870" i="1"/>
  <c r="Q870" i="1"/>
  <c r="R870" i="1"/>
  <c r="P2196" i="1"/>
  <c r="Q2196" i="1"/>
  <c r="R2196" i="1"/>
  <c r="P2029" i="1"/>
  <c r="Q2029" i="1"/>
  <c r="R2029" i="1"/>
  <c r="P692" i="1"/>
  <c r="Q692" i="1"/>
  <c r="R692" i="1"/>
  <c r="P1667" i="1"/>
  <c r="Q1667" i="1"/>
  <c r="R1667" i="1"/>
  <c r="P1688" i="1"/>
  <c r="Q1688" i="1"/>
  <c r="R1688" i="1"/>
  <c r="P189" i="1"/>
  <c r="Q189" i="1"/>
  <c r="R189" i="1"/>
  <c r="P1077" i="1"/>
  <c r="Q1077" i="1"/>
  <c r="R1077" i="1"/>
  <c r="P1199" i="1"/>
  <c r="Q1199" i="1"/>
  <c r="R1199" i="1"/>
  <c r="P1830" i="1"/>
  <c r="Q1830" i="1"/>
  <c r="R1830" i="1"/>
  <c r="P337" i="1"/>
  <c r="Q337" i="1"/>
  <c r="R337" i="1"/>
  <c r="P1496" i="1"/>
  <c r="Q1496" i="1"/>
  <c r="R1496" i="1"/>
  <c r="P2081" i="1"/>
  <c r="Q2081" i="1"/>
  <c r="R2081" i="1"/>
  <c r="P2099" i="1"/>
  <c r="Q2099" i="1"/>
  <c r="R2099" i="1"/>
  <c r="P513" i="1"/>
  <c r="Q513" i="1"/>
  <c r="R513" i="1"/>
  <c r="P315" i="1"/>
  <c r="Q315" i="1"/>
  <c r="R315" i="1"/>
  <c r="P236" i="1"/>
  <c r="Q236" i="1"/>
  <c r="R236" i="1"/>
  <c r="P2038" i="1"/>
  <c r="Q2038" i="1"/>
  <c r="R2038" i="1"/>
  <c r="P1551" i="1"/>
  <c r="Q1551" i="1"/>
  <c r="R1551" i="1"/>
  <c r="P537" i="1"/>
  <c r="Q537" i="1"/>
  <c r="R537" i="1"/>
  <c r="P1586" i="1"/>
  <c r="Q1586" i="1"/>
  <c r="R1586" i="1"/>
  <c r="P2460" i="1"/>
  <c r="Q2460" i="1"/>
  <c r="R2460" i="1"/>
  <c r="P120" i="1"/>
  <c r="Q120" i="1"/>
  <c r="R120" i="1"/>
  <c r="P1088" i="1"/>
  <c r="Q1088" i="1"/>
  <c r="R1088" i="1"/>
  <c r="Q490" i="1"/>
  <c r="R490" i="1"/>
  <c r="P490" i="1"/>
  <c r="N332" i="1"/>
  <c r="O332" i="1"/>
  <c r="N538" i="1"/>
  <c r="O538" i="1"/>
  <c r="N502" i="1"/>
  <c r="O502" i="1"/>
  <c r="N886" i="1"/>
  <c r="O886" i="1"/>
  <c r="N1900" i="1"/>
  <c r="O1900" i="1"/>
  <c r="N394" i="1"/>
  <c r="O394" i="1"/>
  <c r="N1709" i="1"/>
  <c r="O1709" i="1"/>
  <c r="N921" i="1"/>
  <c r="O921" i="1"/>
  <c r="N947" i="1"/>
  <c r="O947" i="1"/>
  <c r="N1411" i="1"/>
  <c r="O1411" i="1"/>
  <c r="N1838" i="1"/>
  <c r="O1838" i="1"/>
  <c r="N1967" i="1"/>
  <c r="O1967" i="1"/>
  <c r="N2436" i="1"/>
  <c r="O2436" i="1"/>
  <c r="N1758" i="1"/>
  <c r="O1758" i="1"/>
  <c r="N204" i="1"/>
  <c r="O204" i="1"/>
  <c r="N974" i="1"/>
  <c r="O974" i="1"/>
  <c r="N329" i="1"/>
  <c r="O329" i="1"/>
  <c r="N647" i="1"/>
  <c r="O647" i="1"/>
  <c r="N968" i="1"/>
  <c r="O968" i="1"/>
  <c r="N1404" i="1"/>
  <c r="O1404" i="1"/>
  <c r="N570" i="1"/>
  <c r="O570" i="1"/>
  <c r="N1267" i="1"/>
  <c r="O1267" i="1"/>
  <c r="N1113" i="1"/>
  <c r="O1113" i="1"/>
  <c r="N1024" i="1"/>
  <c r="O1024" i="1"/>
  <c r="N609" i="1"/>
  <c r="O609" i="1"/>
  <c r="N1184" i="1"/>
  <c r="O1184" i="1"/>
  <c r="N1945" i="1"/>
  <c r="O1945" i="1"/>
  <c r="N855" i="1"/>
  <c r="O855" i="1"/>
  <c r="N2249" i="1"/>
  <c r="O2249" i="1"/>
  <c r="N35" i="1"/>
  <c r="O35" i="1"/>
  <c r="N1630" i="1"/>
  <c r="O1630" i="1"/>
  <c r="N2267" i="1"/>
  <c r="O2267" i="1"/>
  <c r="N198" i="1"/>
  <c r="O198" i="1"/>
  <c r="N1026" i="1"/>
  <c r="O1026" i="1"/>
  <c r="N524" i="1"/>
  <c r="O524" i="1"/>
  <c r="N571" i="1"/>
  <c r="O571" i="1"/>
  <c r="N1724" i="1"/>
  <c r="O1724" i="1"/>
  <c r="N962" i="1"/>
  <c r="O962" i="1"/>
  <c r="N2062" i="1"/>
  <c r="O2062" i="1"/>
  <c r="N169" i="1"/>
  <c r="O169" i="1"/>
  <c r="N2386" i="1"/>
  <c r="O2386" i="1"/>
  <c r="N2466" i="1"/>
  <c r="O2466" i="1"/>
  <c r="N1159" i="1"/>
  <c r="O1159" i="1"/>
  <c r="N39" i="1"/>
  <c r="O39" i="1"/>
  <c r="N2168" i="1"/>
  <c r="O2168" i="1"/>
  <c r="N104" i="1"/>
  <c r="O104" i="1"/>
  <c r="N1384" i="1"/>
  <c r="O1384" i="1"/>
  <c r="N18" i="1"/>
  <c r="O18" i="1"/>
  <c r="N1957" i="1"/>
  <c r="O1957" i="1"/>
  <c r="N2498" i="1"/>
  <c r="O2498" i="1"/>
  <c r="N762" i="1"/>
  <c r="O762" i="1"/>
  <c r="N776" i="1"/>
  <c r="O776" i="1"/>
  <c r="N1096" i="1"/>
  <c r="O1096" i="1"/>
  <c r="N2489" i="1"/>
  <c r="O2489" i="1"/>
  <c r="N2124" i="1"/>
  <c r="O2124" i="1"/>
  <c r="N2540" i="1"/>
  <c r="O2540" i="1"/>
  <c r="N2075" i="1"/>
  <c r="O2075" i="1"/>
  <c r="N404" i="1"/>
  <c r="O404" i="1"/>
  <c r="N1864" i="1"/>
  <c r="O1864" i="1"/>
  <c r="N2501" i="1"/>
  <c r="O2501" i="1"/>
  <c r="N171" i="1"/>
  <c r="O171" i="1"/>
  <c r="N888" i="1"/>
  <c r="O888" i="1"/>
  <c r="N2262" i="1"/>
  <c r="O2262" i="1"/>
  <c r="N1222" i="1"/>
  <c r="O1222" i="1"/>
  <c r="N2019" i="1"/>
  <c r="O2019" i="1"/>
  <c r="N1938" i="1"/>
  <c r="O1938" i="1"/>
  <c r="N1658" i="1"/>
  <c r="O1658" i="1"/>
  <c r="N2409" i="1"/>
  <c r="O2409" i="1"/>
  <c r="N2439" i="1"/>
  <c r="O2439" i="1"/>
  <c r="N2433" i="1"/>
  <c r="O2433" i="1"/>
  <c r="N1876" i="1"/>
  <c r="O1876" i="1"/>
  <c r="N1313" i="1"/>
  <c r="O1313" i="1"/>
  <c r="N2261" i="1"/>
  <c r="O2261" i="1"/>
  <c r="N496" i="1"/>
  <c r="O496" i="1"/>
  <c r="N459" i="1"/>
  <c r="O459" i="1"/>
  <c r="N1514" i="1"/>
  <c r="O1514" i="1"/>
  <c r="N1286" i="1"/>
  <c r="O1286" i="1"/>
  <c r="N1934" i="1"/>
  <c r="O1934" i="1"/>
  <c r="N1557" i="1"/>
  <c r="O1557" i="1"/>
  <c r="N2273" i="1"/>
  <c r="O2273" i="1"/>
  <c r="N1756" i="1"/>
  <c r="O1756" i="1"/>
  <c r="N2363" i="1"/>
  <c r="O2363" i="1"/>
  <c r="N1340" i="1"/>
  <c r="O1340" i="1"/>
  <c r="N411" i="1"/>
  <c r="O411" i="1"/>
  <c r="N2536" i="1"/>
  <c r="O2536" i="1"/>
  <c r="N202" i="1"/>
  <c r="O202" i="1"/>
  <c r="N1851" i="1"/>
  <c r="O1851" i="1"/>
  <c r="N2397" i="1"/>
  <c r="O2397" i="1"/>
  <c r="N718" i="1"/>
  <c r="O718" i="1"/>
  <c r="N2054" i="1"/>
  <c r="O2054" i="1"/>
  <c r="N2282" i="1"/>
  <c r="O2282" i="1"/>
  <c r="N759" i="1"/>
  <c r="O759" i="1"/>
  <c r="N642" i="1"/>
  <c r="O642" i="1"/>
  <c r="N85" i="1"/>
  <c r="O85" i="1"/>
  <c r="N970" i="1"/>
  <c r="O970" i="1"/>
  <c r="N727" i="1"/>
  <c r="O727" i="1"/>
  <c r="N2095" i="1"/>
  <c r="O2095" i="1"/>
  <c r="N643" i="1"/>
  <c r="O643" i="1"/>
  <c r="N146" i="1"/>
  <c r="O146" i="1"/>
  <c r="N1157" i="1"/>
  <c r="O1157" i="1"/>
  <c r="N1192" i="1"/>
  <c r="O1192" i="1"/>
  <c r="N409" i="1"/>
  <c r="O409" i="1"/>
  <c r="N555" i="1"/>
  <c r="O555" i="1"/>
  <c r="N2057" i="1"/>
  <c r="O2057" i="1"/>
  <c r="N1081" i="1"/>
  <c r="O1081" i="1"/>
  <c r="N465" i="1"/>
  <c r="O465" i="1"/>
  <c r="N1133" i="1"/>
  <c r="O1133" i="1"/>
  <c r="N252" i="1"/>
  <c r="O252" i="1"/>
  <c r="N2358" i="1"/>
  <c r="O2358" i="1"/>
  <c r="N227" i="1"/>
  <c r="O227" i="1"/>
  <c r="N948" i="1"/>
  <c r="O948" i="1"/>
  <c r="N489" i="1"/>
  <c r="O489" i="1"/>
  <c r="N1985" i="1"/>
  <c r="O1985" i="1"/>
  <c r="N2154" i="1"/>
  <c r="O2154" i="1"/>
  <c r="N1702" i="1"/>
  <c r="O1702" i="1"/>
  <c r="N738" i="1"/>
  <c r="O738" i="1"/>
  <c r="N1539" i="1"/>
  <c r="O1539" i="1"/>
  <c r="N1073" i="1"/>
  <c r="O1073" i="1"/>
  <c r="N1215" i="1"/>
  <c r="O1215" i="1"/>
  <c r="N2239" i="1"/>
  <c r="O2239" i="1"/>
  <c r="N1992" i="1"/>
  <c r="O1992" i="1"/>
  <c r="N1258" i="1"/>
  <c r="O1258" i="1"/>
  <c r="N2461" i="1"/>
  <c r="O2461" i="1"/>
  <c r="N1986" i="1"/>
  <c r="O1986" i="1"/>
  <c r="N2369" i="1"/>
  <c r="O2369" i="1"/>
  <c r="N300" i="1"/>
  <c r="O300" i="1"/>
  <c r="N2225" i="1"/>
  <c r="O2225" i="1"/>
  <c r="N1970" i="1"/>
  <c r="O1970" i="1"/>
  <c r="N594" i="1"/>
  <c r="O594" i="1"/>
  <c r="N604" i="1"/>
  <c r="O604" i="1"/>
  <c r="N1648" i="1"/>
  <c r="O1648" i="1"/>
  <c r="N2232" i="1"/>
  <c r="O2232" i="1"/>
  <c r="N1730" i="1"/>
  <c r="O1730" i="1"/>
  <c r="N641" i="1"/>
  <c r="O641" i="1"/>
  <c r="N2044" i="1"/>
  <c r="O2044" i="1"/>
  <c r="N2074" i="1"/>
  <c r="O2074" i="1"/>
  <c r="N698" i="1"/>
  <c r="O698" i="1"/>
  <c r="N1941" i="1"/>
  <c r="O1941" i="1"/>
  <c r="N2287" i="1"/>
  <c r="O2287" i="1"/>
  <c r="N774" i="1"/>
  <c r="O774" i="1"/>
  <c r="N2315" i="1"/>
  <c r="O2315" i="1"/>
  <c r="N1275" i="1"/>
  <c r="O1275" i="1"/>
  <c r="N1456" i="1"/>
  <c r="O1456" i="1"/>
  <c r="N1039" i="1"/>
  <c r="O1039" i="1"/>
  <c r="N2149" i="1"/>
  <c r="O2149" i="1"/>
  <c r="N1420" i="1"/>
  <c r="O1420" i="1"/>
  <c r="N2243" i="1"/>
  <c r="O2243" i="1"/>
  <c r="N961" i="1"/>
  <c r="O961" i="1"/>
  <c r="N558" i="1"/>
  <c r="O558" i="1"/>
  <c r="N1643" i="1"/>
  <c r="O1643" i="1"/>
  <c r="N2042" i="1"/>
  <c r="O2042" i="1"/>
  <c r="N1477" i="1"/>
  <c r="O1477" i="1"/>
  <c r="N24" i="1"/>
  <c r="O24" i="1"/>
  <c r="N2217" i="1"/>
  <c r="O2217" i="1"/>
  <c r="N2543" i="1"/>
  <c r="O2543" i="1"/>
  <c r="N1541" i="1"/>
  <c r="O1541" i="1"/>
  <c r="N71" i="1"/>
  <c r="O71" i="1"/>
  <c r="N1645" i="1"/>
  <c r="O1645" i="1"/>
  <c r="N610" i="1"/>
  <c r="O610" i="1"/>
  <c r="N1000" i="1"/>
  <c r="O1000" i="1"/>
  <c r="N1780" i="1"/>
  <c r="O1780" i="1"/>
  <c r="N296" i="1"/>
  <c r="O296" i="1"/>
  <c r="N448" i="1"/>
  <c r="O448" i="1"/>
  <c r="N867" i="1"/>
  <c r="O867" i="1"/>
  <c r="N2222" i="1"/>
  <c r="O2222" i="1"/>
  <c r="N1444" i="1"/>
  <c r="O1444" i="1"/>
  <c r="N41" i="1"/>
  <c r="O41" i="1"/>
  <c r="N1277" i="1"/>
  <c r="O1277" i="1"/>
  <c r="N662" i="1"/>
  <c r="O662" i="1"/>
  <c r="N1698" i="1"/>
  <c r="O1698" i="1"/>
  <c r="N2051" i="1"/>
  <c r="O2051" i="1"/>
  <c r="N1868" i="1"/>
  <c r="O1868" i="1"/>
  <c r="N72" i="1"/>
  <c r="O72" i="1"/>
  <c r="N2378" i="1"/>
  <c r="O2378" i="1"/>
  <c r="N2340" i="1"/>
  <c r="O2340" i="1"/>
  <c r="N2177" i="1"/>
  <c r="O2177" i="1"/>
  <c r="N1860" i="1"/>
  <c r="O1860" i="1"/>
  <c r="N1728" i="1"/>
  <c r="O1728" i="1"/>
  <c r="N1933" i="1"/>
  <c r="O1933" i="1"/>
  <c r="N145" i="1"/>
  <c r="O145" i="1"/>
  <c r="N829" i="1"/>
  <c r="O829" i="1"/>
  <c r="N297" i="1"/>
  <c r="O297" i="1"/>
  <c r="N2445" i="1"/>
  <c r="O2445" i="1"/>
  <c r="N1178" i="1"/>
  <c r="O1178" i="1"/>
  <c r="N1790" i="1"/>
  <c r="O1790" i="1"/>
  <c r="N1872" i="1"/>
  <c r="O1872" i="1"/>
  <c r="N1200" i="1"/>
  <c r="O1200" i="1"/>
  <c r="N1296" i="1"/>
  <c r="O1296" i="1"/>
  <c r="N77" i="1"/>
  <c r="O77" i="1"/>
  <c r="N2304" i="1"/>
  <c r="O2304" i="1"/>
  <c r="N98" i="1"/>
  <c r="O98" i="1"/>
  <c r="N1369" i="1"/>
  <c r="O1369" i="1"/>
  <c r="N444" i="1"/>
  <c r="O444" i="1"/>
  <c r="N1922" i="1"/>
  <c r="O1922" i="1"/>
  <c r="N1589" i="1"/>
  <c r="O1589" i="1"/>
  <c r="N328" i="1"/>
  <c r="O328" i="1"/>
  <c r="N752" i="1"/>
  <c r="O752" i="1"/>
  <c r="N1279" i="1"/>
  <c r="O1279" i="1"/>
  <c r="N175" i="1"/>
  <c r="O175" i="1"/>
  <c r="N185" i="1"/>
  <c r="O185" i="1"/>
  <c r="N1802" i="1"/>
  <c r="O1802" i="1"/>
  <c r="N1742" i="1"/>
  <c r="O1742" i="1"/>
  <c r="N2141" i="1"/>
  <c r="O2141" i="1"/>
  <c r="N1161" i="1"/>
  <c r="O1161" i="1"/>
  <c r="N1334" i="1"/>
  <c r="O1334" i="1"/>
  <c r="N1714" i="1"/>
  <c r="O1714" i="1"/>
  <c r="N2383" i="1"/>
  <c r="O2383" i="1"/>
  <c r="N764" i="1"/>
  <c r="O764" i="1"/>
  <c r="N705" i="1"/>
  <c r="O705" i="1"/>
  <c r="N221" i="1"/>
  <c r="O221" i="1"/>
  <c r="N1393" i="1"/>
  <c r="O1393" i="1"/>
  <c r="N778" i="1"/>
  <c r="O778" i="1"/>
  <c r="N2440" i="1"/>
  <c r="O2440" i="1"/>
  <c r="N423" i="1"/>
  <c r="O423" i="1"/>
  <c r="N1699" i="1"/>
  <c r="O1699" i="1"/>
  <c r="N1055" i="1"/>
  <c r="O1055" i="1"/>
  <c r="N124" i="1"/>
  <c r="O124" i="1"/>
  <c r="N1146" i="1"/>
  <c r="O1146" i="1"/>
  <c r="N730" i="1"/>
  <c r="O730" i="1"/>
  <c r="N655" i="1"/>
  <c r="O655" i="1"/>
  <c r="N2211" i="1"/>
  <c r="O2211" i="1"/>
  <c r="N2117" i="1"/>
  <c r="O2117" i="1"/>
  <c r="N2064" i="1"/>
  <c r="O2064" i="1"/>
  <c r="N250" i="1"/>
  <c r="O250" i="1"/>
  <c r="N280" i="1"/>
  <c r="O280" i="1"/>
  <c r="N1344" i="1"/>
  <c r="O1344" i="1"/>
  <c r="N2063" i="1"/>
  <c r="O2063" i="1"/>
  <c r="N1939" i="1"/>
  <c r="O1939" i="1"/>
  <c r="N288" i="1"/>
  <c r="O288" i="1"/>
  <c r="N786" i="1"/>
  <c r="O786" i="1"/>
  <c r="N1320" i="1"/>
  <c r="O1320" i="1"/>
  <c r="N2276" i="1"/>
  <c r="O2276" i="1"/>
  <c r="N2455" i="1"/>
  <c r="O2455" i="1"/>
  <c r="N590" i="1"/>
  <c r="O590" i="1"/>
  <c r="N958" i="1"/>
  <c r="O958" i="1"/>
  <c r="N1383" i="1"/>
  <c r="O1383" i="1"/>
  <c r="N32" i="1"/>
  <c r="O32" i="1"/>
  <c r="N1504" i="1"/>
  <c r="O1504" i="1"/>
  <c r="N744" i="1"/>
  <c r="O744" i="1"/>
  <c r="N1492" i="1"/>
  <c r="O1492" i="1"/>
  <c r="N80" i="1"/>
  <c r="O80" i="1"/>
  <c r="N2087" i="1"/>
  <c r="O2087" i="1"/>
  <c r="N1143" i="1"/>
  <c r="O1143" i="1"/>
  <c r="N467" i="1"/>
  <c r="O467" i="1"/>
  <c r="N2327" i="1"/>
  <c r="O2327" i="1"/>
  <c r="N1360" i="1"/>
  <c r="O1360" i="1"/>
  <c r="N1290" i="1"/>
  <c r="O1290" i="1"/>
  <c r="N956" i="1"/>
  <c r="O956" i="1"/>
  <c r="N1364" i="1"/>
  <c r="O1364" i="1"/>
  <c r="N725" i="1"/>
  <c r="O725" i="1"/>
  <c r="N753" i="1"/>
  <c r="O753" i="1"/>
  <c r="N1553" i="1"/>
  <c r="O1553" i="1"/>
  <c r="N1748" i="1"/>
  <c r="O1748" i="1"/>
  <c r="N2061" i="1"/>
  <c r="O2061" i="1"/>
  <c r="N719" i="1"/>
  <c r="O719" i="1"/>
  <c r="N2203" i="1"/>
  <c r="O2203" i="1"/>
  <c r="N460" i="1"/>
  <c r="O460" i="1"/>
  <c r="N274" i="1"/>
  <c r="O274" i="1"/>
  <c r="N2245" i="1"/>
  <c r="O2245" i="1"/>
  <c r="N830" i="1"/>
  <c r="O830" i="1"/>
  <c r="N777" i="1"/>
  <c r="O777" i="1"/>
  <c r="N542" i="1"/>
  <c r="O542" i="1"/>
  <c r="N990" i="1"/>
  <c r="O990" i="1"/>
  <c r="N959" i="1"/>
  <c r="O959" i="1"/>
  <c r="N1365" i="1"/>
  <c r="O1365" i="1"/>
  <c r="N161" i="1"/>
  <c r="O161" i="1"/>
  <c r="N2504" i="1"/>
  <c r="O2504" i="1"/>
  <c r="N1777" i="1"/>
  <c r="O1777" i="1"/>
  <c r="N2553" i="1"/>
  <c r="O2553" i="1"/>
  <c r="N2478" i="1"/>
  <c r="O2478" i="1"/>
  <c r="N616" i="1"/>
  <c r="O616" i="1"/>
  <c r="N1350" i="1"/>
  <c r="O1350" i="1"/>
  <c r="N1908" i="1"/>
  <c r="O1908" i="1"/>
  <c r="N414" i="1"/>
  <c r="O414" i="1"/>
  <c r="N1225" i="1"/>
  <c r="O1225" i="1"/>
  <c r="N1409" i="1"/>
  <c r="O1409" i="1"/>
  <c r="N2209" i="1"/>
  <c r="O2209" i="1"/>
  <c r="N268" i="1"/>
  <c r="O268" i="1"/>
  <c r="N81" i="1"/>
  <c r="O81" i="1"/>
  <c r="N1155" i="1"/>
  <c r="O1155" i="1"/>
  <c r="N1792" i="1"/>
  <c r="O1792" i="1"/>
  <c r="N975" i="1"/>
  <c r="O975" i="1"/>
  <c r="N125" i="1"/>
  <c r="O125" i="1"/>
  <c r="N1988" i="1"/>
  <c r="O1988" i="1"/>
  <c r="N1746" i="1"/>
  <c r="O1746" i="1"/>
  <c r="N2520" i="1"/>
  <c r="O2520" i="1"/>
  <c r="N2169" i="1"/>
  <c r="O2169" i="1"/>
  <c r="N1599" i="1"/>
  <c r="O1599" i="1"/>
  <c r="N309" i="1"/>
  <c r="O309" i="1"/>
  <c r="N2415" i="1"/>
  <c r="O2415" i="1"/>
  <c r="N1820" i="1"/>
  <c r="O1820" i="1"/>
  <c r="N672" i="1"/>
  <c r="O672" i="1"/>
  <c r="N1209" i="1"/>
  <c r="O1209" i="1"/>
  <c r="N2517" i="1"/>
  <c r="O2517" i="1"/>
  <c r="N1301" i="1"/>
  <c r="O1301" i="1"/>
  <c r="N1484" i="1"/>
  <c r="O1484" i="1"/>
  <c r="N1917" i="1"/>
  <c r="O1917" i="1"/>
  <c r="N2056" i="1"/>
  <c r="O2056" i="1"/>
  <c r="N119" i="1"/>
  <c r="O119" i="1"/>
  <c r="N2532" i="1"/>
  <c r="O2532" i="1"/>
  <c r="N1659" i="1"/>
  <c r="O1659" i="1"/>
  <c r="N1869" i="1"/>
  <c r="O1869" i="1"/>
  <c r="N1891" i="1"/>
  <c r="O1891" i="1"/>
  <c r="N433" i="1"/>
  <c r="O433" i="1"/>
  <c r="N510" i="1"/>
  <c r="O510" i="1"/>
  <c r="N1373" i="1"/>
  <c r="O1373" i="1"/>
  <c r="N1044" i="1"/>
  <c r="O1044" i="1"/>
  <c r="N1452" i="1"/>
  <c r="O1452" i="1"/>
  <c r="N1343" i="1"/>
  <c r="O1343" i="1"/>
  <c r="N757" i="1"/>
  <c r="O757" i="1"/>
  <c r="N2129" i="1"/>
  <c r="O2129" i="1"/>
  <c r="N76" i="1"/>
  <c r="O76" i="1"/>
  <c r="N220" i="1"/>
  <c r="O220" i="1"/>
  <c r="N1430" i="1"/>
  <c r="O1430" i="1"/>
  <c r="N2566" i="1"/>
  <c r="O2566" i="1"/>
  <c r="N1082" i="1"/>
  <c r="O1082" i="1"/>
  <c r="N461" i="1"/>
  <c r="O461" i="1"/>
  <c r="N1394" i="1"/>
  <c r="O1394" i="1"/>
  <c r="N2048" i="1"/>
  <c r="O2048" i="1"/>
  <c r="N2118" i="1"/>
  <c r="O2118" i="1"/>
  <c r="N1704" i="1"/>
  <c r="O1704" i="1"/>
  <c r="N1500" i="1"/>
  <c r="O1500" i="1"/>
  <c r="N1566" i="1"/>
  <c r="O1566" i="1"/>
  <c r="N1196" i="1"/>
  <c r="O1196" i="1"/>
  <c r="N1834" i="1"/>
  <c r="O1834" i="1"/>
  <c r="N688" i="1"/>
  <c r="O688" i="1"/>
  <c r="N2379" i="1"/>
  <c r="O2379" i="1"/>
  <c r="N232" i="1"/>
  <c r="O232" i="1"/>
  <c r="N2372" i="1"/>
  <c r="O2372" i="1"/>
  <c r="N733" i="1"/>
  <c r="O733" i="1"/>
  <c r="N967" i="1"/>
  <c r="O967" i="1"/>
  <c r="N2362" i="1"/>
  <c r="O2362" i="1"/>
  <c r="N623" i="1"/>
  <c r="O623" i="1"/>
  <c r="N2170" i="1"/>
  <c r="O2170" i="1"/>
  <c r="N14" i="1"/>
  <c r="O14" i="1"/>
  <c r="N1646" i="1"/>
  <c r="O1646" i="1"/>
  <c r="N375" i="1"/>
  <c r="O375" i="1"/>
  <c r="N2224" i="1"/>
  <c r="O2224" i="1"/>
  <c r="N613" i="1"/>
  <c r="O613" i="1"/>
  <c r="N986" i="1"/>
  <c r="O986" i="1"/>
  <c r="N1613" i="1"/>
  <c r="O1613" i="1"/>
  <c r="N2119" i="1"/>
  <c r="O2119" i="1"/>
  <c r="N2508" i="1"/>
  <c r="O2508" i="1"/>
  <c r="N946" i="1"/>
  <c r="O946" i="1"/>
  <c r="N1886" i="1"/>
  <c r="O1886" i="1"/>
  <c r="N2344" i="1"/>
  <c r="O2344" i="1"/>
  <c r="N1981" i="1"/>
  <c r="O1981" i="1"/>
  <c r="N851" i="1"/>
  <c r="O851" i="1"/>
  <c r="N644" i="1"/>
  <c r="O644" i="1"/>
  <c r="N2420" i="1"/>
  <c r="O2420" i="1"/>
  <c r="N1859" i="1"/>
  <c r="O1859" i="1"/>
  <c r="N194" i="1"/>
  <c r="O194" i="1"/>
  <c r="N1300" i="1"/>
  <c r="O1300" i="1"/>
  <c r="N326" i="1"/>
  <c r="O326" i="1"/>
  <c r="N1257" i="1"/>
  <c r="O1257" i="1"/>
  <c r="N111" i="1"/>
  <c r="O111" i="1"/>
  <c r="N105" i="1"/>
  <c r="O105" i="1"/>
  <c r="N1958" i="1"/>
  <c r="O1958" i="1"/>
  <c r="N1005" i="1"/>
  <c r="O1005" i="1"/>
  <c r="N681" i="1"/>
  <c r="O681" i="1"/>
  <c r="N1121" i="1"/>
  <c r="O1121" i="1"/>
  <c r="N1682" i="1"/>
  <c r="O1682" i="1"/>
  <c r="N1626" i="1"/>
  <c r="O1626" i="1"/>
  <c r="N2173" i="1"/>
  <c r="O2173" i="1"/>
  <c r="N95" i="1"/>
  <c r="O95" i="1"/>
  <c r="N2351" i="1"/>
  <c r="O2351" i="1"/>
  <c r="N657" i="1"/>
  <c r="O657" i="1"/>
  <c r="N468" i="1"/>
  <c r="O468" i="1"/>
  <c r="N575" i="1"/>
  <c r="O575" i="1"/>
  <c r="N831" i="1"/>
  <c r="O831" i="1"/>
  <c r="N59" i="1"/>
  <c r="O59" i="1"/>
  <c r="N1247" i="1"/>
  <c r="O1247" i="1"/>
  <c r="N313" i="1"/>
  <c r="O313" i="1"/>
  <c r="N2091" i="1"/>
  <c r="O2091" i="1"/>
  <c r="N2078" i="1"/>
  <c r="O2078" i="1"/>
  <c r="N88" i="1"/>
  <c r="O88" i="1"/>
  <c r="N2364" i="1"/>
  <c r="O2364" i="1"/>
  <c r="N435" i="1"/>
  <c r="O435" i="1"/>
  <c r="N651" i="1"/>
  <c r="O651" i="1"/>
  <c r="N1722" i="1"/>
  <c r="O1722" i="1"/>
  <c r="N2242" i="1"/>
  <c r="O2242" i="1"/>
  <c r="N3" i="1"/>
  <c r="O3" i="1"/>
  <c r="N358" i="1"/>
  <c r="O358" i="1"/>
  <c r="N1018" i="1"/>
  <c r="O1018" i="1"/>
  <c r="N228" i="1"/>
  <c r="O228" i="1"/>
  <c r="N443" i="1"/>
  <c r="O443" i="1"/>
  <c r="N897" i="1"/>
  <c r="O897" i="1"/>
  <c r="N2395" i="1"/>
  <c r="O2395" i="1"/>
  <c r="N559" i="1"/>
  <c r="O559" i="1"/>
  <c r="N1465" i="1"/>
  <c r="O1465" i="1"/>
  <c r="N1921" i="1"/>
  <c r="O1921" i="1"/>
  <c r="N1436" i="1"/>
  <c r="O1436" i="1"/>
  <c r="N2426" i="1"/>
  <c r="O2426" i="1"/>
  <c r="N1619" i="1"/>
  <c r="O1619" i="1"/>
  <c r="N1405" i="1"/>
  <c r="O1405" i="1"/>
  <c r="N1604" i="1"/>
  <c r="O1604" i="1"/>
  <c r="N1183" i="1"/>
  <c r="O1183" i="1"/>
  <c r="N380" i="1"/>
  <c r="O380" i="1"/>
  <c r="N1892" i="1"/>
  <c r="O1892" i="1"/>
  <c r="N2021" i="1"/>
  <c r="O2021" i="1"/>
  <c r="N1013" i="1"/>
  <c r="O1013" i="1"/>
  <c r="N896" i="1"/>
  <c r="O896" i="1"/>
  <c r="N1442" i="1"/>
  <c r="O1442" i="1"/>
  <c r="N2453" i="1"/>
  <c r="O2453" i="1"/>
  <c r="N1685" i="1"/>
  <c r="O1685" i="1"/>
  <c r="N2343" i="1"/>
  <c r="O2343" i="1"/>
  <c r="N906" i="1"/>
  <c r="O906" i="1"/>
  <c r="N1751" i="1"/>
  <c r="O1751" i="1"/>
  <c r="N2549" i="1"/>
  <c r="O2549" i="1"/>
  <c r="N2205" i="1"/>
  <c r="O2205" i="1"/>
  <c r="N422" i="1"/>
  <c r="O422" i="1"/>
  <c r="N1438" i="1"/>
  <c r="O1438" i="1"/>
  <c r="N1841" i="1"/>
  <c r="O1841" i="1"/>
  <c r="N1397" i="1"/>
  <c r="O1397" i="1"/>
  <c r="N755" i="1"/>
  <c r="O755" i="1"/>
  <c r="N848" i="1"/>
  <c r="O848" i="1"/>
  <c r="N833" i="1"/>
  <c r="O833" i="1"/>
  <c r="N2510" i="1"/>
  <c r="O2510" i="1"/>
  <c r="N2226" i="1"/>
  <c r="O2226" i="1"/>
  <c r="N1732" i="1"/>
  <c r="O1732" i="1"/>
  <c r="N2188" i="1"/>
  <c r="O2188" i="1"/>
  <c r="N350" i="1"/>
  <c r="O350" i="1"/>
  <c r="N1168" i="1"/>
  <c r="O1168" i="1"/>
  <c r="N1951" i="1"/>
  <c r="O1951" i="1"/>
  <c r="N2390" i="1"/>
  <c r="O2390" i="1"/>
  <c r="N174" i="1"/>
  <c r="O174" i="1"/>
  <c r="N82" i="1"/>
  <c r="O82" i="1"/>
  <c r="N2523" i="1"/>
  <c r="O2523" i="1"/>
  <c r="N1188" i="1"/>
  <c r="O1188" i="1"/>
  <c r="N427" i="1"/>
  <c r="O427" i="1"/>
  <c r="N1762" i="1"/>
  <c r="O1762" i="1"/>
  <c r="N877" i="1"/>
  <c r="O877" i="1"/>
  <c r="N1844" i="1"/>
  <c r="O1844" i="1"/>
  <c r="N1548" i="1"/>
  <c r="O1548" i="1"/>
  <c r="N543" i="1"/>
  <c r="O543" i="1"/>
  <c r="N2111" i="1"/>
  <c r="O2111" i="1"/>
  <c r="N871" i="1"/>
  <c r="O871" i="1"/>
  <c r="N28" i="1"/>
  <c r="O28" i="1"/>
  <c r="N410" i="1"/>
  <c r="O410" i="1"/>
  <c r="N1563" i="1"/>
  <c r="O1563" i="1"/>
  <c r="N1062" i="1"/>
  <c r="O1062" i="1"/>
  <c r="N2359" i="1"/>
  <c r="O2359" i="1"/>
  <c r="N1206" i="1"/>
  <c r="O1206" i="1"/>
  <c r="N2221" i="1"/>
  <c r="O2221" i="1"/>
  <c r="N237" i="1"/>
  <c r="O237" i="1"/>
  <c r="N1533" i="1"/>
  <c r="O1533" i="1"/>
  <c r="N1181" i="1"/>
  <c r="O1181" i="1"/>
  <c r="N401" i="1"/>
  <c r="O401" i="1"/>
  <c r="N2256" i="1"/>
  <c r="O2256" i="1"/>
  <c r="N1959" i="1"/>
  <c r="O1959" i="1"/>
  <c r="N2166" i="1"/>
  <c r="O2166" i="1"/>
  <c r="N1966" i="1"/>
  <c r="O1966" i="1"/>
  <c r="N1475" i="1"/>
  <c r="O1475" i="1"/>
  <c r="N963" i="1"/>
  <c r="O963" i="1"/>
  <c r="N2251" i="1"/>
  <c r="O2251" i="1"/>
  <c r="N2323" i="1"/>
  <c r="O2323" i="1"/>
  <c r="N266" i="1"/>
  <c r="O266" i="1"/>
  <c r="N1781" i="1"/>
  <c r="O1781" i="1"/>
  <c r="N2555" i="1"/>
  <c r="O2555" i="1"/>
  <c r="N2450" i="1"/>
  <c r="O2450" i="1"/>
  <c r="N2299" i="1"/>
  <c r="O2299" i="1"/>
  <c r="N2559" i="1"/>
  <c r="O2559" i="1"/>
  <c r="N2247" i="1"/>
  <c r="O2247" i="1"/>
  <c r="N760" i="1"/>
  <c r="O760" i="1"/>
  <c r="N1823" i="1"/>
  <c r="O1823" i="1"/>
  <c r="N69" i="1"/>
  <c r="O69" i="1"/>
  <c r="N2016" i="1"/>
  <c r="O2016" i="1"/>
  <c r="N2068" i="1"/>
  <c r="O2068" i="1"/>
  <c r="N637" i="1"/>
  <c r="O637" i="1"/>
  <c r="N514" i="1"/>
  <c r="O514" i="1"/>
  <c r="N1999" i="1"/>
  <c r="O1999" i="1"/>
  <c r="N5" i="1"/>
  <c r="O5" i="1"/>
  <c r="N2446" i="1"/>
  <c r="O2446" i="1"/>
  <c r="N2146" i="1"/>
  <c r="O2146" i="1"/>
  <c r="N1075" i="1"/>
  <c r="O1075" i="1"/>
  <c r="N930" i="1"/>
  <c r="O930" i="1"/>
  <c r="N666" i="1"/>
  <c r="O666" i="1"/>
  <c r="N1695" i="1"/>
  <c r="O1695" i="1"/>
  <c r="N1201" i="1"/>
  <c r="O1201" i="1"/>
  <c r="N1176" i="1"/>
  <c r="O1176" i="1"/>
  <c r="N2151" i="1"/>
  <c r="O2151" i="1"/>
  <c r="N1387" i="1"/>
  <c r="O1387" i="1"/>
  <c r="N197" i="1"/>
  <c r="O197" i="1"/>
  <c r="N1291" i="1"/>
  <c r="O1291" i="1"/>
  <c r="N1276" i="1"/>
  <c r="O1276" i="1"/>
  <c r="N2041" i="1"/>
  <c r="O2041" i="1"/>
  <c r="N2230" i="1"/>
  <c r="O2230" i="1"/>
  <c r="N882" i="1"/>
  <c r="O882" i="1"/>
  <c r="N1622" i="1"/>
  <c r="O1622" i="1"/>
  <c r="N2496" i="1"/>
  <c r="O2496" i="1"/>
  <c r="N2528" i="1"/>
  <c r="O2528" i="1"/>
  <c r="N1564" i="1"/>
  <c r="O1564" i="1"/>
  <c r="N2507" i="1"/>
  <c r="O2507" i="1"/>
  <c r="N2377" i="1"/>
  <c r="O2377" i="1"/>
  <c r="N1179" i="1"/>
  <c r="O1179" i="1"/>
  <c r="N2283" i="1"/>
  <c r="O2283" i="1"/>
  <c r="N621" i="1"/>
  <c r="O621" i="1"/>
  <c r="N1280" i="1"/>
  <c r="O1280" i="1"/>
  <c r="N2023" i="1"/>
  <c r="O2023" i="1"/>
  <c r="N123" i="1"/>
  <c r="O123" i="1"/>
  <c r="N1907" i="1"/>
  <c r="O1907" i="1"/>
  <c r="N1248" i="1"/>
  <c r="O1248" i="1"/>
  <c r="N605" i="1"/>
  <c r="O605" i="1"/>
  <c r="N794" i="1"/>
  <c r="O794" i="1"/>
  <c r="N676" i="1"/>
  <c r="O676" i="1"/>
  <c r="N2421" i="1"/>
  <c r="O2421" i="1"/>
  <c r="N918" i="1"/>
  <c r="O918" i="1"/>
  <c r="N1186" i="1"/>
  <c r="O1186" i="1"/>
  <c r="N311" i="1"/>
  <c r="O311" i="1"/>
  <c r="N971" i="1"/>
  <c r="O971" i="1"/>
  <c r="N1856" i="1"/>
  <c r="O1856" i="1"/>
  <c r="N2431" i="1"/>
  <c r="O2431" i="1"/>
  <c r="N2235" i="1"/>
  <c r="O2235" i="1"/>
  <c r="N2072" i="1"/>
  <c r="O2072" i="1"/>
  <c r="N664" i="1"/>
  <c r="O664" i="1"/>
  <c r="N2144" i="1"/>
  <c r="O2144" i="1"/>
  <c r="N837" i="1"/>
  <c r="O837" i="1"/>
  <c r="N1266" i="1"/>
  <c r="O1266" i="1"/>
  <c r="N1068" i="1"/>
  <c r="O1068" i="1"/>
  <c r="N1774" i="1"/>
  <c r="O1774" i="1"/>
  <c r="N1836" i="1"/>
  <c r="O1836" i="1"/>
  <c r="N1692" i="1"/>
  <c r="O1692" i="1"/>
  <c r="N168" i="1"/>
  <c r="O168" i="1"/>
  <c r="N34" i="1"/>
  <c r="O34" i="1"/>
  <c r="N264" i="1"/>
  <c r="O264" i="1"/>
  <c r="N1880" i="1"/>
  <c r="O1880" i="1"/>
  <c r="N2335" i="1"/>
  <c r="O2335" i="1"/>
  <c r="N2361" i="1"/>
  <c r="O2361" i="1"/>
  <c r="N1033" i="1"/>
  <c r="O1033" i="1"/>
  <c r="N1140" i="1"/>
  <c r="O1140" i="1"/>
  <c r="N626" i="1"/>
  <c r="O626" i="1"/>
  <c r="N2505" i="1"/>
  <c r="O2505" i="1"/>
  <c r="N988" i="1"/>
  <c r="O988" i="1"/>
  <c r="N478" i="1"/>
  <c r="O478" i="1"/>
  <c r="N151" i="1"/>
  <c r="O151" i="1"/>
  <c r="N1727" i="1"/>
  <c r="O1727" i="1"/>
  <c r="N475" i="1"/>
  <c r="O475" i="1"/>
  <c r="N1875" i="1"/>
  <c r="O1875" i="1"/>
  <c r="N1707" i="1"/>
  <c r="O1707" i="1"/>
  <c r="N1154" i="1"/>
  <c r="O1154" i="1"/>
  <c r="N821" i="1"/>
  <c r="O821" i="1"/>
  <c r="N562" i="1"/>
  <c r="O562" i="1"/>
  <c r="N483" i="1"/>
  <c r="O483" i="1"/>
  <c r="N2275" i="1"/>
  <c r="O2275" i="1"/>
  <c r="N2058" i="1"/>
  <c r="O2058" i="1"/>
  <c r="N588" i="1"/>
  <c r="O588" i="1"/>
  <c r="N1142" i="1"/>
  <c r="O1142" i="1"/>
  <c r="N1745" i="1"/>
  <c r="O1745" i="1"/>
  <c r="N1865" i="1"/>
  <c r="O1865" i="1"/>
  <c r="N1160" i="1"/>
  <c r="O1160" i="1"/>
  <c r="N1723" i="1"/>
  <c r="O1723" i="1"/>
  <c r="N919" i="1"/>
  <c r="O919" i="1"/>
  <c r="N839" i="1"/>
  <c r="O839" i="1"/>
  <c r="N447" i="1"/>
  <c r="O447" i="1"/>
  <c r="N929" i="1"/>
  <c r="O929" i="1"/>
  <c r="N1950" i="1"/>
  <c r="O1950" i="1"/>
  <c r="N1786" i="1"/>
  <c r="O1786" i="1"/>
  <c r="N1315" i="1"/>
  <c r="O1315" i="1"/>
  <c r="N2467" i="1"/>
  <c r="O2467" i="1"/>
  <c r="N2308" i="1"/>
  <c r="O2308" i="1"/>
  <c r="N1330" i="1"/>
  <c r="O1330" i="1"/>
  <c r="N1217" i="1"/>
  <c r="O1217" i="1"/>
  <c r="N320" i="1"/>
  <c r="O320" i="1"/>
  <c r="N1808" i="1"/>
  <c r="O1808" i="1"/>
  <c r="N674" i="1"/>
  <c r="O674" i="1"/>
  <c r="N969" i="1"/>
  <c r="O969" i="1"/>
  <c r="N1956" i="1"/>
  <c r="O1956" i="1"/>
  <c r="N359" i="1"/>
  <c r="O359" i="1"/>
  <c r="N1776" i="1"/>
  <c r="O1776" i="1"/>
  <c r="N2027" i="1"/>
  <c r="O2027" i="1"/>
  <c r="N639" i="1"/>
  <c r="O639" i="1"/>
  <c r="N2248" i="1"/>
  <c r="O2248" i="1"/>
  <c r="N992" i="1"/>
  <c r="O992" i="1"/>
  <c r="N10" i="1"/>
  <c r="O10" i="1"/>
  <c r="N437" i="1"/>
  <c r="O437" i="1"/>
  <c r="N1990" i="1"/>
  <c r="O1990" i="1"/>
  <c r="N1716" i="1"/>
  <c r="O1716" i="1"/>
  <c r="N899" i="1"/>
  <c r="O899" i="1"/>
  <c r="N1463" i="1"/>
  <c r="O1463" i="1"/>
  <c r="N2018" i="1"/>
  <c r="O2018" i="1"/>
  <c r="N1806" i="1"/>
  <c r="O1806" i="1"/>
  <c r="N1738" i="1"/>
  <c r="O1738" i="1"/>
  <c r="N650" i="1"/>
  <c r="O650" i="1"/>
  <c r="N2145" i="1"/>
  <c r="O2145" i="1"/>
  <c r="N2437" i="1"/>
  <c r="O2437" i="1"/>
  <c r="N2122" i="1"/>
  <c r="O2122" i="1"/>
  <c r="N741" i="1"/>
  <c r="O741" i="1"/>
  <c r="N1435" i="1"/>
  <c r="O1435" i="1"/>
  <c r="N1715" i="1"/>
  <c r="O1715" i="1"/>
  <c r="N612" i="1"/>
  <c r="O612" i="1"/>
  <c r="N2301" i="1"/>
  <c r="O2301" i="1"/>
  <c r="N2290" i="1"/>
  <c r="O2290" i="1"/>
  <c r="N1729" i="1"/>
  <c r="O1729" i="1"/>
  <c r="N1009" i="1"/>
  <c r="O1009" i="1"/>
  <c r="N1946" i="1"/>
  <c r="O1946" i="1"/>
  <c r="N552" i="1"/>
  <c r="O552" i="1"/>
  <c r="N176" i="1"/>
  <c r="O176" i="1"/>
  <c r="N1014" i="1"/>
  <c r="O1014" i="1"/>
  <c r="N160" i="1"/>
  <c r="O160" i="1"/>
  <c r="N1650" i="1"/>
  <c r="O1650" i="1"/>
  <c r="N25" i="1"/>
  <c r="O25" i="1"/>
  <c r="N1603" i="1"/>
  <c r="O1603" i="1"/>
  <c r="N201" i="1"/>
  <c r="O201" i="1"/>
  <c r="N1498" i="1"/>
  <c r="O1498" i="1"/>
  <c r="N1906" i="1"/>
  <c r="O1906" i="1"/>
  <c r="N1491" i="1"/>
  <c r="O1491" i="1"/>
  <c r="N2219" i="1"/>
  <c r="O2219" i="1"/>
  <c r="N1287" i="1"/>
  <c r="O1287" i="1"/>
  <c r="N1935" i="1"/>
  <c r="O1935" i="1"/>
  <c r="N1189" i="1"/>
  <c r="O1189" i="1"/>
  <c r="N2013" i="1"/>
  <c r="O2013" i="1"/>
  <c r="N842" i="1"/>
  <c r="O842" i="1"/>
  <c r="N521" i="1"/>
  <c r="O521" i="1"/>
  <c r="N2024" i="1"/>
  <c r="O2024" i="1"/>
  <c r="N273" i="1"/>
  <c r="O273" i="1"/>
  <c r="N2159" i="1"/>
  <c r="O2159" i="1"/>
  <c r="N835" i="1"/>
  <c r="O835" i="1"/>
  <c r="N341" i="1"/>
  <c r="O341" i="1"/>
  <c r="N617" i="1"/>
  <c r="O617" i="1"/>
  <c r="N1187" i="1"/>
  <c r="O1187" i="1"/>
  <c r="N2333" i="1"/>
  <c r="O2333" i="1"/>
  <c r="N428" i="1"/>
  <c r="O428" i="1"/>
  <c r="N938" i="1"/>
  <c r="O938" i="1"/>
  <c r="N982" i="1"/>
  <c r="O982" i="1"/>
  <c r="N1741" i="1"/>
  <c r="O1741" i="1"/>
  <c r="N2148" i="1"/>
  <c r="O2148" i="1"/>
  <c r="N1453" i="1"/>
  <c r="O1453" i="1"/>
  <c r="N31" i="1"/>
  <c r="O31" i="1"/>
  <c r="N1016" i="1"/>
  <c r="O1016" i="1"/>
  <c r="N389" i="1"/>
  <c r="O389" i="1"/>
  <c r="N2414" i="1"/>
  <c r="O2414" i="1"/>
  <c r="N2271" i="1"/>
  <c r="O2271" i="1"/>
  <c r="N1396" i="1"/>
  <c r="O1396" i="1"/>
  <c r="N2277" i="1"/>
  <c r="O2277" i="1"/>
  <c r="N1030" i="1"/>
  <c r="O1030" i="1"/>
  <c r="N549" i="1"/>
  <c r="O549" i="1"/>
  <c r="N140" i="1"/>
  <c r="O140" i="1"/>
  <c r="N978" i="1"/>
  <c r="O978" i="1"/>
  <c r="N1710" i="1"/>
  <c r="O1710" i="1"/>
  <c r="N2240" i="1"/>
  <c r="O2240" i="1"/>
  <c r="N522" i="1"/>
  <c r="O522" i="1"/>
  <c r="N1041" i="1"/>
  <c r="O1041" i="1"/>
  <c r="N1782" i="1"/>
  <c r="O1782" i="1"/>
  <c r="N99" i="1"/>
  <c r="O99" i="1"/>
  <c r="N2298" i="1"/>
  <c r="O2298" i="1"/>
  <c r="N512" i="1"/>
  <c r="O512" i="1"/>
  <c r="N1314" i="1"/>
  <c r="O1314" i="1"/>
  <c r="N492" i="1"/>
  <c r="O492" i="1"/>
  <c r="N1127" i="1"/>
  <c r="O1127" i="1"/>
  <c r="N1736" i="1"/>
  <c r="O1736" i="1"/>
  <c r="N2494" i="1"/>
  <c r="O2494" i="1"/>
  <c r="N157" i="1"/>
  <c r="O157" i="1"/>
  <c r="N126" i="1"/>
  <c r="O126" i="1"/>
  <c r="N485" i="1"/>
  <c r="O485" i="1"/>
  <c r="N1647" i="1"/>
  <c r="O1647" i="1"/>
  <c r="N374" i="1"/>
  <c r="O374" i="1"/>
  <c r="N1137" i="1"/>
  <c r="O1137" i="1"/>
  <c r="N745" i="1"/>
  <c r="O745" i="1"/>
  <c r="N2128" i="1"/>
  <c r="O2128" i="1"/>
  <c r="N1103" i="1"/>
  <c r="O1103" i="1"/>
  <c r="N1165" i="1"/>
  <c r="O1165" i="1"/>
  <c r="N139" i="1"/>
  <c r="O139" i="1"/>
  <c r="N2569" i="1"/>
  <c r="O2569" i="1"/>
  <c r="N1490" i="1"/>
  <c r="O1490" i="1"/>
  <c r="N1250" i="1"/>
  <c r="O1250" i="1"/>
  <c r="N1237" i="1"/>
  <c r="O1237" i="1"/>
  <c r="N4" i="1"/>
  <c r="O4" i="1"/>
  <c r="N767" i="1"/>
  <c r="O767" i="1"/>
  <c r="N1690" i="1"/>
  <c r="O1690" i="1"/>
  <c r="N2268" i="1"/>
  <c r="O2268" i="1"/>
  <c r="N1150" i="1"/>
  <c r="O1150" i="1"/>
  <c r="N343" i="1"/>
  <c r="O343" i="1"/>
  <c r="N697" i="1"/>
  <c r="O697" i="1"/>
  <c r="N349" i="1"/>
  <c r="O349" i="1"/>
  <c r="N1600" i="1"/>
  <c r="O1600" i="1"/>
  <c r="N985" i="1"/>
  <c r="O985" i="1"/>
  <c r="N323" i="1"/>
  <c r="O323" i="1"/>
  <c r="N503" i="1"/>
  <c r="O503" i="1"/>
  <c r="N551" i="1"/>
  <c r="O551" i="1"/>
  <c r="N51" i="1"/>
  <c r="O51" i="1"/>
  <c r="N840" i="1"/>
  <c r="O840" i="1"/>
  <c r="N2332" i="1"/>
  <c r="O2332" i="1"/>
  <c r="N1084" i="1"/>
  <c r="O1084" i="1"/>
  <c r="N1585" i="1"/>
  <c r="O1585" i="1"/>
  <c r="N966" i="1"/>
  <c r="O966" i="1"/>
  <c r="N293" i="1"/>
  <c r="O293" i="1"/>
  <c r="N1797" i="1"/>
  <c r="O1797" i="1"/>
  <c r="N579" i="1"/>
  <c r="O579" i="1"/>
  <c r="N841" i="1"/>
  <c r="O841" i="1"/>
  <c r="N2116" i="1"/>
  <c r="O2116" i="1"/>
  <c r="N2005" i="1"/>
  <c r="O2005" i="1"/>
  <c r="N2138" i="1"/>
  <c r="O2138" i="1"/>
  <c r="N1562" i="1"/>
  <c r="O1562" i="1"/>
  <c r="N2338" i="1"/>
  <c r="O2338" i="1"/>
  <c r="N817" i="1"/>
  <c r="O817" i="1"/>
  <c r="N1547" i="1"/>
  <c r="O1547" i="1"/>
  <c r="N809" i="1"/>
  <c r="O809" i="1"/>
  <c r="N2464" i="1"/>
  <c r="O2464" i="1"/>
  <c r="N2089" i="1"/>
  <c r="O2089" i="1"/>
  <c r="N1323" i="1"/>
  <c r="O1323" i="1"/>
  <c r="N200" i="1"/>
  <c r="O200" i="1"/>
  <c r="N1546" i="1"/>
  <c r="O1546" i="1"/>
  <c r="N1433" i="1"/>
  <c r="O1433" i="1"/>
  <c r="N1388" i="1"/>
  <c r="O1388" i="1"/>
  <c r="N1213" i="1"/>
  <c r="O1213" i="1"/>
  <c r="N638" i="1"/>
  <c r="O638" i="1"/>
  <c r="N706" i="1"/>
  <c r="O706" i="1"/>
  <c r="N754" i="1"/>
  <c r="O754" i="1"/>
  <c r="N1289" i="1"/>
  <c r="O1289" i="1"/>
  <c r="N1232" i="1"/>
  <c r="O1232" i="1"/>
  <c r="N712" i="1"/>
  <c r="O712" i="1"/>
  <c r="N2567" i="1"/>
  <c r="O2567" i="1"/>
  <c r="N2020" i="1"/>
  <c r="O2020" i="1"/>
  <c r="N2469" i="1"/>
  <c r="O2469" i="1"/>
  <c r="N1616" i="1"/>
  <c r="O1616" i="1"/>
  <c r="N1415" i="1"/>
  <c r="O1415" i="1"/>
  <c r="N533" i="1"/>
  <c r="O533" i="1"/>
  <c r="N1607" i="1"/>
  <c r="O1607" i="1"/>
  <c r="N2330" i="1"/>
  <c r="O2330" i="1"/>
  <c r="N2292" i="1"/>
  <c r="O2292" i="1"/>
  <c r="N2432" i="1"/>
  <c r="O2432" i="1"/>
  <c r="N1914" i="1"/>
  <c r="O1914" i="1"/>
  <c r="N2434" i="1"/>
  <c r="O2434" i="1"/>
  <c r="N1126" i="1"/>
  <c r="O1126" i="1"/>
  <c r="N1172" i="1"/>
  <c r="O1172" i="1"/>
  <c r="N1674" i="1"/>
  <c r="O1674" i="1"/>
  <c r="N122" i="1"/>
  <c r="O122" i="1"/>
  <c r="N1861" i="1"/>
  <c r="O1861" i="1"/>
  <c r="N434" i="1"/>
  <c r="O434" i="1"/>
  <c r="N1239" i="1"/>
  <c r="O1239" i="1"/>
  <c r="N1355" i="1"/>
  <c r="O1355" i="1"/>
  <c r="N1994" i="1"/>
  <c r="O1994" i="1"/>
  <c r="N2236" i="1"/>
  <c r="O2236" i="1"/>
  <c r="N331" i="1"/>
  <c r="O331" i="1"/>
  <c r="N1717" i="1"/>
  <c r="O1717" i="1"/>
  <c r="N1515" i="1"/>
  <c r="O1515" i="1"/>
  <c r="N908" i="1"/>
  <c r="O908" i="1"/>
  <c r="N2178" i="1"/>
  <c r="O2178" i="1"/>
  <c r="N1812" i="1"/>
  <c r="O1812" i="1"/>
  <c r="N287" i="1"/>
  <c r="O287" i="1"/>
  <c r="N1366" i="1"/>
  <c r="O1366" i="1"/>
  <c r="N2393" i="1"/>
  <c r="O2393" i="1"/>
  <c r="N1017" i="1"/>
  <c r="O1017" i="1"/>
  <c r="N1333" i="1"/>
  <c r="O1333" i="1"/>
  <c r="N2550" i="1"/>
  <c r="O2550" i="1"/>
  <c r="N955" i="1"/>
  <c r="O955" i="1"/>
  <c r="N2502" i="1"/>
  <c r="O2502" i="1"/>
  <c r="N344" i="1"/>
  <c r="O344" i="1"/>
  <c r="N2487" i="1"/>
  <c r="O2487" i="1"/>
  <c r="N1754" i="1"/>
  <c r="O1754" i="1"/>
  <c r="N1281" i="1"/>
  <c r="O1281" i="1"/>
  <c r="N1193" i="1"/>
  <c r="O1193" i="1"/>
  <c r="N2229" i="1"/>
  <c r="O2229" i="1"/>
  <c r="N453" i="1"/>
  <c r="O453" i="1"/>
  <c r="N238" i="1"/>
  <c r="O238" i="1"/>
  <c r="N783" i="1"/>
  <c r="O783" i="1"/>
  <c r="N1045" i="1"/>
  <c r="O1045" i="1"/>
  <c r="N1391" i="1"/>
  <c r="O1391" i="1"/>
  <c r="N1791" i="1"/>
  <c r="O1791" i="1"/>
  <c r="N2447" i="1"/>
  <c r="O2447" i="1"/>
  <c r="N2410" i="1"/>
  <c r="O2410" i="1"/>
  <c r="N2040" i="1"/>
  <c r="O2040" i="1"/>
  <c r="N1194" i="1"/>
  <c r="O1194" i="1"/>
  <c r="N1283" i="1"/>
  <c r="O1283" i="1"/>
  <c r="N2233" i="1"/>
  <c r="O2233" i="1"/>
  <c r="N132" i="1"/>
  <c r="O132" i="1"/>
  <c r="N624" i="1"/>
  <c r="O624" i="1"/>
  <c r="N1675" i="1"/>
  <c r="O1675" i="1"/>
  <c r="N413" i="1"/>
  <c r="O413" i="1"/>
  <c r="N1450" i="1"/>
  <c r="O1450" i="1"/>
  <c r="N1801" i="1"/>
  <c r="O1801" i="1"/>
  <c r="N1725" i="1"/>
  <c r="O1725" i="1"/>
  <c r="N1590" i="1"/>
  <c r="O1590" i="1"/>
  <c r="N1577" i="1"/>
  <c r="O1577" i="1"/>
  <c r="N869" i="1"/>
  <c r="O869" i="1"/>
  <c r="N43" i="1"/>
  <c r="O43" i="1"/>
  <c r="N1543" i="1"/>
  <c r="O1543" i="1"/>
  <c r="N244" i="1"/>
  <c r="O244" i="1"/>
  <c r="N1152" i="1"/>
  <c r="O1152" i="1"/>
  <c r="N1091" i="1"/>
  <c r="O1091" i="1"/>
  <c r="N303" i="1"/>
  <c r="O303" i="1"/>
  <c r="N2265" i="1"/>
  <c r="O2265" i="1"/>
  <c r="N229" i="1"/>
  <c r="O229" i="1"/>
  <c r="N2142" i="1"/>
  <c r="O2142" i="1"/>
  <c r="N419" i="1"/>
  <c r="O419" i="1"/>
  <c r="N808" i="1"/>
  <c r="O808" i="1"/>
  <c r="N224" i="1"/>
  <c r="O224" i="1"/>
  <c r="N787" i="1"/>
  <c r="O787" i="1"/>
  <c r="N893" i="1"/>
  <c r="O893" i="1"/>
  <c r="N2294" i="1"/>
  <c r="O2294" i="1"/>
  <c r="N83" i="1"/>
  <c r="O83" i="1"/>
  <c r="N1390" i="1"/>
  <c r="O1390" i="1"/>
  <c r="N1326" i="1"/>
  <c r="O1326" i="1"/>
  <c r="N1097" i="1"/>
  <c r="O1097" i="1"/>
  <c r="N1726" i="1"/>
  <c r="O1726" i="1"/>
  <c r="N957" i="1"/>
  <c r="O957" i="1"/>
  <c r="N2355" i="1"/>
  <c r="O2355" i="1"/>
  <c r="N1223" i="1"/>
  <c r="O1223" i="1"/>
  <c r="N282" i="1"/>
  <c r="O282" i="1"/>
  <c r="N138" i="1"/>
  <c r="O138" i="1"/>
  <c r="N1809" i="1"/>
  <c r="O1809" i="1"/>
  <c r="N2096" i="1"/>
  <c r="O2096" i="1"/>
  <c r="N278" i="1"/>
  <c r="O278" i="1"/>
  <c r="N1993" i="1"/>
  <c r="O1993" i="1"/>
  <c r="N799" i="1"/>
  <c r="O799" i="1"/>
  <c r="N2398" i="1"/>
  <c r="O2398" i="1"/>
  <c r="N369" i="1"/>
  <c r="O369" i="1"/>
  <c r="N2101" i="1"/>
  <c r="O2101" i="1"/>
  <c r="N190" i="1"/>
  <c r="O190" i="1"/>
  <c r="N1368" i="1"/>
  <c r="O1368" i="1"/>
  <c r="N187" i="1"/>
  <c r="O187" i="1"/>
  <c r="N381" i="1"/>
  <c r="O381" i="1"/>
  <c r="N1996" i="1"/>
  <c r="O1996" i="1"/>
  <c r="N1513" i="1"/>
  <c r="O1513" i="1"/>
  <c r="N1099" i="1"/>
  <c r="O1099" i="1"/>
  <c r="N595" i="1"/>
  <c r="O595" i="1"/>
  <c r="N2475" i="1"/>
  <c r="O2475" i="1"/>
  <c r="N2562" i="1"/>
  <c r="O2562" i="1"/>
  <c r="N1641" i="1"/>
  <c r="O1641" i="1"/>
  <c r="N665" i="1"/>
  <c r="O665" i="1"/>
  <c r="N828" i="1"/>
  <c r="O828" i="1"/>
  <c r="N536" i="1"/>
  <c r="O536" i="1"/>
  <c r="N2208" i="1"/>
  <c r="O2208" i="1"/>
  <c r="N1476" i="1"/>
  <c r="O1476" i="1"/>
  <c r="N2336" i="1"/>
  <c r="O2336" i="1"/>
  <c r="N271" i="1"/>
  <c r="O271" i="1"/>
  <c r="N94" i="1"/>
  <c r="O94" i="1"/>
  <c r="N1040" i="1"/>
  <c r="O1040" i="1"/>
  <c r="N1029" i="1"/>
  <c r="O1029" i="1"/>
  <c r="N2281" i="1"/>
  <c r="O2281" i="1"/>
  <c r="N393" i="1"/>
  <c r="O393" i="1"/>
  <c r="N2264" i="1"/>
  <c r="O2264" i="1"/>
  <c r="N1803" i="1"/>
  <c r="O1803" i="1"/>
  <c r="N270" i="1"/>
  <c r="O270" i="1"/>
  <c r="N1640" i="1"/>
  <c r="O1640" i="1"/>
  <c r="N868" i="1"/>
  <c r="O868" i="1"/>
  <c r="N1224" i="1"/>
  <c r="O1224" i="1"/>
  <c r="N805" i="1"/>
  <c r="O805" i="1"/>
  <c r="N87" i="1"/>
  <c r="O87" i="1"/>
  <c r="N1374" i="1"/>
  <c r="O1374" i="1"/>
  <c r="N449" i="1"/>
  <c r="O449" i="1"/>
  <c r="N479" i="1"/>
  <c r="O479" i="1"/>
  <c r="N1784" i="1"/>
  <c r="O1784" i="1"/>
  <c r="N780" i="1"/>
  <c r="O780" i="1"/>
  <c r="N431" i="1"/>
  <c r="O431" i="1"/>
  <c r="N2210" i="1"/>
  <c r="O2210" i="1"/>
  <c r="N1233" i="1"/>
  <c r="O1233" i="1"/>
  <c r="N1021" i="1"/>
  <c r="O1021" i="1"/>
  <c r="N1895" i="1"/>
  <c r="O1895" i="1"/>
  <c r="N788" i="1"/>
  <c r="O788" i="1"/>
  <c r="N1814" i="1"/>
  <c r="O1814" i="1"/>
  <c r="N875" i="1"/>
  <c r="O875" i="1"/>
  <c r="N1718" i="1"/>
  <c r="O1718" i="1"/>
  <c r="N2107" i="1"/>
  <c r="O2107" i="1"/>
  <c r="N2185" i="1"/>
  <c r="O2185" i="1"/>
  <c r="N2530" i="1"/>
  <c r="O2530" i="1"/>
  <c r="N2143" i="1"/>
  <c r="O2143" i="1"/>
  <c r="N1408" i="1"/>
  <c r="O1408" i="1"/>
  <c r="N391" i="1"/>
  <c r="O391" i="1"/>
  <c r="N363" i="1"/>
  <c r="O363" i="1"/>
  <c r="N811" i="1"/>
  <c r="O811" i="1"/>
  <c r="N740" i="1"/>
  <c r="O740" i="1"/>
  <c r="N1953" i="1"/>
  <c r="O1953" i="1"/>
  <c r="N1353" i="1"/>
  <c r="O1353" i="1"/>
  <c r="N884" i="1"/>
  <c r="O884" i="1"/>
  <c r="N164" i="1"/>
  <c r="O164" i="1"/>
  <c r="N1376" i="1"/>
  <c r="O1376" i="1"/>
  <c r="N2382" i="1"/>
  <c r="O2382" i="1"/>
  <c r="N852" i="1"/>
  <c r="O852" i="1"/>
  <c r="N463" i="1"/>
  <c r="O463" i="1"/>
  <c r="N133" i="1"/>
  <c r="O133" i="1"/>
  <c r="N8" i="1"/>
  <c r="O8" i="1"/>
  <c r="N1454" i="1"/>
  <c r="O1454" i="1"/>
  <c r="N1129" i="1"/>
  <c r="O1129" i="1"/>
  <c r="N1766" i="1"/>
  <c r="O1766" i="1"/>
  <c r="N1212" i="1"/>
  <c r="O1212" i="1"/>
  <c r="N606" i="1"/>
  <c r="O606" i="1"/>
  <c r="N2334" i="1"/>
  <c r="O2334" i="1"/>
  <c r="N1174" i="1"/>
  <c r="O1174" i="1"/>
  <c r="N2184" i="1"/>
  <c r="O2184" i="1"/>
  <c r="N56" i="1"/>
  <c r="O56" i="1"/>
  <c r="N1119" i="1"/>
  <c r="O1119" i="1"/>
  <c r="N2552" i="1"/>
  <c r="O2552" i="1"/>
  <c r="N500" i="1"/>
  <c r="O500" i="1"/>
  <c r="N2134" i="1"/>
  <c r="O2134" i="1"/>
  <c r="N1321" i="1"/>
  <c r="O1321" i="1"/>
  <c r="N260" i="1"/>
  <c r="O260" i="1"/>
  <c r="N127" i="1"/>
  <c r="O127" i="1"/>
  <c r="N1596" i="1"/>
  <c r="O1596" i="1"/>
  <c r="N1329" i="1"/>
  <c r="O1329" i="1"/>
  <c r="N1773" i="1"/>
  <c r="O1773" i="1"/>
  <c r="N1639" i="1"/>
  <c r="O1639" i="1"/>
  <c r="N1170" i="1"/>
  <c r="O1170" i="1"/>
  <c r="N1272" i="1"/>
  <c r="O1272" i="1"/>
  <c r="N983" i="1"/>
  <c r="O983" i="1"/>
  <c r="N684" i="1"/>
  <c r="O684" i="1"/>
  <c r="N2401" i="1"/>
  <c r="O2401" i="1"/>
  <c r="N165" i="1"/>
  <c r="O165" i="1"/>
  <c r="N262" i="1"/>
  <c r="O262" i="1"/>
  <c r="N2181" i="1"/>
  <c r="O2181" i="1"/>
  <c r="N1182" i="1"/>
  <c r="O1182" i="1"/>
  <c r="N1118" i="1"/>
  <c r="O1118" i="1"/>
  <c r="N1122" i="1"/>
  <c r="O1122" i="1"/>
  <c r="N2506" i="1"/>
  <c r="O2506" i="1"/>
  <c r="N554" i="1"/>
  <c r="O554" i="1"/>
  <c r="N196" i="1"/>
  <c r="O196" i="1"/>
  <c r="N1166" i="1"/>
  <c r="O1166" i="1"/>
  <c r="N2392" i="1"/>
  <c r="O2392" i="1"/>
  <c r="N2241" i="1"/>
  <c r="O2241" i="1"/>
  <c r="N857" i="1"/>
  <c r="O857" i="1"/>
  <c r="N265" i="1"/>
  <c r="O265" i="1"/>
  <c r="N1940" i="1"/>
  <c r="O1940" i="1"/>
  <c r="N1637" i="1"/>
  <c r="O1637" i="1"/>
  <c r="N1497" i="1"/>
  <c r="O1497" i="1"/>
  <c r="N1835" i="1"/>
  <c r="O1835" i="1"/>
  <c r="N632" i="1"/>
  <c r="O632" i="1"/>
  <c r="N217" i="1"/>
  <c r="O217" i="1"/>
  <c r="N38" i="1"/>
  <c r="O38" i="1"/>
  <c r="N1694" i="1"/>
  <c r="O1694" i="1"/>
  <c r="N1210" i="1"/>
  <c r="O1210" i="1"/>
  <c r="N1631" i="1"/>
  <c r="O1631" i="1"/>
  <c r="N2556" i="1"/>
  <c r="O2556" i="1"/>
  <c r="N397" i="1"/>
  <c r="O397" i="1"/>
  <c r="N1795" i="1"/>
  <c r="O1795" i="1"/>
  <c r="N2529" i="1"/>
  <c r="O2529" i="1"/>
  <c r="N1561" i="1"/>
  <c r="O1561" i="1"/>
  <c r="N143" i="1"/>
  <c r="O143" i="1"/>
  <c r="N408" i="1"/>
  <c r="O408" i="1"/>
  <c r="N2503" i="1"/>
  <c r="O2503" i="1"/>
  <c r="N2309" i="1"/>
  <c r="O2309" i="1"/>
  <c r="N2180" i="1"/>
  <c r="O2180" i="1"/>
  <c r="N152" i="1"/>
  <c r="O152" i="1"/>
  <c r="N567" i="1"/>
  <c r="O567" i="1"/>
  <c r="N2367" i="1"/>
  <c r="O2367" i="1"/>
  <c r="N2213" i="1"/>
  <c r="O2213" i="1"/>
  <c r="N2076" i="1"/>
  <c r="O2076" i="1"/>
  <c r="N2387" i="1"/>
  <c r="O2387" i="1"/>
  <c r="N279" i="1"/>
  <c r="O279" i="1"/>
  <c r="N631" i="1"/>
  <c r="O631" i="1"/>
  <c r="N1833" i="1"/>
  <c r="O1833" i="1"/>
  <c r="N30" i="1"/>
  <c r="O30" i="1"/>
  <c r="N486" i="1"/>
  <c r="O486" i="1"/>
  <c r="N2011" i="1"/>
  <c r="O2011" i="1"/>
  <c r="N863" i="1"/>
  <c r="O863" i="1"/>
  <c r="N407" i="1"/>
  <c r="O407" i="1"/>
  <c r="N1104" i="1"/>
  <c r="O1104" i="1"/>
  <c r="N1832" i="1"/>
  <c r="O1832" i="1"/>
  <c r="N2311" i="1"/>
  <c r="O2311" i="1"/>
  <c r="N1305" i="1"/>
  <c r="O1305" i="1"/>
  <c r="N939" i="1"/>
  <c r="O939" i="1"/>
  <c r="N1341" i="1"/>
  <c r="O1341" i="1"/>
  <c r="N2306" i="1"/>
  <c r="O2306" i="1"/>
  <c r="N796" i="1"/>
  <c r="O796" i="1"/>
  <c r="N495" i="1"/>
  <c r="O495" i="1"/>
  <c r="N2043" i="1"/>
  <c r="O2043" i="1"/>
  <c r="N816" i="1"/>
  <c r="O816" i="1"/>
  <c r="N683" i="1"/>
  <c r="O683" i="1"/>
  <c r="N1609" i="1"/>
  <c r="O1609" i="1"/>
  <c r="N218" i="1"/>
  <c r="O218" i="1"/>
  <c r="N2413" i="1"/>
  <c r="O2413" i="1"/>
  <c r="N2319" i="1"/>
  <c r="O2319" i="1"/>
  <c r="N872" i="1"/>
  <c r="O872" i="1"/>
  <c r="N1429" i="1"/>
  <c r="O1429" i="1"/>
  <c r="N1164" i="1"/>
  <c r="O1164" i="1"/>
  <c r="N1545" i="1"/>
  <c r="O1545" i="1"/>
  <c r="N1392" i="1"/>
  <c r="O1392" i="1"/>
  <c r="N234" i="1"/>
  <c r="O234" i="1"/>
  <c r="N1385" i="1"/>
  <c r="O1385" i="1"/>
  <c r="N739" i="1"/>
  <c r="O739" i="1"/>
  <c r="N2518" i="1"/>
  <c r="O2518" i="1"/>
  <c r="N436" i="1"/>
  <c r="O436" i="1"/>
  <c r="N1238" i="1"/>
  <c r="O1238" i="1"/>
  <c r="N269" i="1"/>
  <c r="O269" i="1"/>
  <c r="N1377" i="1"/>
  <c r="O1377" i="1"/>
  <c r="N470" i="1"/>
  <c r="O470" i="1"/>
  <c r="N110" i="1"/>
  <c r="O110" i="1"/>
  <c r="N183" i="1"/>
  <c r="O183" i="1"/>
  <c r="N1268" i="1"/>
  <c r="O1268" i="1"/>
  <c r="N2127" i="1"/>
  <c r="O2127" i="1"/>
  <c r="N680" i="1"/>
  <c r="O680" i="1"/>
  <c r="N866" i="1"/>
  <c r="O866" i="1"/>
  <c r="N1162" i="1"/>
  <c r="O1162" i="1"/>
  <c r="N2544" i="1"/>
  <c r="O2544" i="1"/>
  <c r="N55" i="1"/>
  <c r="O55" i="1"/>
  <c r="N1010" i="1"/>
  <c r="O1010" i="1"/>
  <c r="N1034" i="1"/>
  <c r="O1034" i="1"/>
  <c r="N564" i="1"/>
  <c r="O564" i="1"/>
  <c r="N1991" i="1"/>
  <c r="O1991" i="1"/>
  <c r="N1265" i="1"/>
  <c r="O1265" i="1"/>
  <c r="N1544" i="1"/>
  <c r="O1544" i="1"/>
  <c r="N2080" i="1"/>
  <c r="O2080" i="1"/>
  <c r="N2055" i="1"/>
  <c r="O2055" i="1"/>
  <c r="N1897" i="1"/>
  <c r="O1897" i="1"/>
  <c r="N235" i="1"/>
  <c r="O235" i="1"/>
  <c r="N147" i="1"/>
  <c r="O147" i="1"/>
  <c r="N1036" i="1"/>
  <c r="O1036" i="1"/>
  <c r="N1108" i="1"/>
  <c r="O1108" i="1"/>
  <c r="N417" i="1"/>
  <c r="O417" i="1"/>
  <c r="N1015" i="1"/>
  <c r="O1015" i="1"/>
  <c r="N586" i="1"/>
  <c r="O586" i="1"/>
  <c r="N1535" i="1"/>
  <c r="O1535" i="1"/>
  <c r="N1979" i="1"/>
  <c r="O1979" i="1"/>
  <c r="N618" i="1"/>
  <c r="O618" i="1"/>
  <c r="N714" i="1"/>
  <c r="O714" i="1"/>
  <c r="N1255" i="1"/>
  <c r="O1255" i="1"/>
  <c r="N2199" i="1"/>
  <c r="O2199" i="1"/>
  <c r="N308" i="1"/>
  <c r="O308" i="1"/>
  <c r="N862" i="1"/>
  <c r="O862" i="1"/>
  <c r="N527" i="1"/>
  <c r="O527" i="1"/>
  <c r="N1997" i="1"/>
  <c r="O1997" i="1"/>
  <c r="N1304" i="1"/>
  <c r="O1304" i="1"/>
  <c r="N65" i="1"/>
  <c r="O65" i="1"/>
  <c r="N1226" i="1"/>
  <c r="O1226" i="1"/>
  <c r="N1943" i="1"/>
  <c r="O1943" i="1"/>
  <c r="N546" i="1"/>
  <c r="O546" i="1"/>
  <c r="N640" i="1"/>
  <c r="O640" i="1"/>
  <c r="N1310" i="1"/>
  <c r="O1310" i="1"/>
  <c r="N230" i="1"/>
  <c r="O230" i="1"/>
  <c r="N1153" i="1"/>
  <c r="O1153" i="1"/>
  <c r="N324" i="1"/>
  <c r="O324" i="1"/>
  <c r="N2132" i="1"/>
  <c r="O2132" i="1"/>
  <c r="N128" i="1"/>
  <c r="O128" i="1"/>
  <c r="N1800" i="1"/>
  <c r="O1800" i="1"/>
  <c r="N1605" i="1"/>
  <c r="O1605" i="1"/>
  <c r="N2375" i="1"/>
  <c r="O2375" i="1"/>
  <c r="N1567" i="1"/>
  <c r="O1567" i="1"/>
  <c r="N1356" i="1"/>
  <c r="O1356" i="1"/>
  <c r="N60" i="1"/>
  <c r="O60" i="1"/>
  <c r="N1331" i="1"/>
  <c r="O1331" i="1"/>
  <c r="N481" i="1"/>
  <c r="O481" i="1"/>
  <c r="N1973" i="1"/>
  <c r="O1973" i="1"/>
  <c r="N1606" i="1"/>
  <c r="O1606" i="1"/>
  <c r="N548" i="1"/>
  <c r="O548" i="1"/>
  <c r="N2183" i="1"/>
  <c r="O2183" i="1"/>
  <c r="N1866" i="1"/>
  <c r="O1866" i="1"/>
  <c r="N2349" i="1"/>
  <c r="O2349" i="1"/>
  <c r="N931" i="1"/>
  <c r="O931" i="1"/>
  <c r="N19" i="1"/>
  <c r="O19" i="1"/>
  <c r="N283" i="1"/>
  <c r="O283" i="1"/>
  <c r="N1109" i="1"/>
  <c r="O1109" i="1"/>
  <c r="N2195" i="1"/>
  <c r="O2195" i="1"/>
  <c r="N1428" i="1"/>
  <c r="O1428" i="1"/>
  <c r="N2430" i="1"/>
  <c r="O2430" i="1"/>
  <c r="N2179" i="1"/>
  <c r="O2179" i="1"/>
  <c r="N925" i="1"/>
  <c r="O925" i="1"/>
  <c r="N771" i="1"/>
  <c r="O771" i="1"/>
  <c r="N2321" i="1"/>
  <c r="O2321" i="1"/>
  <c r="N452" i="1"/>
  <c r="O452" i="1"/>
  <c r="N86" i="1"/>
  <c r="O86" i="1"/>
  <c r="N1202" i="1"/>
  <c r="O1202" i="1"/>
  <c r="N1048" i="1"/>
  <c r="O1048" i="1"/>
  <c r="N1111" i="1"/>
  <c r="O1111" i="1"/>
  <c r="N290" i="1"/>
  <c r="O290" i="1"/>
  <c r="N1687" i="1"/>
  <c r="O1687" i="1"/>
  <c r="N494" i="1"/>
  <c r="O494" i="1"/>
  <c r="N1971" i="1"/>
  <c r="O1971" i="1"/>
  <c r="N166" i="1"/>
  <c r="O166" i="1"/>
  <c r="N660" i="1"/>
  <c r="O660" i="1"/>
  <c r="N439" i="1"/>
  <c r="O439" i="1"/>
  <c r="N2152" i="1"/>
  <c r="O2152" i="1"/>
  <c r="N1721" i="1"/>
  <c r="O1721" i="1"/>
  <c r="N2441" i="1"/>
  <c r="O2441" i="1"/>
  <c r="N54" i="1"/>
  <c r="O54" i="1"/>
  <c r="N340" i="1"/>
  <c r="O340" i="1"/>
  <c r="N57" i="1"/>
  <c r="O57" i="1"/>
  <c r="N2228" i="1"/>
  <c r="O2228" i="1"/>
  <c r="N1901" i="1"/>
  <c r="O1901" i="1"/>
  <c r="N209" i="1"/>
  <c r="O209" i="1"/>
  <c r="N2108" i="1"/>
  <c r="O2108" i="1"/>
  <c r="N212" i="1"/>
  <c r="O212" i="1"/>
  <c r="N1654" i="1"/>
  <c r="O1654" i="1"/>
  <c r="N1403" i="1"/>
  <c r="O1403" i="1"/>
  <c r="N1367" i="1"/>
  <c r="O1367" i="1"/>
  <c r="N1240" i="1"/>
  <c r="O1240" i="1"/>
  <c r="N2485" i="1"/>
  <c r="O2485" i="1"/>
  <c r="N2404" i="1"/>
  <c r="O2404" i="1"/>
  <c r="N633" i="1"/>
  <c r="O633" i="1"/>
  <c r="N387" i="1"/>
  <c r="O387" i="1"/>
  <c r="N1522" i="1"/>
  <c r="O1522" i="1"/>
  <c r="N167" i="1"/>
  <c r="O167" i="1"/>
  <c r="N1324" i="1"/>
  <c r="O1324" i="1"/>
  <c r="N1311" i="1"/>
  <c r="O1311" i="1"/>
  <c r="N400" i="1"/>
  <c r="O400" i="1"/>
  <c r="N2537" i="1"/>
  <c r="O2537" i="1"/>
  <c r="N1007" i="1"/>
  <c r="O1007" i="1"/>
  <c r="N775" i="1"/>
  <c r="O775" i="1"/>
  <c r="N2389" i="1"/>
  <c r="O2389" i="1"/>
  <c r="N1059" i="1"/>
  <c r="O1059" i="1"/>
  <c r="N2172" i="1"/>
  <c r="O2172" i="1"/>
  <c r="N1847" i="1"/>
  <c r="O1847" i="1"/>
  <c r="N1020" i="1"/>
  <c r="O1020" i="1"/>
  <c r="N1750" i="1"/>
  <c r="O1750" i="1"/>
  <c r="N987" i="1"/>
  <c r="O987" i="1"/>
  <c r="N812" i="1"/>
  <c r="O812" i="1"/>
  <c r="N1219" i="1"/>
  <c r="O1219" i="1"/>
  <c r="N1288" i="1"/>
  <c r="O1288" i="1"/>
  <c r="N255" i="1"/>
  <c r="O255" i="1"/>
  <c r="N1965" i="1"/>
  <c r="O1965" i="1"/>
  <c r="N2004" i="1"/>
  <c r="O2004" i="1"/>
  <c r="N1744" i="1"/>
  <c r="O1744" i="1"/>
  <c r="N1221" i="1"/>
  <c r="O1221" i="1"/>
  <c r="N1094" i="1"/>
  <c r="O1094" i="1"/>
  <c r="N1893" i="1"/>
  <c r="O1893" i="1"/>
  <c r="N2215" i="1"/>
  <c r="O2215" i="1"/>
  <c r="N1076" i="1"/>
  <c r="O1076" i="1"/>
  <c r="N504" i="1"/>
  <c r="O504" i="1"/>
  <c r="N824" i="1"/>
  <c r="O824" i="1"/>
  <c r="N1051" i="1"/>
  <c r="O1051" i="1"/>
  <c r="N1705" i="1"/>
  <c r="O1705" i="1"/>
  <c r="N568" i="1"/>
  <c r="O568" i="1"/>
  <c r="N699" i="1"/>
  <c r="O699" i="1"/>
  <c r="N2140" i="1"/>
  <c r="O2140" i="1"/>
  <c r="N1918" i="1"/>
  <c r="O1918" i="1"/>
  <c r="N2031" i="1"/>
  <c r="O2031" i="1"/>
  <c r="N1124" i="1"/>
  <c r="O1124" i="1"/>
  <c r="N1173" i="1"/>
  <c r="O1173" i="1"/>
  <c r="N895" i="1"/>
  <c r="O895" i="1"/>
  <c r="N193" i="1"/>
  <c r="O193" i="1"/>
  <c r="N2448" i="1"/>
  <c r="O2448" i="1"/>
  <c r="N1457" i="1"/>
  <c r="O1457" i="1"/>
  <c r="N847" i="1"/>
  <c r="O847" i="1"/>
  <c r="N213" i="1"/>
  <c r="O213" i="1"/>
  <c r="N491" i="1"/>
  <c r="O491" i="1"/>
  <c r="N954" i="1"/>
  <c r="O954" i="1"/>
  <c r="N1778" i="1"/>
  <c r="O1778" i="1"/>
  <c r="N1735" i="1"/>
  <c r="O1735" i="1"/>
  <c r="N1293" i="1"/>
  <c r="O1293" i="1"/>
  <c r="N1259" i="1"/>
  <c r="O1259" i="1"/>
  <c r="N798" i="1"/>
  <c r="O798" i="1"/>
  <c r="N836" i="1"/>
  <c r="O836" i="1"/>
  <c r="N352" i="1"/>
  <c r="O352" i="1"/>
  <c r="N317" i="1"/>
  <c r="O317" i="1"/>
  <c r="N2449" i="1"/>
  <c r="O2449" i="1"/>
  <c r="N1339" i="1"/>
  <c r="O1339" i="1"/>
  <c r="N272" i="1"/>
  <c r="O272" i="1"/>
  <c r="N102" i="1"/>
  <c r="O102" i="1"/>
  <c r="N1932" i="1"/>
  <c r="O1932" i="1"/>
  <c r="N2280" i="1"/>
  <c r="O2280" i="1"/>
  <c r="N577" i="1"/>
  <c r="O577" i="1"/>
  <c r="N103" i="1"/>
  <c r="O103" i="1"/>
  <c r="N806" i="1"/>
  <c r="O806" i="1"/>
  <c r="N180" i="1"/>
  <c r="O180" i="1"/>
  <c r="N142" i="1"/>
  <c r="O142" i="1"/>
  <c r="N953" i="1"/>
  <c r="O953" i="1"/>
  <c r="N1588" i="1"/>
  <c r="O1588" i="1"/>
  <c r="N646" i="1"/>
  <c r="O646" i="1"/>
  <c r="N112" i="1"/>
  <c r="O112" i="1"/>
  <c r="N301" i="1"/>
  <c r="O301" i="1"/>
  <c r="N1207" i="1"/>
  <c r="O1207" i="1"/>
  <c r="N915" i="1"/>
  <c r="O915" i="1"/>
  <c r="N2103" i="1"/>
  <c r="O2103" i="1"/>
  <c r="N1072" i="1"/>
  <c r="O1072" i="1"/>
  <c r="N1503" i="1"/>
  <c r="O1503" i="1"/>
  <c r="N2303" i="1"/>
  <c r="O2303" i="1"/>
  <c r="N596" i="1"/>
  <c r="O596" i="1"/>
  <c r="N336" i="1"/>
  <c r="O336" i="1"/>
  <c r="N1995" i="1"/>
  <c r="O1995" i="1"/>
  <c r="N1136" i="1"/>
  <c r="O1136" i="1"/>
  <c r="N2010" i="1"/>
  <c r="O2010" i="1"/>
  <c r="N634" i="1"/>
  <c r="O634" i="1"/>
  <c r="N746" i="1"/>
  <c r="O746" i="1"/>
  <c r="N1952" i="1"/>
  <c r="O1952" i="1"/>
  <c r="N1576" i="1"/>
  <c r="O1576" i="1"/>
  <c r="N1854" i="1"/>
  <c r="O1854" i="1"/>
  <c r="N2454" i="1"/>
  <c r="O2454" i="1"/>
  <c r="N1195" i="1"/>
  <c r="O1195" i="1"/>
  <c r="N2082" i="1"/>
  <c r="O2082" i="1"/>
  <c r="N1584" i="1"/>
  <c r="O1584" i="1"/>
  <c r="N853" i="1"/>
  <c r="O853" i="1"/>
  <c r="N917" i="1"/>
  <c r="O917" i="1"/>
  <c r="N67" i="1"/>
  <c r="O67" i="1"/>
  <c r="N670" i="1"/>
  <c r="O670" i="1"/>
  <c r="N137" i="1"/>
  <c r="O137" i="1"/>
  <c r="N1845" i="1"/>
  <c r="O1845" i="1"/>
  <c r="N1038" i="1"/>
  <c r="O1038" i="1"/>
  <c r="N636" i="1"/>
  <c r="O636" i="1"/>
  <c r="N159" i="1"/>
  <c r="O159" i="1"/>
  <c r="N1481" i="1"/>
  <c r="O1481" i="1"/>
  <c r="N1092" i="1"/>
  <c r="O1092" i="1"/>
  <c r="N673" i="1"/>
  <c r="O673" i="1"/>
  <c r="N456" i="1"/>
  <c r="O456" i="1"/>
  <c r="N70" i="1"/>
  <c r="O70" i="1"/>
  <c r="N2488" i="1"/>
  <c r="O2488" i="1"/>
  <c r="N367" i="1"/>
  <c r="O367" i="1"/>
  <c r="N800" i="1"/>
  <c r="O800" i="1"/>
  <c r="N130" i="1"/>
  <c r="O130" i="1"/>
  <c r="N2438" i="1"/>
  <c r="O2438" i="1"/>
  <c r="N1414" i="1"/>
  <c r="O1414" i="1"/>
  <c r="N732" i="1"/>
  <c r="O732" i="1"/>
  <c r="N78" i="1"/>
  <c r="O78" i="1"/>
  <c r="N2155" i="1"/>
  <c r="O2155" i="1"/>
  <c r="N2376" i="1"/>
  <c r="O2376" i="1"/>
  <c r="N693" i="1"/>
  <c r="O693" i="1"/>
  <c r="N441" i="1"/>
  <c r="O441" i="1"/>
  <c r="N1602" i="1"/>
  <c r="O1602" i="1"/>
  <c r="N735" i="1"/>
  <c r="O735" i="1"/>
  <c r="N1975" i="1"/>
  <c r="O1975" i="1"/>
  <c r="N2512" i="1"/>
  <c r="O2512" i="1"/>
  <c r="N923" i="1"/>
  <c r="O923" i="1"/>
  <c r="N1757" i="1"/>
  <c r="O1757" i="1"/>
  <c r="N916" i="1"/>
  <c r="O916" i="1"/>
  <c r="N2472" i="1"/>
  <c r="O2472" i="1"/>
  <c r="N154" i="1"/>
  <c r="O154" i="1"/>
  <c r="N818" i="1"/>
  <c r="O818" i="1"/>
  <c r="N357" i="1"/>
  <c r="O357" i="1"/>
  <c r="N2250" i="1"/>
  <c r="O2250" i="1"/>
  <c r="N1308" i="1"/>
  <c r="O1308" i="1"/>
  <c r="N1984" i="1"/>
  <c r="O1984" i="1"/>
  <c r="N1556" i="1"/>
  <c r="O1556" i="1"/>
  <c r="N553" i="1"/>
  <c r="O553" i="1"/>
  <c r="N696" i="1"/>
  <c r="O696" i="1"/>
  <c r="N2223" i="1"/>
  <c r="O2223" i="1"/>
  <c r="N926" i="1"/>
  <c r="O926" i="1"/>
  <c r="N1954" i="1"/>
  <c r="O1954" i="1"/>
  <c r="N2482" i="1"/>
  <c r="O2482" i="1"/>
  <c r="N93" i="1"/>
  <c r="O93" i="1"/>
  <c r="N1423" i="1"/>
  <c r="O1423" i="1"/>
  <c r="N1204" i="1"/>
  <c r="O1204" i="1"/>
  <c r="N2237" i="1"/>
  <c r="O2237" i="1"/>
  <c r="N50" i="1"/>
  <c r="O50" i="1"/>
  <c r="N40" i="1"/>
  <c r="O40" i="1"/>
  <c r="N1317" i="1"/>
  <c r="O1317" i="1"/>
  <c r="N1114" i="1"/>
  <c r="O1114" i="1"/>
  <c r="N2007" i="1"/>
  <c r="O2007" i="1"/>
  <c r="N2102" i="1"/>
  <c r="O2102" i="1"/>
  <c r="N823" i="1"/>
  <c r="O823" i="1"/>
  <c r="N458" i="1"/>
  <c r="O458" i="1"/>
  <c r="N1148" i="1"/>
  <c r="O1148" i="1"/>
  <c r="N1298" i="1"/>
  <c r="O1298" i="1"/>
  <c r="N1811" i="1"/>
  <c r="O1811" i="1"/>
  <c r="N1862" i="1"/>
  <c r="O1862" i="1"/>
  <c r="N79" i="1"/>
  <c r="O79" i="1"/>
  <c r="N2357" i="1"/>
  <c r="O2357" i="1"/>
  <c r="N2050" i="1"/>
  <c r="O2050" i="1"/>
  <c r="N1354" i="1"/>
  <c r="O1354" i="1"/>
  <c r="N2354" i="1"/>
  <c r="O2354" i="1"/>
  <c r="N207" i="1"/>
  <c r="O207" i="1"/>
  <c r="N1261" i="1"/>
  <c r="O1261" i="1"/>
  <c r="N1821" i="1"/>
  <c r="O1821" i="1"/>
  <c r="N1772" i="1"/>
  <c r="O1772" i="1"/>
  <c r="N2547" i="1"/>
  <c r="O2547" i="1"/>
  <c r="N398" i="1"/>
  <c r="O398" i="1"/>
  <c r="N2073" i="1"/>
  <c r="O2073" i="1"/>
  <c r="N2255" i="1"/>
  <c r="O2255" i="1"/>
  <c r="N1163" i="1"/>
  <c r="O1163" i="1"/>
  <c r="N576" i="1"/>
  <c r="O576" i="1"/>
  <c r="N766" i="1"/>
  <c r="O766" i="1"/>
  <c r="N940" i="1"/>
  <c r="O940" i="1"/>
  <c r="N2026" i="1"/>
  <c r="O2026" i="1"/>
  <c r="N1842" i="1"/>
  <c r="O1842" i="1"/>
  <c r="N1839" i="1"/>
  <c r="O1839" i="1"/>
  <c r="N205" i="1"/>
  <c r="O205" i="1"/>
  <c r="N445" i="1"/>
  <c r="O445" i="1"/>
  <c r="N1816" i="1"/>
  <c r="O1816" i="1"/>
  <c r="N2269" i="1"/>
  <c r="O2269" i="1"/>
  <c r="N652" i="1"/>
  <c r="O652" i="1"/>
  <c r="N1236" i="1"/>
  <c r="O1236" i="1"/>
  <c r="N2086" i="1"/>
  <c r="O2086" i="1"/>
  <c r="N1025" i="1"/>
  <c r="O1025" i="1"/>
  <c r="N2546" i="1"/>
  <c r="O2546" i="1"/>
  <c r="N849" i="1"/>
  <c r="O849" i="1"/>
  <c r="N2137" i="1"/>
  <c r="O2137" i="1"/>
  <c r="N2293" i="1"/>
  <c r="O2293" i="1"/>
  <c r="N2291" i="1"/>
  <c r="O2291" i="1"/>
  <c r="N1601" i="1"/>
  <c r="O1601" i="1"/>
  <c r="N792" i="1"/>
  <c r="O792" i="1"/>
  <c r="N2346" i="1"/>
  <c r="O2346" i="1"/>
  <c r="N1505" i="1"/>
  <c r="O1505" i="1"/>
  <c r="N2120" i="1"/>
  <c r="O2120" i="1"/>
  <c r="N1297" i="1"/>
  <c r="O1297" i="1"/>
  <c r="N2060" i="1"/>
  <c r="O2060" i="1"/>
  <c r="N2192" i="1"/>
  <c r="O2192" i="1"/>
  <c r="N325" i="1"/>
  <c r="O325" i="1"/>
  <c r="N1095" i="1"/>
  <c r="O1095" i="1"/>
  <c r="N2499" i="1"/>
  <c r="O2499" i="1"/>
  <c r="N1425" i="1"/>
  <c r="O1425" i="1"/>
  <c r="N515" i="1"/>
  <c r="O515" i="1"/>
  <c r="N685" i="1"/>
  <c r="O685" i="1"/>
  <c r="N2238" i="1"/>
  <c r="O2238" i="1"/>
  <c r="N625" i="1"/>
  <c r="O625" i="1"/>
  <c r="N1767" i="1"/>
  <c r="O1767" i="1"/>
  <c r="N2028" i="1"/>
  <c r="O2028" i="1"/>
  <c r="N368" i="1"/>
  <c r="O368" i="1"/>
  <c r="N372" i="1"/>
  <c r="O372" i="1"/>
  <c r="N455" i="1"/>
  <c r="O455" i="1"/>
  <c r="N318" i="1"/>
  <c r="O318" i="1"/>
  <c r="N937" i="1"/>
  <c r="O937" i="1"/>
  <c r="N1665" i="1"/>
  <c r="O1665" i="1"/>
  <c r="N392" i="1"/>
  <c r="O392" i="1"/>
  <c r="N1426" i="1"/>
  <c r="O1426" i="1"/>
  <c r="N1595" i="1"/>
  <c r="O1595" i="1"/>
  <c r="N2353" i="1"/>
  <c r="O2353" i="1"/>
  <c r="N960" i="1"/>
  <c r="O960" i="1"/>
  <c r="N2473" i="1"/>
  <c r="O2473" i="1"/>
  <c r="N582" i="1"/>
  <c r="O582" i="1"/>
  <c r="N498" i="1"/>
  <c r="O498" i="1"/>
  <c r="N1302" i="1"/>
  <c r="O1302" i="1"/>
  <c r="N1909" i="1"/>
  <c r="O1909" i="1"/>
  <c r="N172" i="1"/>
  <c r="O172" i="1"/>
  <c r="N535" i="1"/>
  <c r="O535" i="1"/>
  <c r="N1295" i="1"/>
  <c r="O1295" i="1"/>
  <c r="N162" i="1"/>
  <c r="O162" i="1"/>
  <c r="N994" i="1"/>
  <c r="O994" i="1"/>
  <c r="N614" i="1"/>
  <c r="O614" i="1"/>
  <c r="N1256" i="1"/>
  <c r="O1256" i="1"/>
  <c r="N1651" i="1"/>
  <c r="O1651" i="1"/>
  <c r="N2017" i="1"/>
  <c r="O2017" i="1"/>
  <c r="N997" i="1"/>
  <c r="O997" i="1"/>
  <c r="N628" i="1"/>
  <c r="O628" i="1"/>
  <c r="N42" i="1"/>
  <c r="O42" i="1"/>
  <c r="N1898" i="1"/>
  <c r="O1898" i="1"/>
  <c r="N2411" i="1"/>
  <c r="O2411" i="1"/>
  <c r="N199" i="1"/>
  <c r="O199" i="1"/>
  <c r="N214" i="1"/>
  <c r="O214" i="1"/>
  <c r="N1733" i="1"/>
  <c r="O1733" i="1"/>
  <c r="N1309" i="1"/>
  <c r="O1309" i="1"/>
  <c r="N2474" i="1"/>
  <c r="O2474" i="1"/>
  <c r="N1598" i="1"/>
  <c r="O1598" i="1"/>
  <c r="N2218" i="1"/>
  <c r="O2218" i="1"/>
  <c r="N1848" i="1"/>
  <c r="O1848" i="1"/>
  <c r="N1441" i="1"/>
  <c r="O1441" i="1"/>
  <c r="N822" i="1"/>
  <c r="O822" i="1"/>
  <c r="N2535" i="1"/>
  <c r="O2535" i="1"/>
  <c r="N876" i="1"/>
  <c r="O876" i="1"/>
  <c r="N267" i="1"/>
  <c r="O267" i="1"/>
  <c r="N1554" i="1"/>
  <c r="O1554" i="1"/>
  <c r="N2227" i="1"/>
  <c r="O2227" i="1"/>
  <c r="N566" i="1"/>
  <c r="O566" i="1"/>
  <c r="N1458" i="1"/>
  <c r="O1458" i="1"/>
  <c r="N695" i="1"/>
  <c r="O695" i="1"/>
  <c r="N891" i="1"/>
  <c r="O891" i="1"/>
  <c r="N790" i="1"/>
  <c r="O790" i="1"/>
  <c r="N2125" i="1"/>
  <c r="O2125" i="1"/>
  <c r="N1828" i="1"/>
  <c r="O1828" i="1"/>
  <c r="N1525" i="1"/>
  <c r="O1525" i="1"/>
  <c r="N1359" i="1"/>
  <c r="O1359" i="1"/>
  <c r="N511" i="1"/>
  <c r="O511" i="1"/>
  <c r="N1896" i="1"/>
  <c r="O1896" i="1"/>
  <c r="N678" i="1"/>
  <c r="O678" i="1"/>
  <c r="N773" i="1"/>
  <c r="O773" i="1"/>
  <c r="N945" i="1"/>
  <c r="O945" i="1"/>
  <c r="N550" i="1"/>
  <c r="O550" i="1"/>
  <c r="N1960" i="1"/>
  <c r="O1960" i="1"/>
  <c r="N2427" i="1"/>
  <c r="O2427" i="1"/>
  <c r="N1810" i="1"/>
  <c r="O1810" i="1"/>
  <c r="N1180" i="1"/>
  <c r="O1180" i="1"/>
  <c r="N2244" i="1"/>
  <c r="O2244" i="1"/>
  <c r="N598" i="1"/>
  <c r="O598" i="1"/>
  <c r="N1086" i="1"/>
  <c r="O1086" i="1"/>
  <c r="N129" i="1"/>
  <c r="O129" i="1"/>
  <c r="N1006" i="1"/>
  <c r="O1006" i="1"/>
  <c r="N2092" i="1"/>
  <c r="O2092" i="1"/>
  <c r="N1303" i="1"/>
  <c r="O1303" i="1"/>
  <c r="N1241" i="1"/>
  <c r="O1241" i="1"/>
  <c r="N2342" i="1"/>
  <c r="O2342" i="1"/>
  <c r="N2491" i="1"/>
  <c r="O2491" i="1"/>
  <c r="N2002" i="1"/>
  <c r="O2002" i="1"/>
  <c r="N2193" i="1"/>
  <c r="O2193" i="1"/>
  <c r="N1273" i="1"/>
  <c r="O1273" i="1"/>
  <c r="N1002" i="1"/>
  <c r="O1002" i="1"/>
  <c r="N803" i="1"/>
  <c r="O803" i="1"/>
  <c r="N415" i="1"/>
  <c r="O415" i="1"/>
  <c r="N1669" i="1"/>
  <c r="O1669" i="1"/>
  <c r="N2526" i="1"/>
  <c r="O2526" i="1"/>
  <c r="N622" i="1"/>
  <c r="O622" i="1"/>
  <c r="N1362" i="1"/>
  <c r="O1362" i="1"/>
  <c r="N2284" i="1"/>
  <c r="O2284" i="1"/>
  <c r="N466" i="1"/>
  <c r="O466" i="1"/>
  <c r="N1319" i="1"/>
  <c r="O1319" i="1"/>
  <c r="N464" i="1"/>
  <c r="O464" i="1"/>
  <c r="N742" i="1"/>
  <c r="O742" i="1"/>
  <c r="N1171" i="1"/>
  <c r="O1171" i="1"/>
  <c r="N1495" i="1"/>
  <c r="O1495" i="1"/>
  <c r="N2220" i="1"/>
  <c r="O2220" i="1"/>
  <c r="N2156" i="1"/>
  <c r="O2156" i="1"/>
  <c r="N1218" i="1"/>
  <c r="O1218" i="1"/>
  <c r="N1671" i="1"/>
  <c r="O1671" i="1"/>
  <c r="N1753" i="1"/>
  <c r="O1753" i="1"/>
  <c r="N517" i="1"/>
  <c r="O517" i="1"/>
  <c r="N365" i="1"/>
  <c r="O365" i="1"/>
  <c r="N2197" i="1"/>
  <c r="O2197" i="1"/>
  <c r="N1516" i="1"/>
  <c r="O1516" i="1"/>
  <c r="N1448" i="1"/>
  <c r="O1448" i="1"/>
  <c r="N480" i="1"/>
  <c r="O480" i="1"/>
  <c r="N1254" i="1"/>
  <c r="O1254" i="1"/>
  <c r="N1672" i="1"/>
  <c r="O1672" i="1"/>
  <c r="N1332" i="1"/>
  <c r="O1332" i="1"/>
  <c r="N1381" i="1"/>
  <c r="O1381" i="1"/>
  <c r="N663" i="1"/>
  <c r="O663" i="1"/>
  <c r="N1028" i="1"/>
  <c r="O1028" i="1"/>
  <c r="N2176" i="1"/>
  <c r="O2176" i="1"/>
  <c r="N709" i="1"/>
  <c r="O709" i="1"/>
  <c r="N2186" i="1"/>
  <c r="O2186" i="1"/>
  <c r="N457" i="1"/>
  <c r="O457" i="1"/>
  <c r="N2310" i="1"/>
  <c r="O2310" i="1"/>
  <c r="N1461" i="1"/>
  <c r="O1461" i="1"/>
  <c r="N861" i="1"/>
  <c r="O861" i="1"/>
  <c r="N881" i="1"/>
  <c r="O881" i="1"/>
  <c r="N890" i="1"/>
  <c r="O890" i="1"/>
  <c r="N981" i="1"/>
  <c r="O981" i="1"/>
  <c r="N784" i="1"/>
  <c r="O784" i="1"/>
  <c r="N1244" i="1"/>
  <c r="O1244" i="1"/>
  <c r="N1468" i="1"/>
  <c r="O1468" i="1"/>
  <c r="N2524" i="1"/>
  <c r="O2524" i="1"/>
  <c r="N469" i="1"/>
  <c r="O469" i="1"/>
  <c r="N909" i="1"/>
  <c r="O909" i="1"/>
  <c r="N58" i="1"/>
  <c r="O58" i="1"/>
  <c r="N565" i="1"/>
  <c r="O565" i="1"/>
  <c r="N701" i="1"/>
  <c r="O701" i="1"/>
  <c r="N239" i="1"/>
  <c r="O239" i="1"/>
  <c r="N2274" i="1"/>
  <c r="O2274" i="1"/>
  <c r="N2133" i="1"/>
  <c r="O2133" i="1"/>
  <c r="N233" i="1"/>
  <c r="O233" i="1"/>
  <c r="N1416" i="1"/>
  <c r="O1416" i="1"/>
  <c r="N1190" i="1"/>
  <c r="O1190" i="1"/>
  <c r="N1873" i="1"/>
  <c r="O1873" i="1"/>
  <c r="N2278" i="1"/>
  <c r="O2278" i="1"/>
  <c r="N728" i="1"/>
  <c r="O728" i="1"/>
  <c r="N1681" i="1"/>
  <c r="O1681" i="1"/>
  <c r="N1125" i="1"/>
  <c r="O1125" i="1"/>
  <c r="N2191" i="1"/>
  <c r="O2191" i="1"/>
  <c r="N907" i="1"/>
  <c r="O907" i="1"/>
  <c r="N658" i="1"/>
  <c r="O658" i="1"/>
  <c r="N2067" i="1"/>
  <c r="O2067" i="1"/>
  <c r="N677" i="1"/>
  <c r="O677" i="1"/>
  <c r="N1445" i="1"/>
  <c r="O1445" i="1"/>
  <c r="N2458" i="1"/>
  <c r="O2458" i="1"/>
  <c r="N246" i="1"/>
  <c r="O246" i="1"/>
  <c r="N2348" i="1"/>
  <c r="O2348" i="1"/>
  <c r="N1558" i="1"/>
  <c r="O1558" i="1"/>
  <c r="N113" i="1"/>
  <c r="O113" i="1"/>
  <c r="N523" i="1"/>
  <c r="O523" i="1"/>
  <c r="N2097" i="1"/>
  <c r="O2097" i="1"/>
  <c r="N251" i="1"/>
  <c r="O251" i="1"/>
  <c r="N769" i="1"/>
  <c r="O769" i="1"/>
  <c r="N825" i="1"/>
  <c r="O825" i="1"/>
  <c r="N2316" i="1"/>
  <c r="O2316" i="1"/>
  <c r="N1629" i="1"/>
  <c r="O1629" i="1"/>
  <c r="N2014" i="1"/>
  <c r="O2014" i="1"/>
  <c r="N178" i="1"/>
  <c r="O178" i="1"/>
  <c r="N843" i="1"/>
  <c r="O843" i="1"/>
  <c r="N1037" i="1"/>
  <c r="O1037" i="1"/>
  <c r="N910" i="1"/>
  <c r="O910" i="1"/>
  <c r="N1175" i="1"/>
  <c r="O1175" i="1"/>
  <c r="N2147" i="1"/>
  <c r="O2147" i="1"/>
  <c r="N1008" i="1"/>
  <c r="O1008" i="1"/>
  <c r="N1899" i="1"/>
  <c r="O1899" i="1"/>
  <c r="N2564" i="1"/>
  <c r="O2564" i="1"/>
  <c r="N1889" i="1"/>
  <c r="O1889" i="1"/>
  <c r="N1134" i="1"/>
  <c r="O1134" i="1"/>
  <c r="N2521" i="1"/>
  <c r="O2521" i="1"/>
  <c r="N1644" i="1"/>
  <c r="O1644" i="1"/>
  <c r="N454" i="1"/>
  <c r="O454" i="1"/>
  <c r="N950" i="1"/>
  <c r="O950" i="1"/>
  <c r="N101" i="1"/>
  <c r="O101" i="1"/>
  <c r="N1271" i="1"/>
  <c r="O1271" i="1"/>
  <c r="N396" i="1"/>
  <c r="O396" i="1"/>
  <c r="N832" i="1"/>
  <c r="O832" i="1"/>
  <c r="N2385" i="1"/>
  <c r="O2385" i="1"/>
  <c r="N406" i="1"/>
  <c r="O406" i="1"/>
  <c r="N1760" i="1"/>
  <c r="O1760" i="1"/>
  <c r="N2328" i="1"/>
  <c r="O2328" i="1"/>
  <c r="N333" i="1"/>
  <c r="O333" i="1"/>
  <c r="N1691" i="1"/>
  <c r="O1691" i="1"/>
  <c r="N1805" i="1"/>
  <c r="O1805" i="1"/>
  <c r="N1242" i="1"/>
  <c r="O1242" i="1"/>
  <c r="N26" i="1"/>
  <c r="O26" i="1"/>
  <c r="N768" i="1"/>
  <c r="O768" i="1"/>
  <c r="N977" i="1"/>
  <c r="O977" i="1"/>
  <c r="N1579" i="1"/>
  <c r="O1579" i="1"/>
  <c r="N601" i="1"/>
  <c r="O601" i="1"/>
  <c r="N1431" i="1"/>
  <c r="O1431" i="1"/>
  <c r="N370" i="1"/>
  <c r="O370" i="1"/>
  <c r="N779" i="1"/>
  <c r="O779" i="1"/>
  <c r="N1358" i="1"/>
  <c r="O1358" i="1"/>
  <c r="N1398" i="1"/>
  <c r="O1398" i="1"/>
  <c r="N1846" i="1"/>
  <c r="O1846" i="1"/>
  <c r="N561" i="1"/>
  <c r="O561" i="1"/>
  <c r="N2032" i="1"/>
  <c r="O2032" i="1"/>
  <c r="N216" i="1"/>
  <c r="O216" i="1"/>
  <c r="N2360" i="1"/>
  <c r="O2360" i="1"/>
  <c r="N2497" i="1"/>
  <c r="O2497" i="1"/>
  <c r="N854" i="1"/>
  <c r="O854" i="1"/>
  <c r="N1680" i="1"/>
  <c r="O1680" i="1"/>
  <c r="N1955" i="1"/>
  <c r="O1955" i="1"/>
  <c r="N682" i="1"/>
  <c r="O682" i="1"/>
  <c r="N1386" i="1"/>
  <c r="O1386" i="1"/>
  <c r="N1378" i="1"/>
  <c r="O1378" i="1"/>
  <c r="N810" i="1"/>
  <c r="O810" i="1"/>
  <c r="N226" i="1"/>
  <c r="O226" i="1"/>
  <c r="N215" i="1"/>
  <c r="O215" i="1"/>
  <c r="N1976" i="1"/>
  <c r="O1976" i="1"/>
  <c r="N416" i="1"/>
  <c r="O416" i="1"/>
  <c r="N972" i="1"/>
  <c r="O972" i="1"/>
  <c r="N2419" i="1"/>
  <c r="O2419" i="1"/>
  <c r="N1032" i="1"/>
  <c r="O1032" i="1"/>
  <c r="N726" i="1"/>
  <c r="O726" i="1"/>
  <c r="N2039" i="1"/>
  <c r="O2039" i="1"/>
  <c r="N2329" i="1"/>
  <c r="O2329" i="1"/>
  <c r="N2204" i="1"/>
  <c r="O2204" i="1"/>
  <c r="N1446" i="1"/>
  <c r="O1446" i="1"/>
  <c r="N1488" i="1"/>
  <c r="O1488" i="1"/>
  <c r="N889" i="1"/>
  <c r="O889" i="1"/>
  <c r="N980" i="1"/>
  <c r="O980" i="1"/>
  <c r="N913" i="1"/>
  <c r="O913" i="1"/>
  <c r="N1117" i="1"/>
  <c r="O1117" i="1"/>
  <c r="N61" i="1"/>
  <c r="O61" i="1"/>
  <c r="N2130" i="1"/>
  <c r="O2130" i="1"/>
  <c r="N1292" i="1"/>
  <c r="O1292" i="1"/>
  <c r="N703" i="1"/>
  <c r="O703" i="1"/>
  <c r="N1890" i="1"/>
  <c r="O1890" i="1"/>
  <c r="N1824" i="1"/>
  <c r="O1824" i="1"/>
  <c r="N1529" i="1"/>
  <c r="O1529" i="1"/>
  <c r="N2025" i="1"/>
  <c r="O2025" i="1"/>
  <c r="N2079" i="1"/>
  <c r="O2079" i="1"/>
  <c r="N734" i="1"/>
  <c r="O734" i="1"/>
  <c r="N242" i="1"/>
  <c r="O242" i="1"/>
  <c r="N599" i="1"/>
  <c r="O599" i="1"/>
  <c r="N1581" i="1"/>
  <c r="O1581" i="1"/>
  <c r="N1885" i="1"/>
  <c r="O1885" i="1"/>
  <c r="N153" i="1"/>
  <c r="O153" i="1"/>
  <c r="N222" i="1"/>
  <c r="O222" i="1"/>
  <c r="N1169" i="1"/>
  <c r="O1169" i="1"/>
  <c r="N556" i="1"/>
  <c r="O556" i="1"/>
  <c r="N1763" i="1"/>
  <c r="O1763" i="1"/>
  <c r="N1524" i="1"/>
  <c r="O1524" i="1"/>
  <c r="N376" i="1"/>
  <c r="O376" i="1"/>
  <c r="N1316" i="1"/>
  <c r="O1316" i="1"/>
  <c r="N1734" i="1"/>
  <c r="O1734" i="1"/>
  <c r="N2465" i="1"/>
  <c r="O2465" i="1"/>
  <c r="N789" i="1"/>
  <c r="O789" i="1"/>
  <c r="N905" i="1"/>
  <c r="O905" i="1"/>
  <c r="N630" i="1"/>
  <c r="O630" i="1"/>
  <c r="N91" i="1"/>
  <c r="O91" i="1"/>
  <c r="N2153" i="1"/>
  <c r="O2153" i="1"/>
  <c r="N2150" i="1"/>
  <c r="O2150" i="1"/>
  <c r="N1083" i="1"/>
  <c r="O1083" i="1"/>
  <c r="N1437" i="1"/>
  <c r="O1437" i="1"/>
  <c r="N1361" i="1"/>
  <c r="O1361" i="1"/>
  <c r="N2538" i="1"/>
  <c r="O2538" i="1"/>
  <c r="N135" i="1"/>
  <c r="O135" i="1"/>
  <c r="N1625" i="1"/>
  <c r="O1625" i="1"/>
  <c r="N1080" i="1"/>
  <c r="O1080" i="1"/>
  <c r="N1197" i="1"/>
  <c r="O1197" i="1"/>
  <c r="N2418" i="1"/>
  <c r="O2418" i="1"/>
  <c r="N208" i="1"/>
  <c r="O208" i="1"/>
  <c r="N395" i="1"/>
  <c r="O395" i="1"/>
  <c r="N1969" i="1"/>
  <c r="O1969" i="1"/>
  <c r="N1347" i="1"/>
  <c r="O1347" i="1"/>
  <c r="N1069" i="1"/>
  <c r="O1069" i="1"/>
  <c r="N13" i="1"/>
  <c r="O13" i="1"/>
  <c r="N2470" i="1"/>
  <c r="O2470" i="1"/>
  <c r="N924" i="1"/>
  <c r="O924" i="1"/>
  <c r="N499" i="1"/>
  <c r="O499" i="1"/>
  <c r="N844" i="1"/>
  <c r="O844" i="1"/>
  <c r="N1911" i="1"/>
  <c r="O1911" i="1"/>
  <c r="N425" i="1"/>
  <c r="O425" i="1"/>
  <c r="N2368" i="1"/>
  <c r="O2368" i="1"/>
  <c r="N1400" i="1"/>
  <c r="O1400" i="1"/>
  <c r="N1703" i="1"/>
  <c r="O1703" i="1"/>
  <c r="N748" i="1"/>
  <c r="O748" i="1"/>
  <c r="N1611" i="1"/>
  <c r="O1611" i="1"/>
  <c r="N1964" i="1"/>
  <c r="O1964" i="1"/>
  <c r="N1328" i="1"/>
  <c r="O1328" i="1"/>
  <c r="N1673" i="1"/>
  <c r="O1673" i="1"/>
  <c r="N1983" i="1"/>
  <c r="O1983" i="1"/>
  <c r="N1936" i="1"/>
  <c r="O1936" i="1"/>
  <c r="N720" i="1"/>
  <c r="O720" i="1"/>
  <c r="N1278" i="1"/>
  <c r="O1278" i="1"/>
  <c r="N1234" i="1"/>
  <c r="O1234" i="1"/>
  <c r="N477" i="1"/>
  <c r="O477" i="1"/>
  <c r="N1249" i="1"/>
  <c r="O1249" i="1"/>
  <c r="N484" i="1"/>
  <c r="O484" i="1"/>
  <c r="N903" i="1"/>
  <c r="O903" i="1"/>
  <c r="N686" i="1"/>
  <c r="O686" i="1"/>
  <c r="N2121" i="1"/>
  <c r="O2121" i="1"/>
  <c r="N574" i="1"/>
  <c r="O574" i="1"/>
  <c r="N2511" i="1"/>
  <c r="O2511" i="1"/>
  <c r="N1473" i="1"/>
  <c r="O1473" i="1"/>
  <c r="N1243" i="1"/>
  <c r="O1243" i="1"/>
  <c r="N920" i="1"/>
  <c r="O920" i="1"/>
  <c r="N1131" i="1"/>
  <c r="O1131" i="1"/>
  <c r="N1141" i="1"/>
  <c r="O1141" i="1"/>
  <c r="N1031" i="1"/>
  <c r="O1031" i="1"/>
  <c r="N2463" i="1"/>
  <c r="O2463" i="1"/>
  <c r="N360" i="1"/>
  <c r="O360" i="1"/>
  <c r="N1065" i="1"/>
  <c r="O1065" i="1"/>
  <c r="N2435" i="1"/>
  <c r="O2435" i="1"/>
  <c r="N1338" i="1"/>
  <c r="O1338" i="1"/>
  <c r="N1568" i="1"/>
  <c r="O1568" i="1"/>
  <c r="N2341" i="1"/>
  <c r="O2341" i="1"/>
  <c r="N711" i="1"/>
  <c r="O711" i="1"/>
  <c r="N2206" i="1"/>
  <c r="O2206" i="1"/>
  <c r="N386" i="1"/>
  <c r="O386" i="1"/>
  <c r="N531" i="1"/>
  <c r="O531" i="1"/>
  <c r="N1345" i="1"/>
  <c r="O1345" i="1"/>
  <c r="N1627" i="1"/>
  <c r="O1627" i="1"/>
  <c r="N89" i="1"/>
  <c r="O89" i="1"/>
  <c r="N298" i="1"/>
  <c r="O298" i="1"/>
  <c r="N1948" i="1"/>
  <c r="O1948" i="1"/>
  <c r="N1612" i="1"/>
  <c r="O1612" i="1"/>
  <c r="N1105" i="1"/>
  <c r="O1105" i="1"/>
  <c r="N1421" i="1"/>
  <c r="O1421" i="1"/>
  <c r="N807" i="1"/>
  <c r="O807" i="1"/>
  <c r="N541" i="1"/>
  <c r="O541" i="1"/>
  <c r="N1085" i="1"/>
  <c r="O1085" i="1"/>
  <c r="N2049" i="1"/>
  <c r="O2049" i="1"/>
  <c r="N1379" i="1"/>
  <c r="O1379" i="1"/>
  <c r="N2258" i="1"/>
  <c r="O2258" i="1"/>
  <c r="N2462" i="1"/>
  <c r="O2462" i="1"/>
  <c r="N2539" i="1"/>
  <c r="O2539" i="1"/>
  <c r="N667" i="1"/>
  <c r="O667" i="1"/>
  <c r="N2402" i="1"/>
  <c r="O2402" i="1"/>
  <c r="N382" i="1"/>
  <c r="O382" i="1"/>
  <c r="N1764" i="1"/>
  <c r="O1764" i="1"/>
  <c r="N1130" i="1"/>
  <c r="O1130" i="1"/>
  <c r="N1469" i="1"/>
  <c r="O1469" i="1"/>
  <c r="N2457" i="1"/>
  <c r="O2457" i="1"/>
  <c r="N1827" i="1"/>
  <c r="O1827" i="1"/>
  <c r="N989" i="1"/>
  <c r="O989" i="1"/>
  <c r="N2059" i="1"/>
  <c r="O2059" i="1"/>
  <c r="N1684" i="1"/>
  <c r="O1684" i="1"/>
  <c r="N573" i="1"/>
  <c r="O573" i="1"/>
  <c r="N1478" i="1"/>
  <c r="O1478" i="1"/>
  <c r="N2541" i="1"/>
  <c r="O2541" i="1"/>
  <c r="N1944" i="1"/>
  <c r="O1944" i="1"/>
  <c r="N1389" i="1"/>
  <c r="O1389" i="1"/>
  <c r="N1208" i="1"/>
  <c r="O1208" i="1"/>
  <c r="N361" i="1"/>
  <c r="O361" i="1"/>
  <c r="N1542" i="1"/>
  <c r="O1542" i="1"/>
  <c r="N635" i="1"/>
  <c r="O635" i="1"/>
  <c r="N1978" i="1"/>
  <c r="O1978" i="1"/>
  <c r="N1863" i="1"/>
  <c r="O1863" i="1"/>
  <c r="N858" i="1"/>
  <c r="O858" i="1"/>
  <c r="N1711" i="1"/>
  <c r="O1711" i="1"/>
  <c r="N2175" i="1"/>
  <c r="O2175" i="1"/>
  <c r="N1987" i="1"/>
  <c r="O1987" i="1"/>
  <c r="N257" i="1"/>
  <c r="O257" i="1"/>
  <c r="N276" i="1"/>
  <c r="O276" i="1"/>
  <c r="N1678" i="1"/>
  <c r="O1678" i="1"/>
  <c r="N1079" i="1"/>
  <c r="O1079" i="1"/>
  <c r="N1074" i="1"/>
  <c r="O1074" i="1"/>
  <c r="N47" i="1"/>
  <c r="O47" i="1"/>
  <c r="N2320" i="1"/>
  <c r="O2320" i="1"/>
  <c r="N1325" i="1"/>
  <c r="O1325" i="1"/>
  <c r="N1246" i="1"/>
  <c r="O1246" i="1"/>
  <c r="N580" i="1"/>
  <c r="O580" i="1"/>
  <c r="N355" i="1"/>
  <c r="O355" i="1"/>
  <c r="N1462" i="1"/>
  <c r="O1462" i="1"/>
  <c r="N820" i="1"/>
  <c r="O820" i="1"/>
  <c r="N2231" i="1"/>
  <c r="O2231" i="1"/>
  <c r="N1550" i="1"/>
  <c r="O1550" i="1"/>
  <c r="N2388" i="1"/>
  <c r="O2388" i="1"/>
  <c r="N791" i="1"/>
  <c r="O791" i="1"/>
  <c r="N1927" i="1"/>
  <c r="O1927" i="1"/>
  <c r="N2548" i="1"/>
  <c r="O2548" i="1"/>
  <c r="N1779" i="1"/>
  <c r="O1779" i="1"/>
  <c r="N737" i="1"/>
  <c r="O737" i="1"/>
  <c r="N1788" i="1"/>
  <c r="O1788" i="1"/>
  <c r="N597" i="1"/>
  <c r="O597" i="1"/>
  <c r="N1167" i="1"/>
  <c r="O1167" i="1"/>
  <c r="N1569" i="1"/>
  <c r="O1569" i="1"/>
  <c r="N2380" i="1"/>
  <c r="O2380" i="1"/>
  <c r="N33" i="1"/>
  <c r="O33" i="1"/>
  <c r="N585" i="1"/>
  <c r="O585" i="1"/>
  <c r="N1799" i="1"/>
  <c r="O1799" i="1"/>
  <c r="N991" i="1"/>
  <c r="O991" i="1"/>
  <c r="N2202" i="1"/>
  <c r="O2202" i="1"/>
  <c r="N2365" i="1"/>
  <c r="O2365" i="1"/>
  <c r="N421" i="1"/>
  <c r="O421" i="1"/>
  <c r="N2451" i="1"/>
  <c r="O2451" i="1"/>
  <c r="N2033" i="1"/>
  <c r="O2033" i="1"/>
  <c r="N1216" i="1"/>
  <c r="O1216" i="1"/>
  <c r="N1618" i="1"/>
  <c r="O1618" i="1"/>
  <c r="N1090" i="1"/>
  <c r="O1090" i="1"/>
  <c r="N1549" i="1"/>
  <c r="O1549" i="1"/>
  <c r="N2295" i="1"/>
  <c r="O2295" i="1"/>
  <c r="N327" i="1"/>
  <c r="O327" i="1"/>
  <c r="N1683" i="1"/>
  <c r="O1683" i="1"/>
  <c r="N1701" i="1"/>
  <c r="O1701" i="1"/>
  <c r="N2187" i="1"/>
  <c r="O2187" i="1"/>
  <c r="N1743" i="1"/>
  <c r="O1743" i="1"/>
  <c r="N715" i="1"/>
  <c r="O715" i="1"/>
  <c r="N2417" i="1"/>
  <c r="O2417" i="1"/>
  <c r="N2212" i="1"/>
  <c r="O2212" i="1"/>
  <c r="N1102" i="1"/>
  <c r="O1102" i="1"/>
  <c r="N629" i="1"/>
  <c r="O629" i="1"/>
  <c r="N2165" i="1"/>
  <c r="O2165" i="1"/>
  <c r="N1487" i="1"/>
  <c r="O1487" i="1"/>
  <c r="N2053" i="1"/>
  <c r="O2053" i="1"/>
  <c r="N2164" i="1"/>
  <c r="O2164" i="1"/>
  <c r="N1749" i="1"/>
  <c r="O1749" i="1"/>
  <c r="N2515" i="1"/>
  <c r="O2515" i="1"/>
  <c r="N2131" i="1"/>
  <c r="O2131" i="1"/>
  <c r="N2514" i="1"/>
  <c r="O2514" i="1"/>
  <c r="N1057" i="1"/>
  <c r="O1057" i="1"/>
  <c r="N1787" i="1"/>
  <c r="O1787" i="1"/>
  <c r="N611" i="1"/>
  <c r="O611" i="1"/>
  <c r="N377" i="1"/>
  <c r="O377" i="1"/>
  <c r="N2558" i="1"/>
  <c r="O2558" i="1"/>
  <c r="N2533" i="1"/>
  <c r="O2533" i="1"/>
  <c r="N1228" i="1"/>
  <c r="O1228" i="1"/>
  <c r="N581" i="1"/>
  <c r="O581" i="1"/>
  <c r="N1894" i="1"/>
  <c r="O1894" i="1"/>
  <c r="N90" i="1"/>
  <c r="O90" i="1"/>
  <c r="N578" i="1"/>
  <c r="O578" i="1"/>
  <c r="N2356" i="1"/>
  <c r="O2356" i="1"/>
  <c r="N592" i="1"/>
  <c r="O592" i="1"/>
  <c r="N17" i="1"/>
  <c r="O17" i="1"/>
  <c r="N2034" i="1"/>
  <c r="O2034" i="1"/>
  <c r="N826" i="1"/>
  <c r="O826" i="1"/>
  <c r="N2094" i="1"/>
  <c r="O2094" i="1"/>
  <c r="N1151" i="1"/>
  <c r="O1151" i="1"/>
  <c r="N2456" i="1"/>
  <c r="O2456" i="1"/>
  <c r="N2296" i="1"/>
  <c r="O2296" i="1"/>
  <c r="N656" i="1"/>
  <c r="O656" i="1"/>
  <c r="N49" i="1"/>
  <c r="O49" i="1"/>
  <c r="N1628" i="1"/>
  <c r="O1628" i="1"/>
  <c r="N525" i="1"/>
  <c r="O525" i="1"/>
  <c r="N859" i="1"/>
  <c r="O859" i="1"/>
  <c r="N36" i="1"/>
  <c r="O36" i="1"/>
  <c r="N1697" i="1"/>
  <c r="O1697" i="1"/>
  <c r="N2406" i="1"/>
  <c r="O2406" i="1"/>
  <c r="N793" i="1"/>
  <c r="O793" i="1"/>
  <c r="N1719" i="1"/>
  <c r="O1719" i="1"/>
  <c r="N1807" i="1"/>
  <c r="O1807" i="1"/>
  <c r="N1349" i="1"/>
  <c r="O1349" i="1"/>
  <c r="N432" i="1"/>
  <c r="O432" i="1"/>
  <c r="N508" i="1"/>
  <c r="O508" i="1"/>
  <c r="N356" i="1"/>
  <c r="O356" i="1"/>
  <c r="N914" i="1"/>
  <c r="O914" i="1"/>
  <c r="N2444" i="1"/>
  <c r="O2444" i="1"/>
  <c r="N1439" i="1"/>
  <c r="O1439" i="1"/>
  <c r="N2534" i="1"/>
  <c r="O2534" i="1"/>
  <c r="N1574" i="1"/>
  <c r="O1574" i="1"/>
  <c r="N827" i="1"/>
  <c r="O827" i="1"/>
  <c r="N1198" i="1"/>
  <c r="O1198" i="1"/>
  <c r="N429" i="1"/>
  <c r="O429" i="1"/>
  <c r="N2104" i="1"/>
  <c r="O2104" i="1"/>
  <c r="N254" i="1"/>
  <c r="O254" i="1"/>
  <c r="N801" i="1"/>
  <c r="O801" i="1"/>
  <c r="N1064" i="1"/>
  <c r="O1064" i="1"/>
  <c r="N505" i="1"/>
  <c r="O505" i="1"/>
  <c r="N118" i="1"/>
  <c r="O118" i="1"/>
  <c r="N944" i="1"/>
  <c r="O944" i="1"/>
  <c r="N1798" i="1"/>
  <c r="O1798" i="1"/>
  <c r="N1769" i="1"/>
  <c r="O1769" i="1"/>
  <c r="N1870" i="1"/>
  <c r="O1870" i="1"/>
  <c r="N912" i="1"/>
  <c r="O912" i="1"/>
  <c r="N973" i="1"/>
  <c r="O973" i="1"/>
  <c r="N608" i="1"/>
  <c r="O608" i="1"/>
  <c r="N1528" i="1"/>
  <c r="O1528" i="1"/>
  <c r="N1657" i="1"/>
  <c r="O1657" i="1"/>
  <c r="N1552" i="1"/>
  <c r="O1552" i="1"/>
  <c r="N2157" i="1"/>
  <c r="O2157" i="1"/>
  <c r="N1518" i="1"/>
  <c r="O1518" i="1"/>
  <c r="N1526" i="1"/>
  <c r="O1526" i="1"/>
  <c r="N1523" i="1"/>
  <c r="O1523" i="1"/>
  <c r="N2045" i="1"/>
  <c r="O2045" i="1"/>
  <c r="N1263" i="1"/>
  <c r="O1263" i="1"/>
  <c r="N815" i="1"/>
  <c r="O815" i="1"/>
  <c r="N1499" i="1"/>
  <c r="O1499" i="1"/>
  <c r="N654" i="1"/>
  <c r="O654" i="1"/>
  <c r="N173" i="1"/>
  <c r="O173" i="1"/>
  <c r="N1610" i="1"/>
  <c r="O1610" i="1"/>
  <c r="N1793" i="1"/>
  <c r="O1793" i="1"/>
  <c r="N1759" i="1"/>
  <c r="O1759" i="1"/>
  <c r="N1771" i="1"/>
  <c r="O1771" i="1"/>
  <c r="N2412" i="1"/>
  <c r="O2412" i="1"/>
  <c r="N627" i="1"/>
  <c r="O627" i="1"/>
  <c r="N418" i="1"/>
  <c r="O418" i="1"/>
  <c r="N117" i="1"/>
  <c r="O117" i="1"/>
  <c r="N1831" i="1"/>
  <c r="O1831" i="1"/>
  <c r="N1785" i="1"/>
  <c r="O1785" i="1"/>
  <c r="N1575" i="1"/>
  <c r="O1575" i="1"/>
  <c r="N446" i="1"/>
  <c r="O446" i="1"/>
  <c r="N1980" i="1"/>
  <c r="O1980" i="1"/>
  <c r="N1023" i="1"/>
  <c r="O1023" i="1"/>
  <c r="N702" i="1"/>
  <c r="O702" i="1"/>
  <c r="N501" i="1"/>
  <c r="O501" i="1"/>
  <c r="N1011" i="1"/>
  <c r="O1011" i="1"/>
  <c r="N1229" i="1"/>
  <c r="O1229" i="1"/>
  <c r="N2113" i="1"/>
  <c r="O2113" i="1"/>
  <c r="N316" i="1"/>
  <c r="O316" i="1"/>
  <c r="N2201" i="1"/>
  <c r="O2201" i="1"/>
  <c r="N1559" i="1"/>
  <c r="O1559" i="1"/>
  <c r="N979" i="1"/>
  <c r="O979" i="1"/>
  <c r="N402" i="1"/>
  <c r="O402" i="1"/>
  <c r="N335" i="1"/>
  <c r="O335" i="1"/>
  <c r="N177" i="1"/>
  <c r="O177" i="1"/>
  <c r="N253" i="1"/>
  <c r="O253" i="1"/>
  <c r="N530" i="1"/>
  <c r="O530" i="1"/>
  <c r="N1001" i="1"/>
  <c r="O1001" i="1"/>
  <c r="N1185" i="1"/>
  <c r="O1185" i="1"/>
  <c r="N1587" i="1"/>
  <c r="O1587" i="1"/>
  <c r="N1652" i="1"/>
  <c r="O1652" i="1"/>
  <c r="N951" i="1"/>
  <c r="O951" i="1"/>
  <c r="N184" i="1"/>
  <c r="O184" i="1"/>
  <c r="N2384" i="1"/>
  <c r="O2384" i="1"/>
  <c r="N1464" i="1"/>
  <c r="O1464" i="1"/>
  <c r="N1035" i="1"/>
  <c r="O1035" i="1"/>
  <c r="N763" i="1"/>
  <c r="O763" i="1"/>
  <c r="N1961" i="1"/>
  <c r="O1961" i="1"/>
  <c r="N1632" i="1"/>
  <c r="O1632" i="1"/>
  <c r="N2347" i="1"/>
  <c r="O2347" i="1"/>
  <c r="N1540" i="1"/>
  <c r="O1540" i="1"/>
  <c r="N1282" i="1"/>
  <c r="O1282" i="1"/>
  <c r="N1352" i="1"/>
  <c r="O1352" i="1"/>
  <c r="N2403" i="1"/>
  <c r="O2403" i="1"/>
  <c r="N1796" i="1"/>
  <c r="O1796" i="1"/>
  <c r="N804" i="1"/>
  <c r="O804" i="1"/>
  <c r="N9" i="1"/>
  <c r="O9" i="1"/>
  <c r="N1053" i="1"/>
  <c r="O1053" i="1"/>
  <c r="N563" i="1"/>
  <c r="O563" i="1"/>
  <c r="N1783" i="1"/>
  <c r="O1783" i="1"/>
  <c r="N121" i="1"/>
  <c r="O121" i="1"/>
  <c r="N106" i="1"/>
  <c r="O106" i="1"/>
  <c r="N1494" i="1"/>
  <c r="O1494" i="1"/>
  <c r="N1937" i="1"/>
  <c r="O1937" i="1"/>
  <c r="N1294" i="1"/>
  <c r="O1294" i="1"/>
  <c r="N20" i="1"/>
  <c r="O20" i="1"/>
  <c r="N2479" i="1"/>
  <c r="O2479" i="1"/>
  <c r="N2100" i="1"/>
  <c r="O2100" i="1"/>
  <c r="N679" i="1"/>
  <c r="O679" i="1"/>
  <c r="N403" i="1"/>
  <c r="O403" i="1"/>
  <c r="N342" i="1"/>
  <c r="O342" i="1"/>
  <c r="N772" i="1"/>
  <c r="O772" i="1"/>
  <c r="N2105" i="1"/>
  <c r="O2105" i="1"/>
  <c r="N379" i="1"/>
  <c r="O379" i="1"/>
  <c r="N710" i="1"/>
  <c r="O710" i="1"/>
  <c r="N84" i="1"/>
  <c r="O84" i="1"/>
  <c r="N1357" i="1"/>
  <c r="O1357" i="1"/>
  <c r="N1883" i="1"/>
  <c r="O1883" i="1"/>
  <c r="N44" i="1"/>
  <c r="O44" i="1"/>
  <c r="N1451" i="1"/>
  <c r="O1451" i="1"/>
  <c r="N927" i="1"/>
  <c r="O927" i="1"/>
  <c r="N1270" i="1"/>
  <c r="O1270" i="1"/>
  <c r="N1205" i="1"/>
  <c r="O1205" i="1"/>
  <c r="N388" i="1"/>
  <c r="O388" i="1"/>
  <c r="N1775" i="1"/>
  <c r="O1775" i="1"/>
  <c r="N1052" i="1"/>
  <c r="O1052" i="1"/>
  <c r="N1570" i="1"/>
  <c r="O1570" i="1"/>
  <c r="N2509" i="1"/>
  <c r="O2509" i="1"/>
  <c r="N1299" i="1"/>
  <c r="O1299" i="1"/>
  <c r="N1120" i="1"/>
  <c r="O1120" i="1"/>
  <c r="N476" i="1"/>
  <c r="O476" i="1"/>
  <c r="N1693" i="1"/>
  <c r="O1693" i="1"/>
  <c r="N1679" i="1"/>
  <c r="O1679" i="1"/>
  <c r="N1815" i="1"/>
  <c r="O1815" i="1"/>
  <c r="N519" i="1"/>
  <c r="O519" i="1"/>
  <c r="N2259" i="1"/>
  <c r="O2259" i="1"/>
  <c r="N770" i="1"/>
  <c r="O770" i="1"/>
  <c r="N1466" i="1"/>
  <c r="O1466" i="1"/>
  <c r="N1713" i="1"/>
  <c r="O1713" i="1"/>
  <c r="N338" i="1"/>
  <c r="O338" i="1"/>
  <c r="N1531" i="1"/>
  <c r="O1531" i="1"/>
  <c r="N999" i="1"/>
  <c r="O999" i="1"/>
  <c r="N687" i="1"/>
  <c r="O687" i="1"/>
  <c r="N289" i="1"/>
  <c r="O289" i="1"/>
  <c r="N1739" i="1"/>
  <c r="O1739" i="1"/>
  <c r="N724" i="1"/>
  <c r="O724" i="1"/>
  <c r="N451" i="1"/>
  <c r="O451" i="1"/>
  <c r="N1752" i="1"/>
  <c r="O1752" i="1"/>
  <c r="N936" i="1"/>
  <c r="O936" i="1"/>
  <c r="N149" i="1"/>
  <c r="O149" i="1"/>
  <c r="N2006" i="1"/>
  <c r="O2006" i="1"/>
  <c r="N131" i="1"/>
  <c r="O131" i="1"/>
  <c r="N904" i="1"/>
  <c r="O904" i="1"/>
  <c r="N964" i="1"/>
  <c r="O964" i="1"/>
  <c r="N1158" i="1"/>
  <c r="O1158" i="1"/>
  <c r="N1245" i="1"/>
  <c r="O1245" i="1"/>
  <c r="N691" i="1"/>
  <c r="O691" i="1"/>
  <c r="N2480" i="1"/>
  <c r="O2480" i="1"/>
  <c r="N2476" i="1"/>
  <c r="O2476" i="1"/>
  <c r="N1813" i="1"/>
  <c r="O1813" i="1"/>
  <c r="N2246" i="1"/>
  <c r="O2246" i="1"/>
  <c r="N1098" i="1"/>
  <c r="O1098" i="1"/>
  <c r="N1511" i="1"/>
  <c r="O1511" i="1"/>
  <c r="N1128" i="1"/>
  <c r="O1128" i="1"/>
  <c r="N1274" i="1"/>
  <c r="O1274" i="1"/>
  <c r="N1765" i="1"/>
  <c r="O1765" i="1"/>
  <c r="N885" i="1"/>
  <c r="O885" i="1"/>
  <c r="N2405" i="1"/>
  <c r="O2405" i="1"/>
  <c r="N1485" i="1"/>
  <c r="O1485" i="1"/>
  <c r="N603" i="1"/>
  <c r="O603" i="1"/>
  <c r="N225" i="1"/>
  <c r="O225" i="1"/>
  <c r="N2471" i="1"/>
  <c r="O2471" i="1"/>
  <c r="N995" i="1"/>
  <c r="O995" i="1"/>
  <c r="N1597" i="1"/>
  <c r="O1597" i="1"/>
  <c r="N1440" i="1"/>
  <c r="O1440" i="1"/>
  <c r="N694" i="1"/>
  <c r="O694" i="1"/>
  <c r="N1837" i="1"/>
  <c r="O1837" i="1"/>
  <c r="N488" i="1"/>
  <c r="O488" i="1"/>
  <c r="N1027" i="1"/>
  <c r="O1027" i="1"/>
  <c r="N572" i="1"/>
  <c r="O572" i="1"/>
  <c r="N2037" i="1"/>
  <c r="O2037" i="1"/>
  <c r="N2216" i="1"/>
  <c r="O2216" i="1"/>
  <c r="N1427" i="1"/>
  <c r="O1427" i="1"/>
  <c r="N371" i="1"/>
  <c r="O371" i="1"/>
  <c r="N482" i="1"/>
  <c r="O482" i="1"/>
  <c r="N2424" i="1"/>
  <c r="O2424" i="1"/>
  <c r="N2046" i="1"/>
  <c r="O2046" i="1"/>
  <c r="N1949" i="1"/>
  <c r="O1949" i="1"/>
  <c r="N1145" i="1"/>
  <c r="O1145" i="1"/>
  <c r="N600" i="1"/>
  <c r="O600" i="1"/>
  <c r="N1342" i="1"/>
  <c r="O1342" i="1"/>
  <c r="N64" i="1"/>
  <c r="O64" i="1"/>
  <c r="N1871" i="1"/>
  <c r="O1871" i="1"/>
  <c r="N1471" i="1"/>
  <c r="O1471" i="1"/>
  <c r="N203" i="1"/>
  <c r="O203" i="1"/>
  <c r="N1740" i="1"/>
  <c r="O1740" i="1"/>
  <c r="N846" i="1"/>
  <c r="O846" i="1"/>
  <c r="N2300" i="1"/>
  <c r="O2300" i="1"/>
  <c r="N2468" i="1"/>
  <c r="O2468" i="1"/>
  <c r="N158" i="1"/>
  <c r="O158" i="1"/>
  <c r="N2035" i="1"/>
  <c r="O2035" i="1"/>
  <c r="N1849" i="1"/>
  <c r="O1849" i="1"/>
  <c r="N2477" i="1"/>
  <c r="O2477" i="1"/>
  <c r="N1337" i="1"/>
  <c r="O1337" i="1"/>
  <c r="N74" i="1"/>
  <c r="O74" i="1"/>
  <c r="N2071" i="1"/>
  <c r="O2071" i="1"/>
  <c r="N378" i="1"/>
  <c r="O378" i="1"/>
  <c r="N1479" i="1"/>
  <c r="O1479" i="1"/>
  <c r="N1916" i="1"/>
  <c r="O1916" i="1"/>
  <c r="N263" i="1"/>
  <c r="O263" i="1"/>
  <c r="N354" i="1"/>
  <c r="O354" i="1"/>
  <c r="N37" i="1"/>
  <c r="O37" i="1"/>
  <c r="N291" i="1"/>
  <c r="O291" i="1"/>
  <c r="N1063" i="1"/>
  <c r="O1063" i="1"/>
  <c r="N1902" i="1"/>
  <c r="O1902" i="1"/>
  <c r="N1412" i="1"/>
  <c r="O1412" i="1"/>
  <c r="N1768" i="1"/>
  <c r="O1768" i="1"/>
  <c r="N648" i="1"/>
  <c r="O648" i="1"/>
  <c r="N1087" i="1"/>
  <c r="O1087" i="1"/>
  <c r="N1624" i="1"/>
  <c r="O1624" i="1"/>
  <c r="N1054" i="1"/>
  <c r="O1054" i="1"/>
  <c r="N2182" i="1"/>
  <c r="O2182" i="1"/>
  <c r="N1649" i="1"/>
  <c r="O1649" i="1"/>
  <c r="N2563" i="1"/>
  <c r="O2563" i="1"/>
  <c r="N1578" i="1"/>
  <c r="O1578" i="1"/>
  <c r="N334" i="1"/>
  <c r="O334" i="1"/>
  <c r="N295" i="1"/>
  <c r="O295" i="1"/>
  <c r="N2527" i="1"/>
  <c r="O2527" i="1"/>
  <c r="N1530" i="1"/>
  <c r="O1530" i="1"/>
  <c r="N1116" i="1"/>
  <c r="O1116" i="1"/>
  <c r="N865" i="1"/>
  <c r="O865" i="1"/>
  <c r="N2490" i="1"/>
  <c r="O2490" i="1"/>
  <c r="N2234" i="1"/>
  <c r="O2234" i="1"/>
  <c r="N932" i="1"/>
  <c r="O932" i="1"/>
  <c r="N593" i="1"/>
  <c r="O593" i="1"/>
  <c r="N1220" i="1"/>
  <c r="O1220" i="1"/>
  <c r="N1536" i="1"/>
  <c r="O1536" i="1"/>
  <c r="N1346" i="1"/>
  <c r="O1346" i="1"/>
  <c r="N1067" i="1"/>
  <c r="O1067" i="1"/>
  <c r="N591" i="1"/>
  <c r="O591" i="1"/>
  <c r="N2483" i="1"/>
  <c r="O2483" i="1"/>
  <c r="N1560" i="1"/>
  <c r="O1560" i="1"/>
  <c r="N1857" i="1"/>
  <c r="O1857" i="1"/>
  <c r="N729" i="1"/>
  <c r="O729" i="1"/>
  <c r="N75" i="1"/>
  <c r="O75" i="1"/>
  <c r="N1761" i="1"/>
  <c r="O1761" i="1"/>
  <c r="N2065" i="1"/>
  <c r="O2065" i="1"/>
  <c r="N191" i="1"/>
  <c r="O191" i="1"/>
  <c r="N1107" i="1"/>
  <c r="O1107" i="1"/>
  <c r="N1322" i="1"/>
  <c r="O1322" i="1"/>
  <c r="N2381" i="1"/>
  <c r="O2381" i="1"/>
  <c r="N506" i="1"/>
  <c r="O506" i="1"/>
  <c r="N53" i="1"/>
  <c r="O53" i="1"/>
  <c r="N1231" i="1"/>
  <c r="O1231" i="1"/>
  <c r="N2214" i="1"/>
  <c r="O2214" i="1"/>
  <c r="N1419" i="1"/>
  <c r="O1419" i="1"/>
  <c r="N2036" i="1"/>
  <c r="O2036" i="1"/>
  <c r="N782" i="1"/>
  <c r="O782" i="1"/>
  <c r="N797" i="1"/>
  <c r="O797" i="1"/>
  <c r="N299" i="1"/>
  <c r="O299" i="1"/>
  <c r="N2302" i="1"/>
  <c r="O2302" i="1"/>
  <c r="N2069" i="1"/>
  <c r="O2069" i="1"/>
  <c r="N2561" i="1"/>
  <c r="O2561" i="1"/>
  <c r="N210" i="1"/>
  <c r="O210" i="1"/>
  <c r="N29" i="1"/>
  <c r="O29" i="1"/>
  <c r="N1177" i="1"/>
  <c r="O1177" i="1"/>
  <c r="N2492" i="1"/>
  <c r="O2492" i="1"/>
  <c r="N2396" i="1"/>
  <c r="O2396" i="1"/>
  <c r="N307" i="1"/>
  <c r="O307" i="1"/>
  <c r="N1138" i="1"/>
  <c r="O1138" i="1"/>
  <c r="N2167" i="1"/>
  <c r="O2167" i="1"/>
  <c r="N2525" i="1"/>
  <c r="O2525" i="1"/>
  <c r="N136" i="1"/>
  <c r="O136" i="1"/>
  <c r="N115" i="1"/>
  <c r="O115" i="1"/>
  <c r="N2394" i="1"/>
  <c r="O2394" i="1"/>
  <c r="N366" i="1"/>
  <c r="O366" i="1"/>
  <c r="N1510" i="1"/>
  <c r="O1510" i="1"/>
  <c r="N716" i="1"/>
  <c r="O716" i="1"/>
  <c r="N304" i="1"/>
  <c r="O304" i="1"/>
  <c r="N385" i="1"/>
  <c r="O385" i="1"/>
  <c r="N292" i="1"/>
  <c r="O292" i="1"/>
  <c r="N2516" i="1"/>
  <c r="O2516" i="1"/>
  <c r="N2254" i="1"/>
  <c r="O2254" i="1"/>
  <c r="N1517" i="1"/>
  <c r="O1517" i="1"/>
  <c r="N1253" i="1"/>
  <c r="O1253" i="1"/>
  <c r="N1867" i="1"/>
  <c r="O1867" i="1"/>
  <c r="N108" i="1"/>
  <c r="O108" i="1"/>
  <c r="N2123" i="1"/>
  <c r="O2123" i="1"/>
  <c r="N1676" i="1"/>
  <c r="O1676" i="1"/>
  <c r="N607" i="1"/>
  <c r="O607" i="1"/>
  <c r="N2000" i="1"/>
  <c r="O2000" i="1"/>
  <c r="N545" i="1"/>
  <c r="O545" i="1"/>
  <c r="N68" i="1"/>
  <c r="O68" i="1"/>
  <c r="N2519" i="1"/>
  <c r="O2519" i="1"/>
  <c r="N1483" i="1"/>
  <c r="O1483" i="1"/>
  <c r="N1537" i="1"/>
  <c r="O1537" i="1"/>
  <c r="N749" i="1"/>
  <c r="O749" i="1"/>
  <c r="N721" i="1"/>
  <c r="O721" i="1"/>
  <c r="N27" i="1"/>
  <c r="O27" i="1"/>
  <c r="N528" i="1"/>
  <c r="O528" i="1"/>
  <c r="N2022" i="1"/>
  <c r="O2022" i="1"/>
  <c r="N1093" i="1"/>
  <c r="O1093" i="1"/>
  <c r="N2158" i="1"/>
  <c r="O2158" i="1"/>
  <c r="N1855" i="1"/>
  <c r="O1855" i="1"/>
  <c r="N462" i="1"/>
  <c r="O462" i="1"/>
  <c r="N1720" i="1"/>
  <c r="O1720" i="1"/>
  <c r="N2098" i="1"/>
  <c r="O2098" i="1"/>
  <c r="N834" i="1"/>
  <c r="O834" i="1"/>
  <c r="N1089" i="1"/>
  <c r="O1089" i="1"/>
  <c r="N314" i="1"/>
  <c r="O314" i="1"/>
  <c r="N2093" i="1"/>
  <c r="O2093" i="1"/>
  <c r="N2085" i="1"/>
  <c r="O2085" i="1"/>
  <c r="N1822" i="1"/>
  <c r="O1822" i="1"/>
  <c r="N1480" i="1"/>
  <c r="O1480" i="1"/>
  <c r="N949" i="1"/>
  <c r="O949" i="1"/>
  <c r="N707" i="1"/>
  <c r="O707" i="1"/>
  <c r="N713" i="1"/>
  <c r="O713" i="1"/>
  <c r="N1670" i="1"/>
  <c r="O1670" i="1"/>
  <c r="N1696" i="1"/>
  <c r="O1696" i="1"/>
  <c r="N231" i="1"/>
  <c r="O231" i="1"/>
  <c r="N11" i="1"/>
  <c r="O11" i="1"/>
  <c r="N1804" i="1"/>
  <c r="O1804" i="1"/>
  <c r="N1621" i="1"/>
  <c r="O1621" i="1"/>
  <c r="N2009" i="1"/>
  <c r="O2009" i="1"/>
  <c r="N1923" i="1"/>
  <c r="O1923" i="1"/>
  <c r="N1336" i="1"/>
  <c r="O1336" i="1"/>
  <c r="N2270" i="1"/>
  <c r="O2270" i="1"/>
  <c r="N1066" i="1"/>
  <c r="O1066" i="1"/>
  <c r="N66" i="1"/>
  <c r="O66" i="1"/>
  <c r="N321" i="1"/>
  <c r="O321" i="1"/>
  <c r="N547" i="1"/>
  <c r="O547" i="1"/>
  <c r="N1520" i="1"/>
  <c r="O1520" i="1"/>
  <c r="N544" i="1"/>
  <c r="O544" i="1"/>
  <c r="N850" i="1"/>
  <c r="O850" i="1"/>
  <c r="N507" i="1"/>
  <c r="O507" i="1"/>
  <c r="N1022" i="1"/>
  <c r="O1022" i="1"/>
  <c r="N1493" i="1"/>
  <c r="O1493" i="1"/>
  <c r="N2008" i="1"/>
  <c r="O2008" i="1"/>
  <c r="N2345" i="1"/>
  <c r="O2345" i="1"/>
  <c r="N1512" i="1"/>
  <c r="O1512" i="1"/>
  <c r="N1819" i="1"/>
  <c r="O1819" i="1"/>
  <c r="N1527" i="1"/>
  <c r="O1527" i="1"/>
  <c r="N2279" i="1"/>
  <c r="O2279" i="1"/>
  <c r="N704" i="1"/>
  <c r="O704" i="1"/>
  <c r="N935" i="1"/>
  <c r="O935" i="1"/>
  <c r="N1422" i="1"/>
  <c r="O1422" i="1"/>
  <c r="N1972" i="1"/>
  <c r="O1972" i="1"/>
  <c r="N761" i="1"/>
  <c r="O761" i="1"/>
  <c r="N351" i="1"/>
  <c r="O351" i="1"/>
  <c r="N2189" i="1"/>
  <c r="O2189" i="1"/>
  <c r="N998" i="1"/>
  <c r="O998" i="1"/>
  <c r="N802" i="1"/>
  <c r="O802" i="1"/>
  <c r="N347" i="1"/>
  <c r="O347" i="1"/>
  <c r="N2407" i="1"/>
  <c r="O2407" i="1"/>
  <c r="N163" i="1"/>
  <c r="O163" i="1"/>
  <c r="N1817" i="1"/>
  <c r="O1817" i="1"/>
  <c r="N1925" i="1"/>
  <c r="O1925" i="1"/>
  <c r="N2285" i="1"/>
  <c r="O2285" i="1"/>
  <c r="N1012" i="1"/>
  <c r="O1012" i="1"/>
  <c r="N2090" i="1"/>
  <c r="O2090" i="1"/>
  <c r="N900" i="1"/>
  <c r="O900" i="1"/>
  <c r="N97" i="1"/>
  <c r="O97" i="1"/>
  <c r="N1874" i="1"/>
  <c r="O1874" i="1"/>
  <c r="N384" i="1"/>
  <c r="O384" i="1"/>
  <c r="N2557" i="1"/>
  <c r="O2557" i="1"/>
  <c r="N2110" i="1"/>
  <c r="O2110" i="1"/>
  <c r="N1460" i="1"/>
  <c r="O1460" i="1"/>
  <c r="N996" i="1"/>
  <c r="O996" i="1"/>
  <c r="N1614" i="1"/>
  <c r="O1614" i="1"/>
  <c r="N2366" i="1"/>
  <c r="O2366" i="1"/>
  <c r="N1826" i="1"/>
  <c r="O1826" i="1"/>
  <c r="N330" i="1"/>
  <c r="O330" i="1"/>
  <c r="N116" i="1"/>
  <c r="O116" i="1"/>
  <c r="N1112" i="1"/>
  <c r="O1112" i="1"/>
  <c r="N874" i="1"/>
  <c r="O874" i="1"/>
  <c r="N1689" i="1"/>
  <c r="O1689" i="1"/>
  <c r="N1474" i="1"/>
  <c r="O1474" i="1"/>
  <c r="N1235" i="1"/>
  <c r="O1235" i="1"/>
  <c r="N2106" i="1"/>
  <c r="O2106" i="1"/>
  <c r="N1191" i="1"/>
  <c r="O1191" i="1"/>
  <c r="N1106" i="1"/>
  <c r="O1106" i="1"/>
  <c r="N2408" i="1"/>
  <c r="O2408" i="1"/>
  <c r="N2084" i="1"/>
  <c r="O2084" i="1"/>
  <c r="N2352" i="1"/>
  <c r="O2352" i="1"/>
  <c r="N1591" i="1"/>
  <c r="O1591" i="1"/>
  <c r="N860" i="1"/>
  <c r="O860" i="1"/>
  <c r="N2207" i="1"/>
  <c r="O2207" i="1"/>
  <c r="N1877" i="1"/>
  <c r="O1877" i="1"/>
  <c r="N1924" i="1"/>
  <c r="O1924" i="1"/>
  <c r="N838" i="1"/>
  <c r="O838" i="1"/>
  <c r="N100" i="1"/>
  <c r="O100" i="1"/>
  <c r="N2568" i="1"/>
  <c r="O2568" i="1"/>
  <c r="N2253" i="1"/>
  <c r="O2253" i="1"/>
  <c r="N1214" i="1"/>
  <c r="O1214" i="1"/>
  <c r="N856" i="1"/>
  <c r="O856" i="1"/>
  <c r="N2289" i="1"/>
  <c r="O2289" i="1"/>
  <c r="N15" i="1"/>
  <c r="O15" i="1"/>
  <c r="N1912" i="1"/>
  <c r="O1912" i="1"/>
  <c r="N689" i="1"/>
  <c r="O689" i="1"/>
  <c r="N1903" i="1"/>
  <c r="O1903" i="1"/>
  <c r="N878" i="1"/>
  <c r="O878" i="1"/>
  <c r="N1887" i="1"/>
  <c r="O1887" i="1"/>
  <c r="N1594" i="1"/>
  <c r="O1594" i="1"/>
  <c r="N520" i="1"/>
  <c r="O520" i="1"/>
  <c r="N487" i="1"/>
  <c r="O487" i="1"/>
  <c r="N2391" i="1"/>
  <c r="O2391" i="1"/>
  <c r="N922" i="1"/>
  <c r="O922" i="1"/>
  <c r="N312" i="1"/>
  <c r="O312" i="1"/>
  <c r="N2400" i="1"/>
  <c r="O2400" i="1"/>
  <c r="N2326" i="1"/>
  <c r="O2326" i="1"/>
  <c r="N192" i="1"/>
  <c r="O192" i="1"/>
  <c r="N602" i="1"/>
  <c r="O602" i="1"/>
  <c r="N661" i="1"/>
  <c r="O661" i="1"/>
  <c r="N1110" i="1"/>
  <c r="O1110" i="1"/>
  <c r="N2012" i="1"/>
  <c r="O2012" i="1"/>
  <c r="N1731" i="1"/>
  <c r="O1731" i="1"/>
  <c r="N2126" i="1"/>
  <c r="O2126" i="1"/>
  <c r="N1417" i="1"/>
  <c r="O1417" i="1"/>
  <c r="N1269" i="1"/>
  <c r="O1269" i="1"/>
  <c r="N743" i="1"/>
  <c r="O743" i="1"/>
  <c r="N1840" i="1"/>
  <c r="O1840" i="1"/>
  <c r="N188" i="1"/>
  <c r="O188" i="1"/>
  <c r="N348" i="1"/>
  <c r="O348" i="1"/>
  <c r="N1043" i="1"/>
  <c r="O1043" i="1"/>
  <c r="N1635" i="1"/>
  <c r="O1635" i="1"/>
  <c r="N248" i="1"/>
  <c r="O248" i="1"/>
  <c r="N1853" i="1"/>
  <c r="O1853" i="1"/>
  <c r="N1879" i="1"/>
  <c r="O1879" i="1"/>
  <c r="N2260" i="1"/>
  <c r="O2260" i="1"/>
  <c r="N1501" i="1"/>
  <c r="O1501" i="1"/>
  <c r="N52" i="1"/>
  <c r="O52" i="1"/>
  <c r="N1904" i="1"/>
  <c r="O1904" i="1"/>
  <c r="N21" i="1"/>
  <c r="O21" i="1"/>
  <c r="N2263" i="1"/>
  <c r="O2263" i="1"/>
  <c r="N887" i="1"/>
  <c r="O887" i="1"/>
  <c r="N2423" i="1"/>
  <c r="O2423" i="1"/>
  <c r="N353" i="1"/>
  <c r="O353" i="1"/>
  <c r="N653" i="1"/>
  <c r="O653" i="1"/>
  <c r="N2324" i="1"/>
  <c r="O2324" i="1"/>
  <c r="N2003" i="1"/>
  <c r="O2003" i="1"/>
  <c r="N509" i="1"/>
  <c r="O509" i="1"/>
  <c r="N1132" i="1"/>
  <c r="O1132" i="1"/>
  <c r="N62" i="1"/>
  <c r="O62" i="1"/>
  <c r="N1521" i="1"/>
  <c r="O1521" i="1"/>
  <c r="N1395" i="1"/>
  <c r="O1395" i="1"/>
  <c r="N1538" i="1"/>
  <c r="O1538" i="1"/>
  <c r="N1825" i="1"/>
  <c r="O1825" i="1"/>
  <c r="N2162" i="1"/>
  <c r="O2162" i="1"/>
  <c r="N1203" i="1"/>
  <c r="O1203" i="1"/>
  <c r="N2194" i="1"/>
  <c r="O2194" i="1"/>
  <c r="N6" i="1"/>
  <c r="O6" i="1"/>
  <c r="N2542" i="1"/>
  <c r="O2542" i="1"/>
  <c r="N1620" i="1"/>
  <c r="O1620" i="1"/>
  <c r="N1655" i="1"/>
  <c r="O1655" i="1"/>
  <c r="N534" i="1"/>
  <c r="O534" i="1"/>
  <c r="N450" i="1"/>
  <c r="O450" i="1"/>
  <c r="N1634" i="1"/>
  <c r="O1634" i="1"/>
  <c r="N223" i="1"/>
  <c r="O223" i="1"/>
  <c r="N2286" i="1"/>
  <c r="O2286" i="1"/>
  <c r="N16" i="1"/>
  <c r="O16" i="1"/>
  <c r="N911" i="1"/>
  <c r="O911" i="1"/>
  <c r="N2531" i="1"/>
  <c r="O2531" i="1"/>
  <c r="N438" i="1"/>
  <c r="O438" i="1"/>
  <c r="N2052" i="1"/>
  <c r="O2052" i="1"/>
  <c r="N1443" i="1"/>
  <c r="O1443" i="1"/>
  <c r="N901" i="1"/>
  <c r="O901" i="1"/>
  <c r="N302" i="1"/>
  <c r="O302" i="1"/>
  <c r="N96" i="1"/>
  <c r="O96" i="1"/>
  <c r="N277" i="1"/>
  <c r="O277" i="1"/>
  <c r="N92" i="1"/>
  <c r="O92" i="1"/>
  <c r="N148" i="1"/>
  <c r="O148" i="1"/>
  <c r="N2112" i="1"/>
  <c r="O2112" i="1"/>
  <c r="N258" i="1"/>
  <c r="O258" i="1"/>
  <c r="N219" i="1"/>
  <c r="O219" i="1"/>
  <c r="N2350" i="1"/>
  <c r="O2350" i="1"/>
  <c r="N1382" i="1"/>
  <c r="O1382" i="1"/>
  <c r="N1884" i="1"/>
  <c r="O1884" i="1"/>
  <c r="N2313" i="1"/>
  <c r="O2313" i="1"/>
  <c r="N2305" i="1"/>
  <c r="O2305" i="1"/>
  <c r="N249" i="1"/>
  <c r="O249" i="1"/>
  <c r="N526" i="1"/>
  <c r="O526" i="1"/>
  <c r="N1882" i="1"/>
  <c r="O1882" i="1"/>
  <c r="N864" i="1"/>
  <c r="O864" i="1"/>
  <c r="N1638" i="1"/>
  <c r="O1638" i="1"/>
  <c r="N587" i="1"/>
  <c r="O587" i="1"/>
  <c r="N73" i="1"/>
  <c r="O73" i="1"/>
  <c r="N1047" i="1"/>
  <c r="O1047" i="1"/>
  <c r="N426" i="1"/>
  <c r="O426" i="1"/>
  <c r="N424" i="1"/>
  <c r="O424" i="1"/>
  <c r="N286" i="1"/>
  <c r="O286" i="1"/>
  <c r="N2139" i="1"/>
  <c r="O2139" i="1"/>
  <c r="N1818" i="1"/>
  <c r="O1818" i="1"/>
  <c r="N898" i="1"/>
  <c r="O898" i="1"/>
  <c r="N1858" i="1"/>
  <c r="O1858" i="1"/>
  <c r="N1004" i="1"/>
  <c r="O1004" i="1"/>
  <c r="N2318" i="1"/>
  <c r="O2318" i="1"/>
  <c r="N1920" i="1"/>
  <c r="O1920" i="1"/>
  <c r="N1061" i="1"/>
  <c r="O1061" i="1"/>
  <c r="N1962" i="1"/>
  <c r="O1962" i="1"/>
  <c r="N1327" i="1"/>
  <c r="O1327" i="1"/>
  <c r="N1565" i="1"/>
  <c r="O1565" i="1"/>
  <c r="N1046" i="1"/>
  <c r="O1046" i="1"/>
  <c r="N2174" i="1"/>
  <c r="O2174" i="1"/>
  <c r="N1434" i="1"/>
  <c r="O1434" i="1"/>
  <c r="N1928" i="1"/>
  <c r="O1928" i="1"/>
  <c r="N1482" i="1"/>
  <c r="O1482" i="1"/>
  <c r="N1929" i="1"/>
  <c r="O1929" i="1"/>
  <c r="N412" i="1"/>
  <c r="O412" i="1"/>
  <c r="N1262" i="1"/>
  <c r="O1262" i="1"/>
  <c r="N2077" i="1"/>
  <c r="O2077" i="1"/>
  <c r="N781" i="1"/>
  <c r="O781" i="1"/>
  <c r="N2339" i="1"/>
  <c r="O2339" i="1"/>
  <c r="N1963" i="1"/>
  <c r="O1963" i="1"/>
  <c r="N1843" i="1"/>
  <c r="O1843" i="1"/>
  <c r="N1432" i="1"/>
  <c r="O1432" i="1"/>
  <c r="N2486" i="1"/>
  <c r="O2486" i="1"/>
  <c r="N364" i="1"/>
  <c r="O364" i="1"/>
  <c r="N2322" i="1"/>
  <c r="O2322" i="1"/>
  <c r="N2484" i="1"/>
  <c r="O2484" i="1"/>
  <c r="N186" i="1"/>
  <c r="O186" i="1"/>
  <c r="N22" i="1"/>
  <c r="O22" i="1"/>
  <c r="N2047" i="1"/>
  <c r="O2047" i="1"/>
  <c r="N12" i="1"/>
  <c r="O12" i="1"/>
  <c r="N1100" i="1"/>
  <c r="O1100" i="1"/>
  <c r="N144" i="1"/>
  <c r="O144" i="1"/>
  <c r="N1642" i="1"/>
  <c r="O1642" i="1"/>
  <c r="N1371" i="1"/>
  <c r="O1371" i="1"/>
  <c r="N1661" i="1"/>
  <c r="O1661" i="1"/>
  <c r="N2160" i="1"/>
  <c r="O2160" i="1"/>
  <c r="N736" i="1"/>
  <c r="O736" i="1"/>
  <c r="N346" i="1"/>
  <c r="O346" i="1"/>
  <c r="N723" i="1"/>
  <c r="O723" i="1"/>
  <c r="N322" i="1"/>
  <c r="O322" i="1"/>
  <c r="N256" i="1"/>
  <c r="O256" i="1"/>
  <c r="N1615" i="1"/>
  <c r="O1615" i="1"/>
  <c r="N952" i="1"/>
  <c r="O952" i="1"/>
  <c r="N1583" i="1"/>
  <c r="O1583" i="1"/>
  <c r="N942" i="1"/>
  <c r="O942" i="1"/>
  <c r="N2560" i="1"/>
  <c r="O2560" i="1"/>
  <c r="N245" i="1"/>
  <c r="O245" i="1"/>
  <c r="N645" i="1"/>
  <c r="O645" i="1"/>
  <c r="N2481" i="1"/>
  <c r="O2481" i="1"/>
  <c r="N306" i="1"/>
  <c r="O306" i="1"/>
  <c r="N976" i="1"/>
  <c r="O976" i="1"/>
  <c r="N1572" i="1"/>
  <c r="O1572" i="1"/>
  <c r="N933" i="1"/>
  <c r="O933" i="1"/>
  <c r="N1974" i="1"/>
  <c r="O1974" i="1"/>
  <c r="N765" i="1"/>
  <c r="O765" i="1"/>
  <c r="N1910" i="1"/>
  <c r="O1910" i="1"/>
  <c r="N1401" i="1"/>
  <c r="O1401" i="1"/>
  <c r="N2495" i="1"/>
  <c r="O2495" i="1"/>
  <c r="N880" i="1"/>
  <c r="O880" i="1"/>
  <c r="N1663" i="1"/>
  <c r="O1663" i="1"/>
  <c r="N45" i="1"/>
  <c r="O45" i="1"/>
  <c r="N1888" i="1"/>
  <c r="O1888" i="1"/>
  <c r="N700" i="1"/>
  <c r="O700" i="1"/>
  <c r="N471" i="1"/>
  <c r="O471" i="1"/>
  <c r="N2428" i="1"/>
  <c r="O2428" i="1"/>
  <c r="N1252" i="1"/>
  <c r="O1252" i="1"/>
  <c r="N795" i="1"/>
  <c r="O795" i="1"/>
  <c r="N399" i="1"/>
  <c r="O399" i="1"/>
  <c r="N1656" i="1"/>
  <c r="O1656" i="1"/>
  <c r="N1115" i="1"/>
  <c r="O1115" i="1"/>
  <c r="N1078" i="1"/>
  <c r="O1078" i="1"/>
  <c r="N1070" i="1"/>
  <c r="O1070" i="1"/>
  <c r="N560" i="1"/>
  <c r="O560" i="1"/>
  <c r="N170" i="1"/>
  <c r="O170" i="1"/>
  <c r="N63" i="1"/>
  <c r="O63" i="1"/>
  <c r="N902" i="1"/>
  <c r="O902" i="1"/>
  <c r="N23" i="1"/>
  <c r="O23" i="1"/>
  <c r="N1489" i="1"/>
  <c r="O1489" i="1"/>
  <c r="N539" i="1"/>
  <c r="O539" i="1"/>
  <c r="N1049" i="1"/>
  <c r="O1049" i="1"/>
  <c r="N1402" i="1"/>
  <c r="O1402" i="1"/>
  <c r="N1363" i="1"/>
  <c r="O1363" i="1"/>
  <c r="N1881" i="1"/>
  <c r="O1881" i="1"/>
  <c r="N134" i="1"/>
  <c r="O134" i="1"/>
  <c r="N2312" i="1"/>
  <c r="O2312" i="1"/>
  <c r="N284" i="1"/>
  <c r="O284" i="1"/>
  <c r="N619" i="1"/>
  <c r="O619" i="1"/>
  <c r="N2317" i="1"/>
  <c r="O2317" i="1"/>
  <c r="N813" i="1"/>
  <c r="O813" i="1"/>
  <c r="N2257" i="1"/>
  <c r="O2257" i="1"/>
  <c r="N1502" i="1"/>
  <c r="O1502" i="1"/>
  <c r="N383" i="1"/>
  <c r="O383" i="1"/>
  <c r="N1677" i="1"/>
  <c r="O1677" i="1"/>
  <c r="N2163" i="1"/>
  <c r="O2163" i="1"/>
  <c r="N1919" i="1"/>
  <c r="O1919" i="1"/>
  <c r="N2429" i="1"/>
  <c r="O2429" i="1"/>
  <c r="N845" i="1"/>
  <c r="O845" i="1"/>
  <c r="N1794" i="1"/>
  <c r="O1794" i="1"/>
  <c r="N1913" i="1"/>
  <c r="O1913" i="1"/>
  <c r="N722" i="1"/>
  <c r="O722" i="1"/>
  <c r="N993" i="1"/>
  <c r="O993" i="1"/>
  <c r="N1467" i="1"/>
  <c r="O1467" i="1"/>
  <c r="N1770" i="1"/>
  <c r="O1770" i="1"/>
  <c r="N2070" i="1"/>
  <c r="O2070" i="1"/>
  <c r="N589" i="1"/>
  <c r="O589" i="1"/>
  <c r="N1260" i="1"/>
  <c r="O1260" i="1"/>
  <c r="N557" i="1"/>
  <c r="O557" i="1"/>
  <c r="N1251" i="1"/>
  <c r="O1251" i="1"/>
  <c r="N281" i="1"/>
  <c r="O281" i="1"/>
  <c r="N2266" i="1"/>
  <c r="O2266" i="1"/>
  <c r="N1968" i="1"/>
  <c r="O1968" i="1"/>
  <c r="N2198" i="1"/>
  <c r="O2198" i="1"/>
  <c r="N2500" i="1"/>
  <c r="O2500" i="1"/>
  <c r="N941" i="1"/>
  <c r="O941" i="1"/>
  <c r="N1982" i="1"/>
  <c r="O1982" i="1"/>
  <c r="N2442" i="1"/>
  <c r="O2442" i="1"/>
  <c r="N1519" i="1"/>
  <c r="O1519" i="1"/>
  <c r="N1942" i="1"/>
  <c r="O1942" i="1"/>
  <c r="N1686" i="1"/>
  <c r="O1686" i="1"/>
  <c r="N1418" i="1"/>
  <c r="O1418" i="1"/>
  <c r="N285" i="1"/>
  <c r="O285" i="1"/>
  <c r="N731" i="1"/>
  <c r="O731" i="1"/>
  <c r="N1312" i="1"/>
  <c r="O1312" i="1"/>
  <c r="N1447" i="1"/>
  <c r="O1447" i="1"/>
  <c r="N362" i="1"/>
  <c r="O362" i="1"/>
  <c r="N756" i="1"/>
  <c r="O756" i="1"/>
  <c r="N1623" i="1"/>
  <c r="O1623" i="1"/>
  <c r="N1789" i="1"/>
  <c r="O1789" i="1"/>
  <c r="N114" i="1"/>
  <c r="O114" i="1"/>
  <c r="N2136" i="1"/>
  <c r="O2136" i="1"/>
  <c r="N1060" i="1"/>
  <c r="O1060" i="1"/>
  <c r="N373" i="1"/>
  <c r="O373" i="1"/>
  <c r="N181" i="1"/>
  <c r="O181" i="1"/>
  <c r="N1042" i="1"/>
  <c r="O1042" i="1"/>
  <c r="N1144" i="1"/>
  <c r="O1144" i="1"/>
  <c r="N2083" i="1"/>
  <c r="O2083" i="1"/>
  <c r="N2325" i="1"/>
  <c r="O2325" i="1"/>
  <c r="N339" i="1"/>
  <c r="O339" i="1"/>
  <c r="N1003" i="1"/>
  <c r="O1003" i="1"/>
  <c r="N1413" i="1"/>
  <c r="O1413" i="1"/>
  <c r="N584" i="1"/>
  <c r="O584" i="1"/>
  <c r="N2416" i="1"/>
  <c r="O2416" i="1"/>
  <c r="N2425" i="1"/>
  <c r="O2425" i="1"/>
  <c r="N305" i="1"/>
  <c r="O305" i="1"/>
  <c r="N2337" i="1"/>
  <c r="O2337" i="1"/>
  <c r="N1829" i="1"/>
  <c r="O1829" i="1"/>
  <c r="N2288" i="1"/>
  <c r="O2288" i="1"/>
  <c r="N2422" i="1"/>
  <c r="O2422" i="1"/>
  <c r="N649" i="1"/>
  <c r="O649" i="1"/>
  <c r="N1139" i="1"/>
  <c r="O1139" i="1"/>
  <c r="N1636" i="1"/>
  <c r="O1636" i="1"/>
  <c r="N1555" i="1"/>
  <c r="O1555" i="1"/>
  <c r="N1101" i="1"/>
  <c r="O1101" i="1"/>
  <c r="N1407" i="1"/>
  <c r="O1407" i="1"/>
  <c r="N2493" i="1"/>
  <c r="O2493" i="1"/>
  <c r="N241" i="1"/>
  <c r="O241" i="1"/>
  <c r="N2374" i="1"/>
  <c r="O2374" i="1"/>
  <c r="N2554" i="1"/>
  <c r="O2554" i="1"/>
  <c r="N1930" i="1"/>
  <c r="O1930" i="1"/>
  <c r="N2114" i="1"/>
  <c r="O2114" i="1"/>
  <c r="N1410" i="1"/>
  <c r="O1410" i="1"/>
  <c r="N965" i="1"/>
  <c r="O965" i="1"/>
  <c r="N2190" i="1"/>
  <c r="O2190" i="1"/>
  <c r="N1712" i="1"/>
  <c r="O1712" i="1"/>
  <c r="N1211" i="1"/>
  <c r="O1211" i="1"/>
  <c r="N2513" i="1"/>
  <c r="O2513" i="1"/>
  <c r="N493" i="1"/>
  <c r="O493" i="1"/>
  <c r="N668" i="1"/>
  <c r="O668" i="1"/>
  <c r="N1508" i="1"/>
  <c r="O1508" i="1"/>
  <c r="N310" i="1"/>
  <c r="O310" i="1"/>
  <c r="N1755" i="1"/>
  <c r="O1755" i="1"/>
  <c r="N1470" i="1"/>
  <c r="O1470" i="1"/>
  <c r="N2200" i="1"/>
  <c r="O2200" i="1"/>
  <c r="N107" i="1"/>
  <c r="O107" i="1"/>
  <c r="N1406" i="1"/>
  <c r="O1406" i="1"/>
  <c r="N516" i="1"/>
  <c r="O516" i="1"/>
  <c r="N879" i="1"/>
  <c r="O879" i="1"/>
  <c r="N2314" i="1"/>
  <c r="O2314" i="1"/>
  <c r="N243" i="1"/>
  <c r="O243" i="1"/>
  <c r="N472" i="1"/>
  <c r="O472" i="1"/>
  <c r="N1264" i="1"/>
  <c r="O1264" i="1"/>
  <c r="N569" i="1"/>
  <c r="O569" i="1"/>
  <c r="N474" i="1"/>
  <c r="O474" i="1"/>
  <c r="N2565" i="1"/>
  <c r="O2565" i="1"/>
  <c r="N195" i="1"/>
  <c r="O195" i="1"/>
  <c r="N1532" i="1"/>
  <c r="O1532" i="1"/>
  <c r="N2370" i="1"/>
  <c r="O2370" i="1"/>
  <c r="N247" i="1"/>
  <c r="O247" i="1"/>
  <c r="N1706" i="1"/>
  <c r="O1706" i="1"/>
  <c r="N1905" i="1"/>
  <c r="O1905" i="1"/>
  <c r="N1370" i="1"/>
  <c r="O1370" i="1"/>
  <c r="N675" i="1"/>
  <c r="O675" i="1"/>
  <c r="N1608" i="1"/>
  <c r="O1608" i="1"/>
  <c r="N1284" i="1"/>
  <c r="O1284" i="1"/>
  <c r="N751" i="1"/>
  <c r="O751" i="1"/>
  <c r="N275" i="1"/>
  <c r="O275" i="1"/>
  <c r="N1573" i="1"/>
  <c r="O1573" i="1"/>
  <c r="N1747" i="1"/>
  <c r="O1747" i="1"/>
  <c r="N2545" i="1"/>
  <c r="O2545" i="1"/>
  <c r="N1486" i="1"/>
  <c r="O1486" i="1"/>
  <c r="N1708" i="1"/>
  <c r="O1708" i="1"/>
  <c r="N2399" i="1"/>
  <c r="O2399" i="1"/>
  <c r="N1135" i="1"/>
  <c r="O1135" i="1"/>
  <c r="N583" i="1"/>
  <c r="O583" i="1"/>
  <c r="N1580" i="1"/>
  <c r="O1580" i="1"/>
  <c r="N984" i="1"/>
  <c r="O984" i="1"/>
  <c r="N240" i="1"/>
  <c r="O240" i="1"/>
  <c r="N1380" i="1"/>
  <c r="O1380" i="1"/>
  <c r="N659" i="1"/>
  <c r="O659" i="1"/>
  <c r="N2297" i="1"/>
  <c r="O2297" i="1"/>
  <c r="N2030" i="1"/>
  <c r="O2030" i="1"/>
  <c r="N1850" i="1"/>
  <c r="O1850" i="1"/>
  <c r="N2015" i="1"/>
  <c r="O2015" i="1"/>
  <c r="N1424" i="1"/>
  <c r="O1424" i="1"/>
  <c r="N1058" i="1"/>
  <c r="O1058" i="1"/>
  <c r="N2161" i="1"/>
  <c r="O2161" i="1"/>
  <c r="N2459" i="1"/>
  <c r="O2459" i="1"/>
  <c r="N532" i="1"/>
  <c r="O532" i="1"/>
  <c r="N1459" i="1"/>
  <c r="O1459" i="1"/>
  <c r="N894" i="1"/>
  <c r="O894" i="1"/>
  <c r="N620" i="1"/>
  <c r="O620" i="1"/>
  <c r="N819" i="1"/>
  <c r="O819" i="1"/>
  <c r="N1977" i="1"/>
  <c r="O1977" i="1"/>
  <c r="N2272" i="1"/>
  <c r="O2272" i="1"/>
  <c r="N758" i="1"/>
  <c r="O758" i="1"/>
  <c r="N156" i="1"/>
  <c r="O156" i="1"/>
  <c r="N1230" i="1"/>
  <c r="O1230" i="1"/>
  <c r="N48" i="1"/>
  <c r="O48" i="1"/>
  <c r="N150" i="1"/>
  <c r="O150" i="1"/>
  <c r="N1149" i="1"/>
  <c r="O1149" i="1"/>
  <c r="N2307" i="1"/>
  <c r="O2307" i="1"/>
  <c r="N1617" i="1"/>
  <c r="O1617" i="1"/>
  <c r="N1571" i="1"/>
  <c r="O1571" i="1"/>
  <c r="N1335" i="1"/>
  <c r="O1335" i="1"/>
  <c r="N2001" i="1"/>
  <c r="O2001" i="1"/>
  <c r="N529" i="1"/>
  <c r="O529" i="1"/>
  <c r="N1989" i="1"/>
  <c r="O1989" i="1"/>
  <c r="N1507" i="1"/>
  <c r="O1507" i="1"/>
  <c r="N2331" i="1"/>
  <c r="O2331" i="1"/>
  <c r="N1449" i="1"/>
  <c r="O1449" i="1"/>
  <c r="N1071" i="1"/>
  <c r="O1071" i="1"/>
  <c r="N1375" i="1"/>
  <c r="O1375" i="1"/>
  <c r="N873" i="1"/>
  <c r="O873" i="1"/>
  <c r="N473" i="1"/>
  <c r="O473" i="1"/>
  <c r="N1915" i="1"/>
  <c r="O1915" i="1"/>
  <c r="N345" i="1"/>
  <c r="O345" i="1"/>
  <c r="N2443" i="1"/>
  <c r="O2443" i="1"/>
  <c r="N1050" i="1"/>
  <c r="O1050" i="1"/>
  <c r="N1700" i="1"/>
  <c r="O1700" i="1"/>
  <c r="N1926" i="1"/>
  <c r="O1926" i="1"/>
  <c r="N2066" i="1"/>
  <c r="O2066" i="1"/>
  <c r="N1582" i="1"/>
  <c r="O1582" i="1"/>
  <c r="N182" i="1"/>
  <c r="O182" i="1"/>
  <c r="N1668" i="1"/>
  <c r="O1668" i="1"/>
  <c r="N1633" i="1"/>
  <c r="O1633" i="1"/>
  <c r="N2109" i="1"/>
  <c r="O2109" i="1"/>
  <c r="N671" i="1"/>
  <c r="O671" i="1"/>
  <c r="N1372" i="1"/>
  <c r="O1372" i="1"/>
  <c r="N1506" i="1"/>
  <c r="O1506" i="1"/>
  <c r="N155" i="1"/>
  <c r="O155" i="1"/>
  <c r="N669" i="1"/>
  <c r="O669" i="1"/>
  <c r="N2135" i="1"/>
  <c r="O2135" i="1"/>
  <c r="N390" i="1"/>
  <c r="O390" i="1"/>
  <c r="N440" i="1"/>
  <c r="O440" i="1"/>
  <c r="N785" i="1"/>
  <c r="O785" i="1"/>
  <c r="N1306" i="1"/>
  <c r="O1306" i="1"/>
  <c r="N2115" i="1"/>
  <c r="O2115" i="1"/>
  <c r="N46" i="1"/>
  <c r="O46" i="1"/>
  <c r="N2171" i="1"/>
  <c r="O2171" i="1"/>
  <c r="N1662" i="1"/>
  <c r="O1662" i="1"/>
  <c r="N1947" i="1"/>
  <c r="O1947" i="1"/>
  <c r="N1227" i="1"/>
  <c r="O1227" i="1"/>
  <c r="N1123" i="1"/>
  <c r="O1123" i="1"/>
  <c r="N615" i="1"/>
  <c r="O615" i="1"/>
  <c r="N1592" i="1"/>
  <c r="O1592" i="1"/>
  <c r="N708" i="1"/>
  <c r="O708" i="1"/>
  <c r="N497" i="1"/>
  <c r="O497" i="1"/>
  <c r="N211" i="1"/>
  <c r="O211" i="1"/>
  <c r="N206" i="1"/>
  <c r="O206" i="1"/>
  <c r="N1307" i="1"/>
  <c r="O1307" i="1"/>
  <c r="N109" i="1"/>
  <c r="O109" i="1"/>
  <c r="N1737" i="1"/>
  <c r="O1737" i="1"/>
  <c r="N405" i="1"/>
  <c r="O405" i="1"/>
  <c r="N2371" i="1"/>
  <c r="O2371" i="1"/>
  <c r="N2" i="1"/>
  <c r="O2" i="1"/>
  <c r="N1666" i="1"/>
  <c r="O1666" i="1"/>
  <c r="N1509" i="1"/>
  <c r="O1509" i="1"/>
  <c r="N7" i="1"/>
  <c r="O7" i="1"/>
  <c r="N883" i="1"/>
  <c r="O883" i="1"/>
  <c r="N2452" i="1"/>
  <c r="O2452" i="1"/>
  <c r="N2252" i="1"/>
  <c r="O2252" i="1"/>
  <c r="N814" i="1"/>
  <c r="O814" i="1"/>
  <c r="N1472" i="1"/>
  <c r="O1472" i="1"/>
  <c r="N1285" i="1"/>
  <c r="O1285" i="1"/>
  <c r="N1056" i="1"/>
  <c r="O1056" i="1"/>
  <c r="N420" i="1"/>
  <c r="O420" i="1"/>
  <c r="N1019" i="1"/>
  <c r="O1019" i="1"/>
  <c r="N442" i="1"/>
  <c r="O442" i="1"/>
  <c r="N943" i="1"/>
  <c r="O943" i="1"/>
  <c r="N294" i="1"/>
  <c r="O294" i="1"/>
  <c r="N1852" i="1"/>
  <c r="O1852" i="1"/>
  <c r="N747" i="1"/>
  <c r="O747" i="1"/>
  <c r="N1351" i="1"/>
  <c r="O1351" i="1"/>
  <c r="N892" i="1"/>
  <c r="O892" i="1"/>
  <c r="N179" i="1"/>
  <c r="O179" i="1"/>
  <c r="N2522" i="1"/>
  <c r="O2522" i="1"/>
  <c r="N928" i="1"/>
  <c r="O928" i="1"/>
  <c r="N259" i="1"/>
  <c r="O259" i="1"/>
  <c r="N1593" i="1"/>
  <c r="O1593" i="1"/>
  <c r="N319" i="1"/>
  <c r="O319" i="1"/>
  <c r="N750" i="1"/>
  <c r="O750" i="1"/>
  <c r="N1931" i="1"/>
  <c r="O1931" i="1"/>
  <c r="N1653" i="1"/>
  <c r="O1653" i="1"/>
  <c r="N518" i="1"/>
  <c r="O518" i="1"/>
  <c r="N141" i="1"/>
  <c r="O141" i="1"/>
  <c r="N1318" i="1"/>
  <c r="O1318" i="1"/>
  <c r="N2373" i="1"/>
  <c r="O2373" i="1"/>
  <c r="N1455" i="1"/>
  <c r="O1455" i="1"/>
  <c r="N1534" i="1"/>
  <c r="O1534" i="1"/>
  <c r="N1399" i="1"/>
  <c r="O1399" i="1"/>
  <c r="N2551" i="1"/>
  <c r="O2551" i="1"/>
  <c r="N1664" i="1"/>
  <c r="O1664" i="1"/>
  <c r="N1660" i="1"/>
  <c r="O1660" i="1"/>
  <c r="N1147" i="1"/>
  <c r="O1147" i="1"/>
  <c r="N1998" i="1"/>
  <c r="O1998" i="1"/>
  <c r="N2088" i="1"/>
  <c r="O2088" i="1"/>
  <c r="N934" i="1"/>
  <c r="O934" i="1"/>
  <c r="N717" i="1"/>
  <c r="O717" i="1"/>
  <c r="N261" i="1"/>
  <c r="O261" i="1"/>
  <c r="N1878" i="1"/>
  <c r="O1878" i="1"/>
  <c r="N1156" i="1"/>
  <c r="O1156" i="1"/>
  <c r="N690" i="1"/>
  <c r="O690" i="1"/>
  <c r="N540" i="1"/>
  <c r="O540" i="1"/>
  <c r="N430" i="1"/>
  <c r="O430" i="1"/>
  <c r="N1348" i="1"/>
  <c r="O1348" i="1"/>
  <c r="N870" i="1"/>
  <c r="O870" i="1"/>
  <c r="N2196" i="1"/>
  <c r="O2196" i="1"/>
  <c r="N2029" i="1"/>
  <c r="O2029" i="1"/>
  <c r="N692" i="1"/>
  <c r="O692" i="1"/>
  <c r="N1667" i="1"/>
  <c r="O1667" i="1"/>
  <c r="N1688" i="1"/>
  <c r="O1688" i="1"/>
  <c r="N189" i="1"/>
  <c r="O189" i="1"/>
  <c r="N1077" i="1"/>
  <c r="O1077" i="1"/>
  <c r="N1199" i="1"/>
  <c r="O1199" i="1"/>
  <c r="N1830" i="1"/>
  <c r="O1830" i="1"/>
  <c r="N337" i="1"/>
  <c r="O337" i="1"/>
  <c r="N1496" i="1"/>
  <c r="O1496" i="1"/>
  <c r="N2081" i="1"/>
  <c r="O2081" i="1"/>
  <c r="N2099" i="1"/>
  <c r="O2099" i="1"/>
  <c r="N513" i="1"/>
  <c r="O513" i="1"/>
  <c r="N315" i="1"/>
  <c r="O315" i="1"/>
  <c r="N236" i="1"/>
  <c r="O236" i="1"/>
  <c r="N2038" i="1"/>
  <c r="O2038" i="1"/>
  <c r="N1551" i="1"/>
  <c r="O1551" i="1"/>
  <c r="N537" i="1"/>
  <c r="O537" i="1"/>
  <c r="N1586" i="1"/>
  <c r="O1586" i="1"/>
  <c r="N2460" i="1"/>
  <c r="O2460" i="1"/>
  <c r="N120" i="1"/>
  <c r="O120" i="1"/>
  <c r="N1088" i="1"/>
  <c r="O1088" i="1"/>
  <c r="M490" i="1"/>
  <c r="O490" i="1"/>
  <c r="N490" i="1"/>
  <c r="M332" i="1"/>
  <c r="M538" i="1"/>
  <c r="M502" i="1"/>
  <c r="M886" i="1"/>
  <c r="M1900" i="1"/>
  <c r="M394" i="1"/>
  <c r="M1709" i="1"/>
  <c r="M921" i="1"/>
  <c r="M947" i="1"/>
  <c r="M1411" i="1"/>
  <c r="M1838" i="1"/>
  <c r="M1967" i="1"/>
  <c r="M2436" i="1"/>
  <c r="M1758" i="1"/>
  <c r="M204" i="1"/>
  <c r="M974" i="1"/>
  <c r="M329" i="1"/>
  <c r="M647" i="1"/>
  <c r="M968" i="1"/>
  <c r="M1404" i="1"/>
  <c r="M570" i="1"/>
  <c r="M1267" i="1"/>
  <c r="M1113" i="1"/>
  <c r="M1024" i="1"/>
  <c r="M609" i="1"/>
  <c r="M1184" i="1"/>
  <c r="M1945" i="1"/>
  <c r="M855" i="1"/>
  <c r="M2249" i="1"/>
  <c r="M35" i="1"/>
  <c r="M1630" i="1"/>
  <c r="M2267" i="1"/>
  <c r="M198" i="1"/>
  <c r="M1026" i="1"/>
  <c r="M524" i="1"/>
  <c r="M571" i="1"/>
  <c r="M1724" i="1"/>
  <c r="M962" i="1"/>
  <c r="M2062" i="1"/>
  <c r="M169" i="1"/>
  <c r="M2386" i="1"/>
  <c r="M2466" i="1"/>
  <c r="M1159" i="1"/>
  <c r="M39" i="1"/>
  <c r="M2168" i="1"/>
  <c r="M104" i="1"/>
  <c r="M1384" i="1"/>
  <c r="M18" i="1"/>
  <c r="M1957" i="1"/>
  <c r="M2498" i="1"/>
  <c r="M762" i="1"/>
  <c r="M776" i="1"/>
  <c r="M1096" i="1"/>
  <c r="M2489" i="1"/>
  <c r="M2124" i="1"/>
  <c r="M2540" i="1"/>
  <c r="M2075" i="1"/>
  <c r="M404" i="1"/>
  <c r="M1864" i="1"/>
  <c r="M2501" i="1"/>
  <c r="M171" i="1"/>
  <c r="M888" i="1"/>
  <c r="M2262" i="1"/>
  <c r="M1222" i="1"/>
  <c r="M2019" i="1"/>
  <c r="M1938" i="1"/>
  <c r="M1658" i="1"/>
  <c r="M2409" i="1"/>
  <c r="M2439" i="1"/>
  <c r="M2433" i="1"/>
  <c r="M1876" i="1"/>
  <c r="M1313" i="1"/>
  <c r="M2261" i="1"/>
  <c r="M496" i="1"/>
  <c r="M459" i="1"/>
  <c r="M1514" i="1"/>
  <c r="M1286" i="1"/>
  <c r="M1934" i="1"/>
  <c r="M1557" i="1"/>
  <c r="M2273" i="1"/>
  <c r="M1756" i="1"/>
  <c r="M2363" i="1"/>
  <c r="M1340" i="1"/>
  <c r="M411" i="1"/>
  <c r="M2536" i="1"/>
  <c r="M202" i="1"/>
  <c r="M1851" i="1"/>
  <c r="M2397" i="1"/>
  <c r="M718" i="1"/>
  <c r="M2054" i="1"/>
  <c r="M2282" i="1"/>
  <c r="M759" i="1"/>
  <c r="M642" i="1"/>
  <c r="M85" i="1"/>
  <c r="M970" i="1"/>
  <c r="M727" i="1"/>
  <c r="M2095" i="1"/>
  <c r="M643" i="1"/>
  <c r="M146" i="1"/>
  <c r="M1157" i="1"/>
  <c r="M1192" i="1"/>
  <c r="M409" i="1"/>
  <c r="M555" i="1"/>
  <c r="M2057" i="1"/>
  <c r="M1081" i="1"/>
  <c r="M465" i="1"/>
  <c r="M1133" i="1"/>
  <c r="M252" i="1"/>
  <c r="M2358" i="1"/>
  <c r="M227" i="1"/>
  <c r="M948" i="1"/>
  <c r="M489" i="1"/>
  <c r="M1985" i="1"/>
  <c r="M2154" i="1"/>
  <c r="M1702" i="1"/>
  <c r="M738" i="1"/>
  <c r="M1539" i="1"/>
  <c r="M1073" i="1"/>
  <c r="M1215" i="1"/>
  <c r="M2239" i="1"/>
  <c r="M1992" i="1"/>
  <c r="M1258" i="1"/>
  <c r="M2461" i="1"/>
  <c r="M1986" i="1"/>
  <c r="M2369" i="1"/>
  <c r="M300" i="1"/>
  <c r="M2225" i="1"/>
  <c r="M1970" i="1"/>
  <c r="M594" i="1"/>
  <c r="M604" i="1"/>
  <c r="M1648" i="1"/>
  <c r="M2232" i="1"/>
  <c r="M1730" i="1"/>
  <c r="M641" i="1"/>
  <c r="M2044" i="1"/>
  <c r="M2074" i="1"/>
  <c r="M698" i="1"/>
  <c r="M1941" i="1"/>
  <c r="M2287" i="1"/>
  <c r="M774" i="1"/>
  <c r="M2315" i="1"/>
  <c r="M1275" i="1"/>
  <c r="M1456" i="1"/>
  <c r="M1039" i="1"/>
  <c r="M2149" i="1"/>
  <c r="M1420" i="1"/>
  <c r="M2243" i="1"/>
  <c r="M961" i="1"/>
  <c r="M558" i="1"/>
  <c r="M1643" i="1"/>
  <c r="M2042" i="1"/>
  <c r="M1477" i="1"/>
  <c r="M24" i="1"/>
  <c r="M2217" i="1"/>
  <c r="M2543" i="1"/>
  <c r="M1541" i="1"/>
  <c r="M71" i="1"/>
  <c r="M1645" i="1"/>
  <c r="M610" i="1"/>
  <c r="M1000" i="1"/>
  <c r="M1780" i="1"/>
  <c r="M296" i="1"/>
  <c r="M448" i="1"/>
  <c r="M867" i="1"/>
  <c r="M2222" i="1"/>
  <c r="M1444" i="1"/>
  <c r="M41" i="1"/>
  <c r="M1277" i="1"/>
  <c r="M662" i="1"/>
  <c r="M1698" i="1"/>
  <c r="M2051" i="1"/>
  <c r="M1868" i="1"/>
  <c r="M72" i="1"/>
  <c r="M2378" i="1"/>
  <c r="M2340" i="1"/>
  <c r="M2177" i="1"/>
  <c r="M1860" i="1"/>
  <c r="M1728" i="1"/>
  <c r="M1933" i="1"/>
  <c r="M145" i="1"/>
  <c r="M829" i="1"/>
  <c r="M297" i="1"/>
  <c r="M2445" i="1"/>
  <c r="M1178" i="1"/>
  <c r="M1790" i="1"/>
  <c r="M1872" i="1"/>
  <c r="M1200" i="1"/>
  <c r="M1296" i="1"/>
  <c r="M77" i="1"/>
  <c r="M2304" i="1"/>
  <c r="M98" i="1"/>
  <c r="M1369" i="1"/>
  <c r="M444" i="1"/>
  <c r="M1922" i="1"/>
  <c r="M1589" i="1"/>
  <c r="M328" i="1"/>
  <c r="M752" i="1"/>
  <c r="M1279" i="1"/>
  <c r="M175" i="1"/>
  <c r="M185" i="1"/>
  <c r="M1802" i="1"/>
  <c r="M1742" i="1"/>
  <c r="M2141" i="1"/>
  <c r="M1161" i="1"/>
  <c r="M1334" i="1"/>
  <c r="M1714" i="1"/>
  <c r="M2383" i="1"/>
  <c r="M764" i="1"/>
  <c r="M705" i="1"/>
  <c r="M221" i="1"/>
  <c r="M1393" i="1"/>
  <c r="M778" i="1"/>
  <c r="M2440" i="1"/>
  <c r="M423" i="1"/>
  <c r="M1699" i="1"/>
  <c r="M1055" i="1"/>
  <c r="M124" i="1"/>
  <c r="M1146" i="1"/>
  <c r="M730" i="1"/>
  <c r="M655" i="1"/>
  <c r="M2211" i="1"/>
  <c r="M2117" i="1"/>
  <c r="M2064" i="1"/>
  <c r="M250" i="1"/>
  <c r="M280" i="1"/>
  <c r="M1344" i="1"/>
  <c r="M2063" i="1"/>
  <c r="M1939" i="1"/>
  <c r="M288" i="1"/>
  <c r="M786" i="1"/>
  <c r="M1320" i="1"/>
  <c r="M2276" i="1"/>
  <c r="M2455" i="1"/>
  <c r="M590" i="1"/>
  <c r="M958" i="1"/>
  <c r="M1383" i="1"/>
  <c r="M32" i="1"/>
  <c r="M1504" i="1"/>
  <c r="M744" i="1"/>
  <c r="M1492" i="1"/>
  <c r="M80" i="1"/>
  <c r="M2087" i="1"/>
  <c r="M1143" i="1"/>
  <c r="M467" i="1"/>
  <c r="M2327" i="1"/>
  <c r="M1360" i="1"/>
  <c r="M1290" i="1"/>
  <c r="M956" i="1"/>
  <c r="M1364" i="1"/>
  <c r="M725" i="1"/>
  <c r="M753" i="1"/>
  <c r="M1553" i="1"/>
  <c r="M1748" i="1"/>
  <c r="M2061" i="1"/>
  <c r="M719" i="1"/>
  <c r="M2203" i="1"/>
  <c r="M460" i="1"/>
  <c r="M274" i="1"/>
  <c r="M2245" i="1"/>
  <c r="M830" i="1"/>
  <c r="M777" i="1"/>
  <c r="M542" i="1"/>
  <c r="M990" i="1"/>
  <c r="M959" i="1"/>
  <c r="M1365" i="1"/>
  <c r="M161" i="1"/>
  <c r="M2504" i="1"/>
  <c r="M1777" i="1"/>
  <c r="M2553" i="1"/>
  <c r="M2478" i="1"/>
  <c r="M616" i="1"/>
  <c r="M1350" i="1"/>
  <c r="M1908" i="1"/>
  <c r="M414" i="1"/>
  <c r="M1225" i="1"/>
  <c r="M1409" i="1"/>
  <c r="M2209" i="1"/>
  <c r="M268" i="1"/>
  <c r="M81" i="1"/>
  <c r="M1155" i="1"/>
  <c r="M1792" i="1"/>
  <c r="M975" i="1"/>
  <c r="M125" i="1"/>
  <c r="M1988" i="1"/>
  <c r="M1746" i="1"/>
  <c r="M2520" i="1"/>
  <c r="M2169" i="1"/>
  <c r="M1599" i="1"/>
  <c r="M309" i="1"/>
  <c r="M2415" i="1"/>
  <c r="M1820" i="1"/>
  <c r="M672" i="1"/>
  <c r="M1209" i="1"/>
  <c r="M2517" i="1"/>
  <c r="M1301" i="1"/>
  <c r="M1484" i="1"/>
  <c r="M1917" i="1"/>
  <c r="M2056" i="1"/>
  <c r="M119" i="1"/>
  <c r="M2532" i="1"/>
  <c r="M1659" i="1"/>
  <c r="M1869" i="1"/>
  <c r="M1891" i="1"/>
  <c r="M433" i="1"/>
  <c r="M510" i="1"/>
  <c r="M1373" i="1"/>
  <c r="M1044" i="1"/>
  <c r="M1452" i="1"/>
  <c r="M1343" i="1"/>
  <c r="M757" i="1"/>
  <c r="M2129" i="1"/>
  <c r="M76" i="1"/>
  <c r="M220" i="1"/>
  <c r="M1430" i="1"/>
  <c r="M2566" i="1"/>
  <c r="M1082" i="1"/>
  <c r="M461" i="1"/>
  <c r="M1394" i="1"/>
  <c r="M2048" i="1"/>
  <c r="M2118" i="1"/>
  <c r="M1704" i="1"/>
  <c r="M1500" i="1"/>
  <c r="M1566" i="1"/>
  <c r="M1196" i="1"/>
  <c r="M1834" i="1"/>
  <c r="M688" i="1"/>
  <c r="M2379" i="1"/>
  <c r="M232" i="1"/>
  <c r="M2372" i="1"/>
  <c r="M733" i="1"/>
  <c r="M967" i="1"/>
  <c r="M2362" i="1"/>
  <c r="M623" i="1"/>
  <c r="M2170" i="1"/>
  <c r="M14" i="1"/>
  <c r="M1646" i="1"/>
  <c r="M375" i="1"/>
  <c r="M2224" i="1"/>
  <c r="M613" i="1"/>
  <c r="M986" i="1"/>
  <c r="M1613" i="1"/>
  <c r="M2119" i="1"/>
  <c r="M2508" i="1"/>
  <c r="M946" i="1"/>
  <c r="M1886" i="1"/>
  <c r="M2344" i="1"/>
  <c r="M1981" i="1"/>
  <c r="M851" i="1"/>
  <c r="M644" i="1"/>
  <c r="M2420" i="1"/>
  <c r="M1859" i="1"/>
  <c r="M194" i="1"/>
  <c r="M1300" i="1"/>
  <c r="M326" i="1"/>
  <c r="M1257" i="1"/>
  <c r="M111" i="1"/>
  <c r="M105" i="1"/>
  <c r="M1958" i="1"/>
  <c r="M1005" i="1"/>
  <c r="M681" i="1"/>
  <c r="M1121" i="1"/>
  <c r="M1682" i="1"/>
  <c r="M1626" i="1"/>
  <c r="M2173" i="1"/>
  <c r="M95" i="1"/>
  <c r="M2351" i="1"/>
  <c r="M657" i="1"/>
  <c r="M468" i="1"/>
  <c r="M575" i="1"/>
  <c r="M831" i="1"/>
  <c r="M59" i="1"/>
  <c r="M1247" i="1"/>
  <c r="M313" i="1"/>
  <c r="M2091" i="1"/>
  <c r="M2078" i="1"/>
  <c r="M88" i="1"/>
  <c r="M2364" i="1"/>
  <c r="M435" i="1"/>
  <c r="M651" i="1"/>
  <c r="M1722" i="1"/>
  <c r="M2242" i="1"/>
  <c r="M3" i="1"/>
  <c r="M358" i="1"/>
  <c r="M1018" i="1"/>
  <c r="M228" i="1"/>
  <c r="M443" i="1"/>
  <c r="M897" i="1"/>
  <c r="M2395" i="1"/>
  <c r="M559" i="1"/>
  <c r="M1465" i="1"/>
  <c r="M1921" i="1"/>
  <c r="M1436" i="1"/>
  <c r="M2426" i="1"/>
  <c r="M1619" i="1"/>
  <c r="M1405" i="1"/>
  <c r="M1604" i="1"/>
  <c r="M1183" i="1"/>
  <c r="M380" i="1"/>
  <c r="M1892" i="1"/>
  <c r="M2021" i="1"/>
  <c r="M1013" i="1"/>
  <c r="M896" i="1"/>
  <c r="M1442" i="1"/>
  <c r="M2453" i="1"/>
  <c r="M1685" i="1"/>
  <c r="M2343" i="1"/>
  <c r="M906" i="1"/>
  <c r="M1751" i="1"/>
  <c r="M2549" i="1"/>
  <c r="M2205" i="1"/>
  <c r="M422" i="1"/>
  <c r="M1438" i="1"/>
  <c r="M1841" i="1"/>
  <c r="M1397" i="1"/>
  <c r="M755" i="1"/>
  <c r="M848" i="1"/>
  <c r="M833" i="1"/>
  <c r="M2510" i="1"/>
  <c r="M2226" i="1"/>
  <c r="M1732" i="1"/>
  <c r="M2188" i="1"/>
  <c r="M350" i="1"/>
  <c r="M1168" i="1"/>
  <c r="M1951" i="1"/>
  <c r="M2390" i="1"/>
  <c r="M174" i="1"/>
  <c r="M82" i="1"/>
  <c r="M2523" i="1"/>
  <c r="M1188" i="1"/>
  <c r="M427" i="1"/>
  <c r="M1762" i="1"/>
  <c r="M877" i="1"/>
  <c r="M1844" i="1"/>
  <c r="M1548" i="1"/>
  <c r="M543" i="1"/>
  <c r="M2111" i="1"/>
  <c r="M871" i="1"/>
  <c r="M28" i="1"/>
  <c r="M410" i="1"/>
  <c r="M1563" i="1"/>
  <c r="M1062" i="1"/>
  <c r="M2359" i="1"/>
  <c r="M1206" i="1"/>
  <c r="M2221" i="1"/>
  <c r="M237" i="1"/>
  <c r="M1533" i="1"/>
  <c r="M1181" i="1"/>
  <c r="M401" i="1"/>
  <c r="M2256" i="1"/>
  <c r="M1959" i="1"/>
  <c r="M2166" i="1"/>
  <c r="M1966" i="1"/>
  <c r="M1475" i="1"/>
  <c r="M963" i="1"/>
  <c r="M2251" i="1"/>
  <c r="M2323" i="1"/>
  <c r="M266" i="1"/>
  <c r="M1781" i="1"/>
  <c r="M2555" i="1"/>
  <c r="M2450" i="1"/>
  <c r="M2299" i="1"/>
  <c r="M2559" i="1"/>
  <c r="M2247" i="1"/>
  <c r="M760" i="1"/>
  <c r="M1823" i="1"/>
  <c r="M69" i="1"/>
  <c r="M2016" i="1"/>
  <c r="M2068" i="1"/>
  <c r="M637" i="1"/>
  <c r="M514" i="1"/>
  <c r="M1999" i="1"/>
  <c r="M5" i="1"/>
  <c r="M2446" i="1"/>
  <c r="M2146" i="1"/>
  <c r="M1075" i="1"/>
  <c r="M930" i="1"/>
  <c r="M666" i="1"/>
  <c r="M1695" i="1"/>
  <c r="M1201" i="1"/>
  <c r="M1176" i="1"/>
  <c r="M2151" i="1"/>
  <c r="M1387" i="1"/>
  <c r="M197" i="1"/>
  <c r="M1291" i="1"/>
  <c r="M1276" i="1"/>
  <c r="M2041" i="1"/>
  <c r="M2230" i="1"/>
  <c r="M882" i="1"/>
  <c r="M1622" i="1"/>
  <c r="M2496" i="1"/>
  <c r="M2528" i="1"/>
  <c r="M1564" i="1"/>
  <c r="M2507" i="1"/>
  <c r="M2377" i="1"/>
  <c r="M1179" i="1"/>
  <c r="M2283" i="1"/>
  <c r="M621" i="1"/>
  <c r="M1280" i="1"/>
  <c r="M2023" i="1"/>
  <c r="M123" i="1"/>
  <c r="M1907" i="1"/>
  <c r="M1248" i="1"/>
  <c r="M605" i="1"/>
  <c r="M794" i="1"/>
  <c r="M676" i="1"/>
  <c r="M2421" i="1"/>
  <c r="M918" i="1"/>
  <c r="M1186" i="1"/>
  <c r="M311" i="1"/>
  <c r="M971" i="1"/>
  <c r="M1856" i="1"/>
  <c r="M2431" i="1"/>
  <c r="M2235" i="1"/>
  <c r="M2072" i="1"/>
  <c r="M664" i="1"/>
  <c r="M2144" i="1"/>
  <c r="M837" i="1"/>
  <c r="M1266" i="1"/>
  <c r="M1068" i="1"/>
  <c r="M1774" i="1"/>
  <c r="M1836" i="1"/>
  <c r="M1692" i="1"/>
  <c r="M168" i="1"/>
  <c r="M34" i="1"/>
  <c r="M264" i="1"/>
  <c r="M1880" i="1"/>
  <c r="M2335" i="1"/>
  <c r="M2361" i="1"/>
  <c r="M1033" i="1"/>
  <c r="M1140" i="1"/>
  <c r="M626" i="1"/>
  <c r="M2505" i="1"/>
  <c r="M988" i="1"/>
  <c r="M478" i="1"/>
  <c r="M151" i="1"/>
  <c r="M1727" i="1"/>
  <c r="M475" i="1"/>
  <c r="M1875" i="1"/>
  <c r="M1707" i="1"/>
  <c r="M1154" i="1"/>
  <c r="M821" i="1"/>
  <c r="M562" i="1"/>
  <c r="M483" i="1"/>
  <c r="M2275" i="1"/>
  <c r="M2058" i="1"/>
  <c r="M588" i="1"/>
  <c r="M1142" i="1"/>
  <c r="M1745" i="1"/>
  <c r="M1865" i="1"/>
  <c r="M1160" i="1"/>
  <c r="M1723" i="1"/>
  <c r="M919" i="1"/>
  <c r="M839" i="1"/>
  <c r="M447" i="1"/>
  <c r="M929" i="1"/>
  <c r="M1950" i="1"/>
  <c r="M1786" i="1"/>
  <c r="M1315" i="1"/>
  <c r="M2467" i="1"/>
  <c r="M2308" i="1"/>
  <c r="M1330" i="1"/>
  <c r="M1217" i="1"/>
  <c r="M320" i="1"/>
  <c r="M1808" i="1"/>
  <c r="M674" i="1"/>
  <c r="M969" i="1"/>
  <c r="M1956" i="1"/>
  <c r="M359" i="1"/>
  <c r="M1776" i="1"/>
  <c r="M2027" i="1"/>
  <c r="M639" i="1"/>
  <c r="M2248" i="1"/>
  <c r="M992" i="1"/>
  <c r="M10" i="1"/>
  <c r="M437" i="1"/>
  <c r="M1990" i="1"/>
  <c r="M1716" i="1"/>
  <c r="M899" i="1"/>
  <c r="M1463" i="1"/>
  <c r="M2018" i="1"/>
  <c r="M1806" i="1"/>
  <c r="M1738" i="1"/>
  <c r="M650" i="1"/>
  <c r="M2145" i="1"/>
  <c r="M2437" i="1"/>
  <c r="M2122" i="1"/>
  <c r="M741" i="1"/>
  <c r="M1435" i="1"/>
  <c r="M1715" i="1"/>
  <c r="M612" i="1"/>
  <c r="M2301" i="1"/>
  <c r="M2290" i="1"/>
  <c r="M1729" i="1"/>
  <c r="M1009" i="1"/>
  <c r="M1946" i="1"/>
  <c r="M552" i="1"/>
  <c r="M176" i="1"/>
  <c r="M1014" i="1"/>
  <c r="M160" i="1"/>
  <c r="M1650" i="1"/>
  <c r="M25" i="1"/>
  <c r="M1603" i="1"/>
  <c r="M201" i="1"/>
  <c r="M1498" i="1"/>
  <c r="M1906" i="1"/>
  <c r="M1491" i="1"/>
  <c r="M2219" i="1"/>
  <c r="M1287" i="1"/>
  <c r="M1935" i="1"/>
  <c r="M1189" i="1"/>
  <c r="M2013" i="1"/>
  <c r="M842" i="1"/>
  <c r="M521" i="1"/>
  <c r="M2024" i="1"/>
  <c r="M273" i="1"/>
  <c r="M2159" i="1"/>
  <c r="M835" i="1"/>
  <c r="M341" i="1"/>
  <c r="M617" i="1"/>
  <c r="M1187" i="1"/>
  <c r="M2333" i="1"/>
  <c r="M428" i="1"/>
  <c r="M938" i="1"/>
  <c r="M982" i="1"/>
  <c r="M1741" i="1"/>
  <c r="M2148" i="1"/>
  <c r="M1453" i="1"/>
  <c r="M31" i="1"/>
  <c r="M1016" i="1"/>
  <c r="M389" i="1"/>
  <c r="M2414" i="1"/>
  <c r="M2271" i="1"/>
  <c r="M1396" i="1"/>
  <c r="M2277" i="1"/>
  <c r="M1030" i="1"/>
  <c r="M549" i="1"/>
  <c r="M140" i="1"/>
  <c r="M978" i="1"/>
  <c r="M1710" i="1"/>
  <c r="M2240" i="1"/>
  <c r="M522" i="1"/>
  <c r="M1041" i="1"/>
  <c r="M1782" i="1"/>
  <c r="M99" i="1"/>
  <c r="M2298" i="1"/>
  <c r="M512" i="1"/>
  <c r="M1314" i="1"/>
  <c r="M492" i="1"/>
  <c r="M1127" i="1"/>
  <c r="M1736" i="1"/>
  <c r="M2494" i="1"/>
  <c r="M157" i="1"/>
  <c r="M126" i="1"/>
  <c r="M485" i="1"/>
  <c r="M1647" i="1"/>
  <c r="M374" i="1"/>
  <c r="M1137" i="1"/>
  <c r="M745" i="1"/>
  <c r="M2128" i="1"/>
  <c r="M1103" i="1"/>
  <c r="M1165" i="1"/>
  <c r="M139" i="1"/>
  <c r="M2569" i="1"/>
  <c r="M1490" i="1"/>
  <c r="M1250" i="1"/>
  <c r="M1237" i="1"/>
  <c r="M4" i="1"/>
  <c r="M767" i="1"/>
  <c r="M1690" i="1"/>
  <c r="M2268" i="1"/>
  <c r="M1150" i="1"/>
  <c r="M343" i="1"/>
  <c r="M697" i="1"/>
  <c r="M349" i="1"/>
  <c r="M1600" i="1"/>
  <c r="M985" i="1"/>
  <c r="M323" i="1"/>
  <c r="M503" i="1"/>
  <c r="M551" i="1"/>
  <c r="M51" i="1"/>
  <c r="M840" i="1"/>
  <c r="M2332" i="1"/>
  <c r="M1084" i="1"/>
  <c r="M1585" i="1"/>
  <c r="M966" i="1"/>
  <c r="M293" i="1"/>
  <c r="M1797" i="1"/>
  <c r="M579" i="1"/>
  <c r="M841" i="1"/>
  <c r="M2116" i="1"/>
  <c r="M2005" i="1"/>
  <c r="M2138" i="1"/>
  <c r="M1562" i="1"/>
  <c r="M2338" i="1"/>
  <c r="M817" i="1"/>
  <c r="M1547" i="1"/>
  <c r="M809" i="1"/>
  <c r="M2464" i="1"/>
  <c r="M2089" i="1"/>
  <c r="M1323" i="1"/>
  <c r="M200" i="1"/>
  <c r="M1546" i="1"/>
  <c r="M1433" i="1"/>
  <c r="M1388" i="1"/>
  <c r="M1213" i="1"/>
  <c r="M638" i="1"/>
  <c r="M706" i="1"/>
  <c r="M754" i="1"/>
  <c r="M1289" i="1"/>
  <c r="M1232" i="1"/>
  <c r="M712" i="1"/>
  <c r="M2567" i="1"/>
  <c r="M2020" i="1"/>
  <c r="M2469" i="1"/>
  <c r="M1616" i="1"/>
  <c r="M1415" i="1"/>
  <c r="M533" i="1"/>
  <c r="M1607" i="1"/>
  <c r="M2330" i="1"/>
  <c r="M2292" i="1"/>
  <c r="M2432" i="1"/>
  <c r="M1914" i="1"/>
  <c r="M2434" i="1"/>
  <c r="M1126" i="1"/>
  <c r="M1172" i="1"/>
  <c r="M1674" i="1"/>
  <c r="M122" i="1"/>
  <c r="M1861" i="1"/>
  <c r="M434" i="1"/>
  <c r="M1239" i="1"/>
  <c r="M1355" i="1"/>
  <c r="M1994" i="1"/>
  <c r="M2236" i="1"/>
  <c r="M331" i="1"/>
  <c r="M1717" i="1"/>
  <c r="M1515" i="1"/>
  <c r="M908" i="1"/>
  <c r="M2178" i="1"/>
  <c r="M1812" i="1"/>
  <c r="M287" i="1"/>
  <c r="M1366" i="1"/>
  <c r="M2393" i="1"/>
  <c r="M1017" i="1"/>
  <c r="M1333" i="1"/>
  <c r="M2550" i="1"/>
  <c r="M955" i="1"/>
  <c r="M2502" i="1"/>
  <c r="M344" i="1"/>
  <c r="M2487" i="1"/>
  <c r="M1754" i="1"/>
  <c r="M1281" i="1"/>
  <c r="M1193" i="1"/>
  <c r="M2229" i="1"/>
  <c r="M453" i="1"/>
  <c r="M238" i="1"/>
  <c r="M783" i="1"/>
  <c r="M1045" i="1"/>
  <c r="M1391" i="1"/>
  <c r="M1791" i="1"/>
  <c r="M2447" i="1"/>
  <c r="M2410" i="1"/>
  <c r="M2040" i="1"/>
  <c r="M1194" i="1"/>
  <c r="M1283" i="1"/>
  <c r="M2233" i="1"/>
  <c r="M132" i="1"/>
  <c r="M624" i="1"/>
  <c r="M1675" i="1"/>
  <c r="M413" i="1"/>
  <c r="M1450" i="1"/>
  <c r="M1801" i="1"/>
  <c r="M1725" i="1"/>
  <c r="M1590" i="1"/>
  <c r="M1577" i="1"/>
  <c r="M869" i="1"/>
  <c r="M43" i="1"/>
  <c r="M1543" i="1"/>
  <c r="M244" i="1"/>
  <c r="M1152" i="1"/>
  <c r="M1091" i="1"/>
  <c r="M303" i="1"/>
  <c r="M2265" i="1"/>
  <c r="M229" i="1"/>
  <c r="M2142" i="1"/>
  <c r="M419" i="1"/>
  <c r="M808" i="1"/>
  <c r="M224" i="1"/>
  <c r="M787" i="1"/>
  <c r="M893" i="1"/>
  <c r="M2294" i="1"/>
  <c r="M83" i="1"/>
  <c r="M1390" i="1"/>
  <c r="M1326" i="1"/>
  <c r="M1097" i="1"/>
  <c r="M1726" i="1"/>
  <c r="M957" i="1"/>
  <c r="M2355" i="1"/>
  <c r="M1223" i="1"/>
  <c r="M282" i="1"/>
  <c r="M138" i="1"/>
  <c r="M1809" i="1"/>
  <c r="M2096" i="1"/>
  <c r="M278" i="1"/>
  <c r="M1993" i="1"/>
  <c r="M799" i="1"/>
  <c r="M2398" i="1"/>
  <c r="M369" i="1"/>
  <c r="M2101" i="1"/>
  <c r="M190" i="1"/>
  <c r="M1368" i="1"/>
  <c r="M187" i="1"/>
  <c r="M381" i="1"/>
  <c r="M1996" i="1"/>
  <c r="M1513" i="1"/>
  <c r="M1099" i="1"/>
  <c r="M595" i="1"/>
  <c r="M2475" i="1"/>
  <c r="M2562" i="1"/>
  <c r="M1641" i="1"/>
  <c r="M665" i="1"/>
  <c r="M828" i="1"/>
  <c r="M536" i="1"/>
  <c r="M2208" i="1"/>
  <c r="M1476" i="1"/>
  <c r="M2336" i="1"/>
  <c r="M271" i="1"/>
  <c r="M94" i="1"/>
  <c r="M1040" i="1"/>
  <c r="M1029" i="1"/>
  <c r="M2281" i="1"/>
  <c r="M393" i="1"/>
  <c r="M2264" i="1"/>
  <c r="M1803" i="1"/>
  <c r="M270" i="1"/>
  <c r="M1640" i="1"/>
  <c r="M868" i="1"/>
  <c r="M1224" i="1"/>
  <c r="M805" i="1"/>
  <c r="M87" i="1"/>
  <c r="M1374" i="1"/>
  <c r="M449" i="1"/>
  <c r="M479" i="1"/>
  <c r="M1784" i="1"/>
  <c r="M780" i="1"/>
  <c r="M431" i="1"/>
  <c r="M2210" i="1"/>
  <c r="M1233" i="1"/>
  <c r="M1021" i="1"/>
  <c r="M1895" i="1"/>
  <c r="M788" i="1"/>
  <c r="M1814" i="1"/>
  <c r="M875" i="1"/>
  <c r="M1718" i="1"/>
  <c r="M2107" i="1"/>
  <c r="M2185" i="1"/>
  <c r="M2530" i="1"/>
  <c r="M2143" i="1"/>
  <c r="M1408" i="1"/>
  <c r="M391" i="1"/>
  <c r="M363" i="1"/>
  <c r="M811" i="1"/>
  <c r="M740" i="1"/>
  <c r="M1953" i="1"/>
  <c r="M1353" i="1"/>
  <c r="M884" i="1"/>
  <c r="M164" i="1"/>
  <c r="M1376" i="1"/>
  <c r="M2382" i="1"/>
  <c r="M852" i="1"/>
  <c r="M463" i="1"/>
  <c r="M133" i="1"/>
  <c r="M8" i="1"/>
  <c r="M1454" i="1"/>
  <c r="M1129" i="1"/>
  <c r="M1766" i="1"/>
  <c r="M1212" i="1"/>
  <c r="M606" i="1"/>
  <c r="M2334" i="1"/>
  <c r="M1174" i="1"/>
  <c r="M2184" i="1"/>
  <c r="M56" i="1"/>
  <c r="M1119" i="1"/>
  <c r="M2552" i="1"/>
  <c r="M500" i="1"/>
  <c r="M2134" i="1"/>
  <c r="M1321" i="1"/>
  <c r="M260" i="1"/>
  <c r="M127" i="1"/>
  <c r="M1596" i="1"/>
  <c r="M1329" i="1"/>
  <c r="M1773" i="1"/>
  <c r="M1639" i="1"/>
  <c r="M1170" i="1"/>
  <c r="M1272" i="1"/>
  <c r="M983" i="1"/>
  <c r="M684" i="1"/>
  <c r="M2401" i="1"/>
  <c r="M165" i="1"/>
  <c r="M262" i="1"/>
  <c r="M2181" i="1"/>
  <c r="M1182" i="1"/>
  <c r="M1118" i="1"/>
  <c r="M1122" i="1"/>
  <c r="M2506" i="1"/>
  <c r="M554" i="1"/>
  <c r="M196" i="1"/>
  <c r="M1166" i="1"/>
  <c r="M2392" i="1"/>
  <c r="M2241" i="1"/>
  <c r="M857" i="1"/>
  <c r="M265" i="1"/>
  <c r="M1940" i="1"/>
  <c r="M1637" i="1"/>
  <c r="M1497" i="1"/>
  <c r="M1835" i="1"/>
  <c r="M632" i="1"/>
  <c r="M217" i="1"/>
  <c r="M38" i="1"/>
  <c r="M1694" i="1"/>
  <c r="M1210" i="1"/>
  <c r="M1631" i="1"/>
  <c r="M2556" i="1"/>
  <c r="M397" i="1"/>
  <c r="M1795" i="1"/>
  <c r="M2529" i="1"/>
  <c r="M1561" i="1"/>
  <c r="M143" i="1"/>
  <c r="M408" i="1"/>
  <c r="M2503" i="1"/>
  <c r="M2309" i="1"/>
  <c r="M2180" i="1"/>
  <c r="M152" i="1"/>
  <c r="M567" i="1"/>
  <c r="M2367" i="1"/>
  <c r="M2213" i="1"/>
  <c r="M2076" i="1"/>
  <c r="M2387" i="1"/>
  <c r="M279" i="1"/>
  <c r="M631" i="1"/>
  <c r="M1833" i="1"/>
  <c r="M30" i="1"/>
  <c r="M486" i="1"/>
  <c r="M2011" i="1"/>
  <c r="M863" i="1"/>
  <c r="M407" i="1"/>
  <c r="M1104" i="1"/>
  <c r="M1832" i="1"/>
  <c r="M2311" i="1"/>
  <c r="M1305" i="1"/>
  <c r="M939" i="1"/>
  <c r="M1341" i="1"/>
  <c r="M2306" i="1"/>
  <c r="M796" i="1"/>
  <c r="M495" i="1"/>
  <c r="M2043" i="1"/>
  <c r="M816" i="1"/>
  <c r="M683" i="1"/>
  <c r="M1609" i="1"/>
  <c r="M218" i="1"/>
  <c r="M2413" i="1"/>
  <c r="M2319" i="1"/>
  <c r="M872" i="1"/>
  <c r="M1429" i="1"/>
  <c r="M1164" i="1"/>
  <c r="M1545" i="1"/>
  <c r="M1392" i="1"/>
  <c r="M234" i="1"/>
  <c r="M1385" i="1"/>
  <c r="M739" i="1"/>
  <c r="M2518" i="1"/>
  <c r="M436" i="1"/>
  <c r="M1238" i="1"/>
  <c r="M269" i="1"/>
  <c r="M1377" i="1"/>
  <c r="M470" i="1"/>
  <c r="M110" i="1"/>
  <c r="M183" i="1"/>
  <c r="M1268" i="1"/>
  <c r="M2127" i="1"/>
  <c r="M680" i="1"/>
  <c r="M866" i="1"/>
  <c r="M1162" i="1"/>
  <c r="M2544" i="1"/>
  <c r="M55" i="1"/>
  <c r="M1010" i="1"/>
  <c r="M1034" i="1"/>
  <c r="M564" i="1"/>
  <c r="M1991" i="1"/>
  <c r="M1265" i="1"/>
  <c r="M1544" i="1"/>
  <c r="M2080" i="1"/>
  <c r="M2055" i="1"/>
  <c r="M1897" i="1"/>
  <c r="M235" i="1"/>
  <c r="M147" i="1"/>
  <c r="M1036" i="1"/>
  <c r="M1108" i="1"/>
  <c r="M417" i="1"/>
  <c r="M1015" i="1"/>
  <c r="M586" i="1"/>
  <c r="M1535" i="1"/>
  <c r="M1979" i="1"/>
  <c r="M618" i="1"/>
  <c r="M714" i="1"/>
  <c r="M1255" i="1"/>
  <c r="M2199" i="1"/>
  <c r="M308" i="1"/>
  <c r="M862" i="1"/>
  <c r="M527" i="1"/>
  <c r="M1997" i="1"/>
  <c r="M1304" i="1"/>
  <c r="M65" i="1"/>
  <c r="M1226" i="1"/>
  <c r="M1943" i="1"/>
  <c r="M546" i="1"/>
  <c r="M640" i="1"/>
  <c r="M1310" i="1"/>
  <c r="M230" i="1"/>
  <c r="M1153" i="1"/>
  <c r="M324" i="1"/>
  <c r="M2132" i="1"/>
  <c r="M128" i="1"/>
  <c r="M1800" i="1"/>
  <c r="M1605" i="1"/>
  <c r="M2375" i="1"/>
  <c r="M1567" i="1"/>
  <c r="M1356" i="1"/>
  <c r="M60" i="1"/>
  <c r="M1331" i="1"/>
  <c r="M481" i="1"/>
  <c r="M1973" i="1"/>
  <c r="M1606" i="1"/>
  <c r="M548" i="1"/>
  <c r="M2183" i="1"/>
  <c r="M1866" i="1"/>
  <c r="M2349" i="1"/>
  <c r="M931" i="1"/>
  <c r="M19" i="1"/>
  <c r="M283" i="1"/>
  <c r="M1109" i="1"/>
  <c r="M2195" i="1"/>
  <c r="M1428" i="1"/>
  <c r="M2430" i="1"/>
  <c r="M2179" i="1"/>
  <c r="M925" i="1"/>
  <c r="M771" i="1"/>
  <c r="M2321" i="1"/>
  <c r="M452" i="1"/>
  <c r="M86" i="1"/>
  <c r="M1202" i="1"/>
  <c r="M1048" i="1"/>
  <c r="M1111" i="1"/>
  <c r="M290" i="1"/>
  <c r="M1687" i="1"/>
  <c r="M494" i="1"/>
  <c r="M1971" i="1"/>
  <c r="M166" i="1"/>
  <c r="M660" i="1"/>
  <c r="M439" i="1"/>
  <c r="M2152" i="1"/>
  <c r="M1721" i="1"/>
  <c r="M2441" i="1"/>
  <c r="M54" i="1"/>
  <c r="M340" i="1"/>
  <c r="M57" i="1"/>
  <c r="M2228" i="1"/>
  <c r="M1901" i="1"/>
  <c r="M209" i="1"/>
  <c r="M2108" i="1"/>
  <c r="M212" i="1"/>
  <c r="M1654" i="1"/>
  <c r="M1403" i="1"/>
  <c r="M1367" i="1"/>
  <c r="M1240" i="1"/>
  <c r="M2485" i="1"/>
  <c r="M2404" i="1"/>
  <c r="M633" i="1"/>
  <c r="M387" i="1"/>
  <c r="M1522" i="1"/>
  <c r="M167" i="1"/>
  <c r="M1324" i="1"/>
  <c r="M1311" i="1"/>
  <c r="M400" i="1"/>
  <c r="M2537" i="1"/>
  <c r="M1007" i="1"/>
  <c r="M775" i="1"/>
  <c r="M2389" i="1"/>
  <c r="M1059" i="1"/>
  <c r="M2172" i="1"/>
  <c r="M1847" i="1"/>
  <c r="M1020" i="1"/>
  <c r="M1750" i="1"/>
  <c r="M987" i="1"/>
  <c r="M812" i="1"/>
  <c r="M1219" i="1"/>
  <c r="M1288" i="1"/>
  <c r="M255" i="1"/>
  <c r="M1965" i="1"/>
  <c r="M2004" i="1"/>
  <c r="M1744" i="1"/>
  <c r="M1221" i="1"/>
  <c r="M1094" i="1"/>
  <c r="M1893" i="1"/>
  <c r="M2215" i="1"/>
  <c r="M1076" i="1"/>
  <c r="M504" i="1"/>
  <c r="M824" i="1"/>
  <c r="M1051" i="1"/>
  <c r="M1705" i="1"/>
  <c r="M568" i="1"/>
  <c r="M699" i="1"/>
  <c r="M2140" i="1"/>
  <c r="M1918" i="1"/>
  <c r="M2031" i="1"/>
  <c r="M1124" i="1"/>
  <c r="M1173" i="1"/>
  <c r="M895" i="1"/>
  <c r="M193" i="1"/>
  <c r="M2448" i="1"/>
  <c r="M1457" i="1"/>
  <c r="M847" i="1"/>
  <c r="M213" i="1"/>
  <c r="M491" i="1"/>
  <c r="M954" i="1"/>
  <c r="M1778" i="1"/>
  <c r="M1735" i="1"/>
  <c r="M1293" i="1"/>
  <c r="M1259" i="1"/>
  <c r="M798" i="1"/>
  <c r="M836" i="1"/>
  <c r="M352" i="1"/>
  <c r="M317" i="1"/>
  <c r="M2449" i="1"/>
  <c r="M1339" i="1"/>
  <c r="M272" i="1"/>
  <c r="M102" i="1"/>
  <c r="M1932" i="1"/>
  <c r="M2280" i="1"/>
  <c r="M577" i="1"/>
  <c r="M103" i="1"/>
  <c r="M806" i="1"/>
  <c r="M180" i="1"/>
  <c r="M142" i="1"/>
  <c r="M953" i="1"/>
  <c r="M1588" i="1"/>
  <c r="M646" i="1"/>
  <c r="M112" i="1"/>
  <c r="M301" i="1"/>
  <c r="M1207" i="1"/>
  <c r="M915" i="1"/>
  <c r="M2103" i="1"/>
  <c r="M1072" i="1"/>
  <c r="M1503" i="1"/>
  <c r="M2303" i="1"/>
  <c r="M596" i="1"/>
  <c r="M336" i="1"/>
  <c r="M1995" i="1"/>
  <c r="M1136" i="1"/>
  <c r="M2010" i="1"/>
  <c r="M634" i="1"/>
  <c r="M746" i="1"/>
  <c r="M1952" i="1"/>
  <c r="M1576" i="1"/>
  <c r="M1854" i="1"/>
  <c r="M2454" i="1"/>
  <c r="M1195" i="1"/>
  <c r="M2082" i="1"/>
  <c r="M1584" i="1"/>
  <c r="M853" i="1"/>
  <c r="M917" i="1"/>
  <c r="M67" i="1"/>
  <c r="M670" i="1"/>
  <c r="M137" i="1"/>
  <c r="M1845" i="1"/>
  <c r="M1038" i="1"/>
  <c r="M636" i="1"/>
  <c r="M159" i="1"/>
  <c r="M1481" i="1"/>
  <c r="M1092" i="1"/>
  <c r="M673" i="1"/>
  <c r="M456" i="1"/>
  <c r="M70" i="1"/>
  <c r="M2488" i="1"/>
  <c r="M367" i="1"/>
  <c r="M800" i="1"/>
  <c r="M130" i="1"/>
  <c r="M2438" i="1"/>
  <c r="M1414" i="1"/>
  <c r="M732" i="1"/>
  <c r="M78" i="1"/>
  <c r="M2155" i="1"/>
  <c r="M2376" i="1"/>
  <c r="M693" i="1"/>
  <c r="M441" i="1"/>
  <c r="M1602" i="1"/>
  <c r="M735" i="1"/>
  <c r="M1975" i="1"/>
  <c r="M2512" i="1"/>
  <c r="M923" i="1"/>
  <c r="M1757" i="1"/>
  <c r="M916" i="1"/>
  <c r="M2472" i="1"/>
  <c r="M154" i="1"/>
  <c r="M818" i="1"/>
  <c r="M357" i="1"/>
  <c r="M2250" i="1"/>
  <c r="M1308" i="1"/>
  <c r="M1984" i="1"/>
  <c r="M1556" i="1"/>
  <c r="M553" i="1"/>
  <c r="M696" i="1"/>
  <c r="M2223" i="1"/>
  <c r="M926" i="1"/>
  <c r="M1954" i="1"/>
  <c r="M2482" i="1"/>
  <c r="M93" i="1"/>
  <c r="M1423" i="1"/>
  <c r="M1204" i="1"/>
  <c r="M2237" i="1"/>
  <c r="M50" i="1"/>
  <c r="M40" i="1"/>
  <c r="M1317" i="1"/>
  <c r="M1114" i="1"/>
  <c r="M2007" i="1"/>
  <c r="M2102" i="1"/>
  <c r="M823" i="1"/>
  <c r="M458" i="1"/>
  <c r="M1148" i="1"/>
  <c r="M1298" i="1"/>
  <c r="M1811" i="1"/>
  <c r="M1862" i="1"/>
  <c r="M79" i="1"/>
  <c r="M2357" i="1"/>
  <c r="M2050" i="1"/>
  <c r="M1354" i="1"/>
  <c r="M2354" i="1"/>
  <c r="M207" i="1"/>
  <c r="M1261" i="1"/>
  <c r="M1821" i="1"/>
  <c r="M1772" i="1"/>
  <c r="M2547" i="1"/>
  <c r="M398" i="1"/>
  <c r="M2073" i="1"/>
  <c r="M2255" i="1"/>
  <c r="M1163" i="1"/>
  <c r="M576" i="1"/>
  <c r="M766" i="1"/>
  <c r="M940" i="1"/>
  <c r="M2026" i="1"/>
  <c r="M1842" i="1"/>
  <c r="M1839" i="1"/>
  <c r="M205" i="1"/>
  <c r="M445" i="1"/>
  <c r="M1816" i="1"/>
  <c r="M2269" i="1"/>
  <c r="M652" i="1"/>
  <c r="M1236" i="1"/>
  <c r="M2086" i="1"/>
  <c r="M1025" i="1"/>
  <c r="M2546" i="1"/>
  <c r="M849" i="1"/>
  <c r="M2137" i="1"/>
  <c r="M2293" i="1"/>
  <c r="M2291" i="1"/>
  <c r="M1601" i="1"/>
  <c r="M792" i="1"/>
  <c r="M2346" i="1"/>
  <c r="M1505" i="1"/>
  <c r="M2120" i="1"/>
  <c r="M1297" i="1"/>
  <c r="M2060" i="1"/>
  <c r="M2192" i="1"/>
  <c r="M325" i="1"/>
  <c r="M1095" i="1"/>
  <c r="M2499" i="1"/>
  <c r="M1425" i="1"/>
  <c r="M515" i="1"/>
  <c r="M685" i="1"/>
  <c r="M2238" i="1"/>
  <c r="M625" i="1"/>
  <c r="M1767" i="1"/>
  <c r="M2028" i="1"/>
  <c r="M368" i="1"/>
  <c r="M372" i="1"/>
  <c r="M455" i="1"/>
  <c r="M318" i="1"/>
  <c r="M937" i="1"/>
  <c r="M1665" i="1"/>
  <c r="M392" i="1"/>
  <c r="M1426" i="1"/>
  <c r="M1595" i="1"/>
  <c r="M2353" i="1"/>
  <c r="M960" i="1"/>
  <c r="M2473" i="1"/>
  <c r="M582" i="1"/>
  <c r="M498" i="1"/>
  <c r="M1302" i="1"/>
  <c r="M1909" i="1"/>
  <c r="M172" i="1"/>
  <c r="M535" i="1"/>
  <c r="M1295" i="1"/>
  <c r="M162" i="1"/>
  <c r="M994" i="1"/>
  <c r="M614" i="1"/>
  <c r="M1256" i="1"/>
  <c r="M1651" i="1"/>
  <c r="M2017" i="1"/>
  <c r="M997" i="1"/>
  <c r="M628" i="1"/>
  <c r="M42" i="1"/>
  <c r="M1898" i="1"/>
  <c r="M2411" i="1"/>
  <c r="M199" i="1"/>
  <c r="M214" i="1"/>
  <c r="M1733" i="1"/>
  <c r="M1309" i="1"/>
  <c r="M2474" i="1"/>
  <c r="M1598" i="1"/>
  <c r="M2218" i="1"/>
  <c r="M1848" i="1"/>
  <c r="M1441" i="1"/>
  <c r="M822" i="1"/>
  <c r="M2535" i="1"/>
  <c r="M876" i="1"/>
  <c r="M267" i="1"/>
  <c r="M1554" i="1"/>
  <c r="M2227" i="1"/>
  <c r="M566" i="1"/>
  <c r="M1458" i="1"/>
  <c r="M695" i="1"/>
  <c r="M891" i="1"/>
  <c r="M790" i="1"/>
  <c r="M2125" i="1"/>
  <c r="M1828" i="1"/>
  <c r="M1525" i="1"/>
  <c r="M1359" i="1"/>
  <c r="M511" i="1"/>
  <c r="M1896" i="1"/>
  <c r="M678" i="1"/>
  <c r="M773" i="1"/>
  <c r="M945" i="1"/>
  <c r="M550" i="1"/>
  <c r="M1960" i="1"/>
  <c r="M2427" i="1"/>
  <c r="M1810" i="1"/>
  <c r="M1180" i="1"/>
  <c r="M2244" i="1"/>
  <c r="M598" i="1"/>
  <c r="M1086" i="1"/>
  <c r="M129" i="1"/>
  <c r="M1006" i="1"/>
  <c r="M2092" i="1"/>
  <c r="M1303" i="1"/>
  <c r="M1241" i="1"/>
  <c r="M2342" i="1"/>
  <c r="M2491" i="1"/>
  <c r="M2002" i="1"/>
  <c r="M2193" i="1"/>
  <c r="M1273" i="1"/>
  <c r="M1002" i="1"/>
  <c r="M803" i="1"/>
  <c r="M415" i="1"/>
  <c r="M1669" i="1"/>
  <c r="M2526" i="1"/>
  <c r="M622" i="1"/>
  <c r="M1362" i="1"/>
  <c r="M2284" i="1"/>
  <c r="M466" i="1"/>
  <c r="M1319" i="1"/>
  <c r="M464" i="1"/>
  <c r="M742" i="1"/>
  <c r="M1171" i="1"/>
  <c r="M1495" i="1"/>
  <c r="M2220" i="1"/>
  <c r="M2156" i="1"/>
  <c r="M1218" i="1"/>
  <c r="M1671" i="1"/>
  <c r="M1753" i="1"/>
  <c r="M517" i="1"/>
  <c r="M365" i="1"/>
  <c r="M2197" i="1"/>
  <c r="M1516" i="1"/>
  <c r="M1448" i="1"/>
  <c r="M480" i="1"/>
  <c r="M1254" i="1"/>
  <c r="M1672" i="1"/>
  <c r="M1332" i="1"/>
  <c r="M1381" i="1"/>
  <c r="M663" i="1"/>
  <c r="M1028" i="1"/>
  <c r="M2176" i="1"/>
  <c r="M709" i="1"/>
  <c r="M2186" i="1"/>
  <c r="M457" i="1"/>
  <c r="M2310" i="1"/>
  <c r="M1461" i="1"/>
  <c r="M861" i="1"/>
  <c r="M881" i="1"/>
  <c r="M890" i="1"/>
  <c r="M981" i="1"/>
  <c r="M784" i="1"/>
  <c r="M1244" i="1"/>
  <c r="M1468" i="1"/>
  <c r="M2524" i="1"/>
  <c r="M469" i="1"/>
  <c r="M909" i="1"/>
  <c r="M58" i="1"/>
  <c r="M565" i="1"/>
  <c r="M701" i="1"/>
  <c r="M239" i="1"/>
  <c r="M2274" i="1"/>
  <c r="M2133" i="1"/>
  <c r="M233" i="1"/>
  <c r="M1416" i="1"/>
  <c r="M1190" i="1"/>
  <c r="M1873" i="1"/>
  <c r="M2278" i="1"/>
  <c r="M728" i="1"/>
  <c r="M1681" i="1"/>
  <c r="M1125" i="1"/>
  <c r="M2191" i="1"/>
  <c r="M907" i="1"/>
  <c r="M658" i="1"/>
  <c r="M2067" i="1"/>
  <c r="M677" i="1"/>
  <c r="M1445" i="1"/>
  <c r="M2458" i="1"/>
  <c r="M246" i="1"/>
  <c r="M2348" i="1"/>
  <c r="M1558" i="1"/>
  <c r="M113" i="1"/>
  <c r="M523" i="1"/>
  <c r="M2097" i="1"/>
  <c r="M251" i="1"/>
  <c r="M769" i="1"/>
  <c r="M825" i="1"/>
  <c r="M2316" i="1"/>
  <c r="M1629" i="1"/>
  <c r="M2014" i="1"/>
  <c r="M178" i="1"/>
  <c r="M843" i="1"/>
  <c r="M1037" i="1"/>
  <c r="M910" i="1"/>
  <c r="M1175" i="1"/>
  <c r="M2147" i="1"/>
  <c r="M1008" i="1"/>
  <c r="M1899" i="1"/>
  <c r="M2564" i="1"/>
  <c r="M1889" i="1"/>
  <c r="M1134" i="1"/>
  <c r="M2521" i="1"/>
  <c r="M1644" i="1"/>
  <c r="M454" i="1"/>
  <c r="M950" i="1"/>
  <c r="M101" i="1"/>
  <c r="M1271" i="1"/>
  <c r="M396" i="1"/>
  <c r="M832" i="1"/>
  <c r="M2385" i="1"/>
  <c r="M406" i="1"/>
  <c r="M1760" i="1"/>
  <c r="M2328" i="1"/>
  <c r="M333" i="1"/>
  <c r="M1691" i="1"/>
  <c r="M1805" i="1"/>
  <c r="M1242" i="1"/>
  <c r="M26" i="1"/>
  <c r="M768" i="1"/>
  <c r="M977" i="1"/>
  <c r="M1579" i="1"/>
  <c r="M601" i="1"/>
  <c r="M1431" i="1"/>
  <c r="M370" i="1"/>
  <c r="M779" i="1"/>
  <c r="M1358" i="1"/>
  <c r="M1398" i="1"/>
  <c r="M1846" i="1"/>
  <c r="M561" i="1"/>
  <c r="M2032" i="1"/>
  <c r="M216" i="1"/>
  <c r="M2360" i="1"/>
  <c r="M2497" i="1"/>
  <c r="M854" i="1"/>
  <c r="M1680" i="1"/>
  <c r="M1955" i="1"/>
  <c r="M682" i="1"/>
  <c r="M1386" i="1"/>
  <c r="M1378" i="1"/>
  <c r="M810" i="1"/>
  <c r="M226" i="1"/>
  <c r="M215" i="1"/>
  <c r="M1976" i="1"/>
  <c r="M416" i="1"/>
  <c r="M972" i="1"/>
  <c r="M2419" i="1"/>
  <c r="M1032" i="1"/>
  <c r="M726" i="1"/>
  <c r="M2039" i="1"/>
  <c r="M2329" i="1"/>
  <c r="M2204" i="1"/>
  <c r="M1446" i="1"/>
  <c r="M1488" i="1"/>
  <c r="M889" i="1"/>
  <c r="M980" i="1"/>
  <c r="M913" i="1"/>
  <c r="M1117" i="1"/>
  <c r="M61" i="1"/>
  <c r="M2130" i="1"/>
  <c r="M1292" i="1"/>
  <c r="M703" i="1"/>
  <c r="M1890" i="1"/>
  <c r="M1824" i="1"/>
  <c r="M1529" i="1"/>
  <c r="M2025" i="1"/>
  <c r="M2079" i="1"/>
  <c r="M734" i="1"/>
  <c r="M242" i="1"/>
  <c r="M599" i="1"/>
  <c r="M1581" i="1"/>
  <c r="M1885" i="1"/>
  <c r="M153" i="1"/>
  <c r="M222" i="1"/>
  <c r="M1169" i="1"/>
  <c r="M556" i="1"/>
  <c r="M1763" i="1"/>
  <c r="M1524" i="1"/>
  <c r="M376" i="1"/>
  <c r="M1316" i="1"/>
  <c r="M1734" i="1"/>
  <c r="M2465" i="1"/>
  <c r="M789" i="1"/>
  <c r="M905" i="1"/>
  <c r="M630" i="1"/>
  <c r="M91" i="1"/>
  <c r="M2153" i="1"/>
  <c r="M2150" i="1"/>
  <c r="M1083" i="1"/>
  <c r="M1437" i="1"/>
  <c r="M1361" i="1"/>
  <c r="M2538" i="1"/>
  <c r="M135" i="1"/>
  <c r="M1625" i="1"/>
  <c r="M1080" i="1"/>
  <c r="M1197" i="1"/>
  <c r="M2418" i="1"/>
  <c r="M208" i="1"/>
  <c r="M395" i="1"/>
  <c r="M1969" i="1"/>
  <c r="M1347" i="1"/>
  <c r="M1069" i="1"/>
  <c r="M13" i="1"/>
  <c r="M2470" i="1"/>
  <c r="M924" i="1"/>
  <c r="M499" i="1"/>
  <c r="M844" i="1"/>
  <c r="M1911" i="1"/>
  <c r="M425" i="1"/>
  <c r="M2368" i="1"/>
  <c r="M1400" i="1"/>
  <c r="M1703" i="1"/>
  <c r="M748" i="1"/>
  <c r="M1611" i="1"/>
  <c r="M1964" i="1"/>
  <c r="M1328" i="1"/>
  <c r="M1673" i="1"/>
  <c r="M1983" i="1"/>
  <c r="M1936" i="1"/>
  <c r="M720" i="1"/>
  <c r="M1278" i="1"/>
  <c r="M1234" i="1"/>
  <c r="M477" i="1"/>
  <c r="M1249" i="1"/>
  <c r="M484" i="1"/>
  <c r="M903" i="1"/>
  <c r="M686" i="1"/>
  <c r="M2121" i="1"/>
  <c r="M574" i="1"/>
  <c r="M2511" i="1"/>
  <c r="M1473" i="1"/>
  <c r="M1243" i="1"/>
  <c r="M920" i="1"/>
  <c r="M1131" i="1"/>
  <c r="M1141" i="1"/>
  <c r="M1031" i="1"/>
  <c r="M2463" i="1"/>
  <c r="M360" i="1"/>
  <c r="M1065" i="1"/>
  <c r="M2435" i="1"/>
  <c r="M1338" i="1"/>
  <c r="M1568" i="1"/>
  <c r="M2341" i="1"/>
  <c r="M711" i="1"/>
  <c r="M2206" i="1"/>
  <c r="M386" i="1"/>
  <c r="M531" i="1"/>
  <c r="M1345" i="1"/>
  <c r="M1627" i="1"/>
  <c r="M89" i="1"/>
  <c r="M298" i="1"/>
  <c r="M1948" i="1"/>
  <c r="M1612" i="1"/>
  <c r="M1105" i="1"/>
  <c r="M1421" i="1"/>
  <c r="M807" i="1"/>
  <c r="M541" i="1"/>
  <c r="M1085" i="1"/>
  <c r="M2049" i="1"/>
  <c r="M1379" i="1"/>
  <c r="M2258" i="1"/>
  <c r="M2462" i="1"/>
  <c r="M2539" i="1"/>
  <c r="M667" i="1"/>
  <c r="M2402" i="1"/>
  <c r="M382" i="1"/>
  <c r="M1764" i="1"/>
  <c r="M1130" i="1"/>
  <c r="M1469" i="1"/>
  <c r="M2457" i="1"/>
  <c r="M1827" i="1"/>
  <c r="M989" i="1"/>
  <c r="M2059" i="1"/>
  <c r="M1684" i="1"/>
  <c r="M573" i="1"/>
  <c r="M1478" i="1"/>
  <c r="M2541" i="1"/>
  <c r="M1944" i="1"/>
  <c r="M1389" i="1"/>
  <c r="M1208" i="1"/>
  <c r="M361" i="1"/>
  <c r="M1542" i="1"/>
  <c r="M635" i="1"/>
  <c r="M1978" i="1"/>
  <c r="M1863" i="1"/>
  <c r="M858" i="1"/>
  <c r="M1711" i="1"/>
  <c r="M2175" i="1"/>
  <c r="M1987" i="1"/>
  <c r="M257" i="1"/>
  <c r="M276" i="1"/>
  <c r="M1678" i="1"/>
  <c r="M1079" i="1"/>
  <c r="M1074" i="1"/>
  <c r="M47" i="1"/>
  <c r="M2320" i="1"/>
  <c r="M1325" i="1"/>
  <c r="M1246" i="1"/>
  <c r="M580" i="1"/>
  <c r="M355" i="1"/>
  <c r="M1462" i="1"/>
  <c r="M820" i="1"/>
  <c r="M2231" i="1"/>
  <c r="M1550" i="1"/>
  <c r="M2388" i="1"/>
  <c r="M791" i="1"/>
  <c r="M1927" i="1"/>
  <c r="M2548" i="1"/>
  <c r="M1779" i="1"/>
  <c r="M737" i="1"/>
  <c r="M1788" i="1"/>
  <c r="M597" i="1"/>
  <c r="M1167" i="1"/>
  <c r="M1569" i="1"/>
  <c r="M2380" i="1"/>
  <c r="M33" i="1"/>
  <c r="M585" i="1"/>
  <c r="M1799" i="1"/>
  <c r="M991" i="1"/>
  <c r="M2202" i="1"/>
  <c r="M2365" i="1"/>
  <c r="M421" i="1"/>
  <c r="M2451" i="1"/>
  <c r="M2033" i="1"/>
  <c r="M1216" i="1"/>
  <c r="M1618" i="1"/>
  <c r="M1090" i="1"/>
  <c r="M1549" i="1"/>
  <c r="M2295" i="1"/>
  <c r="M327" i="1"/>
  <c r="M1683" i="1"/>
  <c r="M1701" i="1"/>
  <c r="M2187" i="1"/>
  <c r="M1743" i="1"/>
  <c r="M715" i="1"/>
  <c r="M2417" i="1"/>
  <c r="M2212" i="1"/>
  <c r="M1102" i="1"/>
  <c r="M629" i="1"/>
  <c r="M2165" i="1"/>
  <c r="M1487" i="1"/>
  <c r="M2053" i="1"/>
  <c r="M2164" i="1"/>
  <c r="M1749" i="1"/>
  <c r="M2515" i="1"/>
  <c r="M2131" i="1"/>
  <c r="M2514" i="1"/>
  <c r="M1057" i="1"/>
  <c r="M1787" i="1"/>
  <c r="M611" i="1"/>
  <c r="M377" i="1"/>
  <c r="M2558" i="1"/>
  <c r="M2533" i="1"/>
  <c r="M1228" i="1"/>
  <c r="M581" i="1"/>
  <c r="M1894" i="1"/>
  <c r="M90" i="1"/>
  <c r="M578" i="1"/>
  <c r="M2356" i="1"/>
  <c r="M592" i="1"/>
  <c r="M17" i="1"/>
  <c r="M2034" i="1"/>
  <c r="M826" i="1"/>
  <c r="M2094" i="1"/>
  <c r="M1151" i="1"/>
  <c r="M2456" i="1"/>
  <c r="M2296" i="1"/>
  <c r="M656" i="1"/>
  <c r="M49" i="1"/>
  <c r="M1628" i="1"/>
  <c r="M525" i="1"/>
  <c r="M859" i="1"/>
  <c r="M36" i="1"/>
  <c r="M1697" i="1"/>
  <c r="M2406" i="1"/>
  <c r="M793" i="1"/>
  <c r="M1719" i="1"/>
  <c r="M1807" i="1"/>
  <c r="M1349" i="1"/>
  <c r="M432" i="1"/>
  <c r="M508" i="1"/>
  <c r="M356" i="1"/>
  <c r="M914" i="1"/>
  <c r="M2444" i="1"/>
  <c r="M1439" i="1"/>
  <c r="M2534" i="1"/>
  <c r="M1574" i="1"/>
  <c r="M827" i="1"/>
  <c r="M1198" i="1"/>
  <c r="M429" i="1"/>
  <c r="M2104" i="1"/>
  <c r="M254" i="1"/>
  <c r="M801" i="1"/>
  <c r="M1064" i="1"/>
  <c r="M505" i="1"/>
  <c r="M118" i="1"/>
  <c r="M944" i="1"/>
  <c r="M1798" i="1"/>
  <c r="M1769" i="1"/>
  <c r="M1870" i="1"/>
  <c r="M912" i="1"/>
  <c r="M973" i="1"/>
  <c r="M608" i="1"/>
  <c r="M1528" i="1"/>
  <c r="M1657" i="1"/>
  <c r="M1552" i="1"/>
  <c r="M2157" i="1"/>
  <c r="M1518" i="1"/>
  <c r="M1526" i="1"/>
  <c r="M1523" i="1"/>
  <c r="M2045" i="1"/>
  <c r="M1263" i="1"/>
  <c r="M815" i="1"/>
  <c r="M1499" i="1"/>
  <c r="M654" i="1"/>
  <c r="M173" i="1"/>
  <c r="M1610" i="1"/>
  <c r="M1793" i="1"/>
  <c r="M1759" i="1"/>
  <c r="M1771" i="1"/>
  <c r="M2412" i="1"/>
  <c r="M627" i="1"/>
  <c r="M418" i="1"/>
  <c r="M117" i="1"/>
  <c r="M1831" i="1"/>
  <c r="M1785" i="1"/>
  <c r="M1575" i="1"/>
  <c r="M446" i="1"/>
  <c r="M1980" i="1"/>
  <c r="M1023" i="1"/>
  <c r="M702" i="1"/>
  <c r="M501" i="1"/>
  <c r="M1011" i="1"/>
  <c r="M1229" i="1"/>
  <c r="M2113" i="1"/>
  <c r="M316" i="1"/>
  <c r="M2201" i="1"/>
  <c r="M1559" i="1"/>
  <c r="M979" i="1"/>
  <c r="M402" i="1"/>
  <c r="M335" i="1"/>
  <c r="M177" i="1"/>
  <c r="M253" i="1"/>
  <c r="M530" i="1"/>
  <c r="M1001" i="1"/>
  <c r="M1185" i="1"/>
  <c r="M1587" i="1"/>
  <c r="M1652" i="1"/>
  <c r="M951" i="1"/>
  <c r="M184" i="1"/>
  <c r="M2384" i="1"/>
  <c r="M1464" i="1"/>
  <c r="M1035" i="1"/>
  <c r="M763" i="1"/>
  <c r="M1961" i="1"/>
  <c r="M1632" i="1"/>
  <c r="M2347" i="1"/>
  <c r="M1540" i="1"/>
  <c r="M1282" i="1"/>
  <c r="M1352" i="1"/>
  <c r="M2403" i="1"/>
  <c r="M1796" i="1"/>
  <c r="M804" i="1"/>
  <c r="M9" i="1"/>
  <c r="M1053" i="1"/>
  <c r="M563" i="1"/>
  <c r="M1783" i="1"/>
  <c r="M121" i="1"/>
  <c r="M106" i="1"/>
  <c r="M1494" i="1"/>
  <c r="M1937" i="1"/>
  <c r="M1294" i="1"/>
  <c r="M20" i="1"/>
  <c r="M2479" i="1"/>
  <c r="M2100" i="1"/>
  <c r="M679" i="1"/>
  <c r="M403" i="1"/>
  <c r="M342" i="1"/>
  <c r="M772" i="1"/>
  <c r="M2105" i="1"/>
  <c r="M379" i="1"/>
  <c r="M710" i="1"/>
  <c r="M84" i="1"/>
  <c r="M1357" i="1"/>
  <c r="M1883" i="1"/>
  <c r="M44" i="1"/>
  <c r="M1451" i="1"/>
  <c r="M927" i="1"/>
  <c r="M1270" i="1"/>
  <c r="M1205" i="1"/>
  <c r="M388" i="1"/>
  <c r="M1775" i="1"/>
  <c r="M1052" i="1"/>
  <c r="M1570" i="1"/>
  <c r="M2509" i="1"/>
  <c r="M1299" i="1"/>
  <c r="M1120" i="1"/>
  <c r="M476" i="1"/>
  <c r="M1693" i="1"/>
  <c r="M1679" i="1"/>
  <c r="M1815" i="1"/>
  <c r="M519" i="1"/>
  <c r="M2259" i="1"/>
  <c r="M770" i="1"/>
  <c r="M1466" i="1"/>
  <c r="M1713" i="1"/>
  <c r="M338" i="1"/>
  <c r="M1531" i="1"/>
  <c r="M999" i="1"/>
  <c r="M687" i="1"/>
  <c r="M289" i="1"/>
  <c r="M1739" i="1"/>
  <c r="M724" i="1"/>
  <c r="M451" i="1"/>
  <c r="M1752" i="1"/>
  <c r="M936" i="1"/>
  <c r="M149" i="1"/>
  <c r="M2006" i="1"/>
  <c r="M131" i="1"/>
  <c r="M904" i="1"/>
  <c r="M964" i="1"/>
  <c r="M1158" i="1"/>
  <c r="M1245" i="1"/>
  <c r="M691" i="1"/>
  <c r="M2480" i="1"/>
  <c r="M2476" i="1"/>
  <c r="M1813" i="1"/>
  <c r="M2246" i="1"/>
  <c r="M1098" i="1"/>
  <c r="M1511" i="1"/>
  <c r="M1128" i="1"/>
  <c r="M1274" i="1"/>
  <c r="M1765" i="1"/>
  <c r="M885" i="1"/>
  <c r="M2405" i="1"/>
  <c r="M1485" i="1"/>
  <c r="M603" i="1"/>
  <c r="M225" i="1"/>
  <c r="M2471" i="1"/>
  <c r="M995" i="1"/>
  <c r="M1597" i="1"/>
  <c r="M1440" i="1"/>
  <c r="M694" i="1"/>
  <c r="M1837" i="1"/>
  <c r="M488" i="1"/>
  <c r="M1027" i="1"/>
  <c r="M572" i="1"/>
  <c r="M2037" i="1"/>
  <c r="M2216" i="1"/>
  <c r="M1427" i="1"/>
  <c r="M371" i="1"/>
  <c r="M482" i="1"/>
  <c r="M2424" i="1"/>
  <c r="M2046" i="1"/>
  <c r="M1949" i="1"/>
  <c r="M1145" i="1"/>
  <c r="M600" i="1"/>
  <c r="M1342" i="1"/>
  <c r="M64" i="1"/>
  <c r="M1871" i="1"/>
  <c r="M1471" i="1"/>
  <c r="M203" i="1"/>
  <c r="M1740" i="1"/>
  <c r="M846" i="1"/>
  <c r="M2300" i="1"/>
  <c r="M2468" i="1"/>
  <c r="M158" i="1"/>
  <c r="M2035" i="1"/>
  <c r="M1849" i="1"/>
  <c r="M2477" i="1"/>
  <c r="M1337" i="1"/>
  <c r="M74" i="1"/>
  <c r="M2071" i="1"/>
  <c r="M378" i="1"/>
  <c r="M1479" i="1"/>
  <c r="M1916" i="1"/>
  <c r="M263" i="1"/>
  <c r="M354" i="1"/>
  <c r="M37" i="1"/>
  <c r="M291" i="1"/>
  <c r="M1063" i="1"/>
  <c r="M1902" i="1"/>
  <c r="M1412" i="1"/>
  <c r="M1768" i="1"/>
  <c r="M648" i="1"/>
  <c r="M1087" i="1"/>
  <c r="M1624" i="1"/>
  <c r="M1054" i="1"/>
  <c r="M2182" i="1"/>
  <c r="M1649" i="1"/>
  <c r="M2563" i="1"/>
  <c r="M1578" i="1"/>
  <c r="M334" i="1"/>
  <c r="M295" i="1"/>
  <c r="M2527" i="1"/>
  <c r="M1530" i="1"/>
  <c r="M1116" i="1"/>
  <c r="M865" i="1"/>
  <c r="M2490" i="1"/>
  <c r="M2234" i="1"/>
  <c r="M932" i="1"/>
  <c r="M593" i="1"/>
  <c r="M1220" i="1"/>
  <c r="M1536" i="1"/>
  <c r="M1346" i="1"/>
  <c r="M1067" i="1"/>
  <c r="M591" i="1"/>
  <c r="M2483" i="1"/>
  <c r="M1560" i="1"/>
  <c r="M1857" i="1"/>
  <c r="M729" i="1"/>
  <c r="M75" i="1"/>
  <c r="M1761" i="1"/>
  <c r="M2065" i="1"/>
  <c r="M191" i="1"/>
  <c r="M1107" i="1"/>
  <c r="M1322" i="1"/>
  <c r="M2381" i="1"/>
  <c r="M506" i="1"/>
  <c r="M53" i="1"/>
  <c r="M1231" i="1"/>
  <c r="M2214" i="1"/>
  <c r="M1419" i="1"/>
  <c r="M2036" i="1"/>
  <c r="M782" i="1"/>
  <c r="M797" i="1"/>
  <c r="M299" i="1"/>
  <c r="M2302" i="1"/>
  <c r="M2069" i="1"/>
  <c r="M2561" i="1"/>
  <c r="M210" i="1"/>
  <c r="M29" i="1"/>
  <c r="M1177" i="1"/>
  <c r="M2492" i="1"/>
  <c r="M2396" i="1"/>
  <c r="M307" i="1"/>
  <c r="M1138" i="1"/>
  <c r="M2167" i="1"/>
  <c r="M2525" i="1"/>
  <c r="M136" i="1"/>
  <c r="M115" i="1"/>
  <c r="M2394" i="1"/>
  <c r="M366" i="1"/>
  <c r="M1510" i="1"/>
  <c r="M716" i="1"/>
  <c r="M304" i="1"/>
  <c r="M385" i="1"/>
  <c r="M292" i="1"/>
  <c r="M2516" i="1"/>
  <c r="M2254" i="1"/>
  <c r="M1517" i="1"/>
  <c r="M1253" i="1"/>
  <c r="M1867" i="1"/>
  <c r="M108" i="1"/>
  <c r="M2123" i="1"/>
  <c r="M1676" i="1"/>
  <c r="M607" i="1"/>
  <c r="M2000" i="1"/>
  <c r="M545" i="1"/>
  <c r="M68" i="1"/>
  <c r="M2519" i="1"/>
  <c r="M1483" i="1"/>
  <c r="M1537" i="1"/>
  <c r="M749" i="1"/>
  <c r="M721" i="1"/>
  <c r="M27" i="1"/>
  <c r="M528" i="1"/>
  <c r="M2022" i="1"/>
  <c r="M1093" i="1"/>
  <c r="M2158" i="1"/>
  <c r="M1855" i="1"/>
  <c r="M462" i="1"/>
  <c r="M1720" i="1"/>
  <c r="M2098" i="1"/>
  <c r="M834" i="1"/>
  <c r="M1089" i="1"/>
  <c r="M314" i="1"/>
  <c r="M2093" i="1"/>
  <c r="M2085" i="1"/>
  <c r="M1822" i="1"/>
  <c r="M1480" i="1"/>
  <c r="M949" i="1"/>
  <c r="M707" i="1"/>
  <c r="M713" i="1"/>
  <c r="M1670" i="1"/>
  <c r="M1696" i="1"/>
  <c r="M231" i="1"/>
  <c r="M11" i="1"/>
  <c r="M1804" i="1"/>
  <c r="M1621" i="1"/>
  <c r="M2009" i="1"/>
  <c r="M1923" i="1"/>
  <c r="M1336" i="1"/>
  <c r="M2270" i="1"/>
  <c r="M1066" i="1"/>
  <c r="M66" i="1"/>
  <c r="M321" i="1"/>
  <c r="M547" i="1"/>
  <c r="M1520" i="1"/>
  <c r="M544" i="1"/>
  <c r="M850" i="1"/>
  <c r="M507" i="1"/>
  <c r="M1022" i="1"/>
  <c r="M1493" i="1"/>
  <c r="M2008" i="1"/>
  <c r="M2345" i="1"/>
  <c r="M1512" i="1"/>
  <c r="M1819" i="1"/>
  <c r="M1527" i="1"/>
  <c r="M2279" i="1"/>
  <c r="M704" i="1"/>
  <c r="M935" i="1"/>
  <c r="M1422" i="1"/>
  <c r="M1972" i="1"/>
  <c r="M761" i="1"/>
  <c r="M351" i="1"/>
  <c r="M2189" i="1"/>
  <c r="M998" i="1"/>
  <c r="M802" i="1"/>
  <c r="M347" i="1"/>
  <c r="M2407" i="1"/>
  <c r="M163" i="1"/>
  <c r="M1817" i="1"/>
  <c r="M1925" i="1"/>
  <c r="M2285" i="1"/>
  <c r="M1012" i="1"/>
  <c r="M2090" i="1"/>
  <c r="M900" i="1"/>
  <c r="M97" i="1"/>
  <c r="M1874" i="1"/>
  <c r="M384" i="1"/>
  <c r="M2557" i="1"/>
  <c r="M2110" i="1"/>
  <c r="M1460" i="1"/>
  <c r="M996" i="1"/>
  <c r="M1614" i="1"/>
  <c r="M2366" i="1"/>
  <c r="M1826" i="1"/>
  <c r="M330" i="1"/>
  <c r="M116" i="1"/>
  <c r="M1112" i="1"/>
  <c r="M874" i="1"/>
  <c r="M1689" i="1"/>
  <c r="M1474" i="1"/>
  <c r="M1235" i="1"/>
  <c r="M2106" i="1"/>
  <c r="M1191" i="1"/>
  <c r="M1106" i="1"/>
  <c r="M2408" i="1"/>
  <c r="M2084" i="1"/>
  <c r="M2352" i="1"/>
  <c r="M1591" i="1"/>
  <c r="M860" i="1"/>
  <c r="M2207" i="1"/>
  <c r="M1877" i="1"/>
  <c r="M1924" i="1"/>
  <c r="M838" i="1"/>
  <c r="M100" i="1"/>
  <c r="M2568" i="1"/>
  <c r="M2253" i="1"/>
  <c r="M1214" i="1"/>
  <c r="M856" i="1"/>
  <c r="M2289" i="1"/>
  <c r="M15" i="1"/>
  <c r="M1912" i="1"/>
  <c r="M689" i="1"/>
  <c r="M1903" i="1"/>
  <c r="M878" i="1"/>
  <c r="M1887" i="1"/>
  <c r="M1594" i="1"/>
  <c r="M520" i="1"/>
  <c r="M487" i="1"/>
  <c r="M2391" i="1"/>
  <c r="M922" i="1"/>
  <c r="M312" i="1"/>
  <c r="M2400" i="1"/>
  <c r="M2326" i="1"/>
  <c r="M192" i="1"/>
  <c r="M602" i="1"/>
  <c r="M661" i="1"/>
  <c r="M1110" i="1"/>
  <c r="M2012" i="1"/>
  <c r="M1731" i="1"/>
  <c r="M2126" i="1"/>
  <c r="M1417" i="1"/>
  <c r="M1269" i="1"/>
  <c r="M743" i="1"/>
  <c r="M1840" i="1"/>
  <c r="M188" i="1"/>
  <c r="M348" i="1"/>
  <c r="M1043" i="1"/>
  <c r="M1635" i="1"/>
  <c r="M248" i="1"/>
  <c r="M1853" i="1"/>
  <c r="M1879" i="1"/>
  <c r="M2260" i="1"/>
  <c r="M1501" i="1"/>
  <c r="M52" i="1"/>
  <c r="M1904" i="1"/>
  <c r="M21" i="1"/>
  <c r="M2263" i="1"/>
  <c r="M887" i="1"/>
  <c r="M2423" i="1"/>
  <c r="M353" i="1"/>
  <c r="M653" i="1"/>
  <c r="M2324" i="1"/>
  <c r="M2003" i="1"/>
  <c r="M509" i="1"/>
  <c r="M1132" i="1"/>
  <c r="M62" i="1"/>
  <c r="M1521" i="1"/>
  <c r="M1395" i="1"/>
  <c r="M1538" i="1"/>
  <c r="M1825" i="1"/>
  <c r="M2162" i="1"/>
  <c r="M1203" i="1"/>
  <c r="M2194" i="1"/>
  <c r="M6" i="1"/>
  <c r="M2542" i="1"/>
  <c r="M1620" i="1"/>
  <c r="M1655" i="1"/>
  <c r="M534" i="1"/>
  <c r="M450" i="1"/>
  <c r="M1634" i="1"/>
  <c r="M223" i="1"/>
  <c r="M2286" i="1"/>
  <c r="M16" i="1"/>
  <c r="M911" i="1"/>
  <c r="M2531" i="1"/>
  <c r="M438" i="1"/>
  <c r="M2052" i="1"/>
  <c r="M1443" i="1"/>
  <c r="M901" i="1"/>
  <c r="M302" i="1"/>
  <c r="M96" i="1"/>
  <c r="M277" i="1"/>
  <c r="M92" i="1"/>
  <c r="M148" i="1"/>
  <c r="M2112" i="1"/>
  <c r="M258" i="1"/>
  <c r="M219" i="1"/>
  <c r="M2350" i="1"/>
  <c r="M1382" i="1"/>
  <c r="M1884" i="1"/>
  <c r="M2313" i="1"/>
  <c r="M2305" i="1"/>
  <c r="M249" i="1"/>
  <c r="M526" i="1"/>
  <c r="M1882" i="1"/>
  <c r="M864" i="1"/>
  <c r="M1638" i="1"/>
  <c r="M587" i="1"/>
  <c r="M73" i="1"/>
  <c r="M1047" i="1"/>
  <c r="M426" i="1"/>
  <c r="M424" i="1"/>
  <c r="M286" i="1"/>
  <c r="M2139" i="1"/>
  <c r="M1818" i="1"/>
  <c r="M898" i="1"/>
  <c r="M1858" i="1"/>
  <c r="M1004" i="1"/>
  <c r="M2318" i="1"/>
  <c r="M1920" i="1"/>
  <c r="M1061" i="1"/>
  <c r="M1962" i="1"/>
  <c r="M1327" i="1"/>
  <c r="M1565" i="1"/>
  <c r="M1046" i="1"/>
  <c r="M2174" i="1"/>
  <c r="M1434" i="1"/>
  <c r="M1928" i="1"/>
  <c r="M1482" i="1"/>
  <c r="M1929" i="1"/>
  <c r="M412" i="1"/>
  <c r="M1262" i="1"/>
  <c r="M2077" i="1"/>
  <c r="M781" i="1"/>
  <c r="M2339" i="1"/>
  <c r="M1963" i="1"/>
  <c r="M1843" i="1"/>
  <c r="M1432" i="1"/>
  <c r="M2486" i="1"/>
  <c r="M364" i="1"/>
  <c r="M2322" i="1"/>
  <c r="M2484" i="1"/>
  <c r="M186" i="1"/>
  <c r="M22" i="1"/>
  <c r="M2047" i="1"/>
  <c r="M12" i="1"/>
  <c r="M1100" i="1"/>
  <c r="M144" i="1"/>
  <c r="M1642" i="1"/>
  <c r="M1371" i="1"/>
  <c r="M1661" i="1"/>
  <c r="M2160" i="1"/>
  <c r="M736" i="1"/>
  <c r="M346" i="1"/>
  <c r="M723" i="1"/>
  <c r="M322" i="1"/>
  <c r="M256" i="1"/>
  <c r="M1615" i="1"/>
  <c r="M952" i="1"/>
  <c r="M1583" i="1"/>
  <c r="M942" i="1"/>
  <c r="M2560" i="1"/>
  <c r="M245" i="1"/>
  <c r="M645" i="1"/>
  <c r="M2481" i="1"/>
  <c r="M306" i="1"/>
  <c r="M976" i="1"/>
  <c r="M1572" i="1"/>
  <c r="M933" i="1"/>
  <c r="M1974" i="1"/>
  <c r="M765" i="1"/>
  <c r="M1910" i="1"/>
  <c r="M1401" i="1"/>
  <c r="M2495" i="1"/>
  <c r="M880" i="1"/>
  <c r="M1663" i="1"/>
  <c r="M45" i="1"/>
  <c r="M1888" i="1"/>
  <c r="M700" i="1"/>
  <c r="M471" i="1"/>
  <c r="M2428" i="1"/>
  <c r="M1252" i="1"/>
  <c r="M795" i="1"/>
  <c r="M399" i="1"/>
  <c r="M1656" i="1"/>
  <c r="M1115" i="1"/>
  <c r="M1078" i="1"/>
  <c r="M1070" i="1"/>
  <c r="M560" i="1"/>
  <c r="M170" i="1"/>
  <c r="M63" i="1"/>
  <c r="M902" i="1"/>
  <c r="M23" i="1"/>
  <c r="M1489" i="1"/>
  <c r="M539" i="1"/>
  <c r="M1049" i="1"/>
  <c r="M1402" i="1"/>
  <c r="M1363" i="1"/>
  <c r="M1881" i="1"/>
  <c r="M134" i="1"/>
  <c r="M2312" i="1"/>
  <c r="M284" i="1"/>
  <c r="M619" i="1"/>
  <c r="M2317" i="1"/>
  <c r="M813" i="1"/>
  <c r="M2257" i="1"/>
  <c r="M1502" i="1"/>
  <c r="M383" i="1"/>
  <c r="M1677" i="1"/>
  <c r="M2163" i="1"/>
  <c r="M1919" i="1"/>
  <c r="M2429" i="1"/>
  <c r="M845" i="1"/>
  <c r="M1794" i="1"/>
  <c r="M1913" i="1"/>
  <c r="M722" i="1"/>
  <c r="M993" i="1"/>
  <c r="M1467" i="1"/>
  <c r="M1770" i="1"/>
  <c r="M2070" i="1"/>
  <c r="M589" i="1"/>
  <c r="M1260" i="1"/>
  <c r="M557" i="1"/>
  <c r="M1251" i="1"/>
  <c r="M281" i="1"/>
  <c r="M2266" i="1"/>
  <c r="M1968" i="1"/>
  <c r="M2198" i="1"/>
  <c r="M2500" i="1"/>
  <c r="M941" i="1"/>
  <c r="M1982" i="1"/>
  <c r="M2442" i="1"/>
  <c r="M1519" i="1"/>
  <c r="M1942" i="1"/>
  <c r="M1686" i="1"/>
  <c r="M1418" i="1"/>
  <c r="M285" i="1"/>
  <c r="M731" i="1"/>
  <c r="M1312" i="1"/>
  <c r="M1447" i="1"/>
  <c r="M362" i="1"/>
  <c r="M756" i="1"/>
  <c r="M1623" i="1"/>
  <c r="M1789" i="1"/>
  <c r="M114" i="1"/>
  <c r="M2136" i="1"/>
  <c r="M1060" i="1"/>
  <c r="M373" i="1"/>
  <c r="M181" i="1"/>
  <c r="M1042" i="1"/>
  <c r="M1144" i="1"/>
  <c r="M2083" i="1"/>
  <c r="M2325" i="1"/>
  <c r="M339" i="1"/>
  <c r="M1003" i="1"/>
  <c r="M1413" i="1"/>
  <c r="M584" i="1"/>
  <c r="M2416" i="1"/>
  <c r="M2425" i="1"/>
  <c r="M305" i="1"/>
  <c r="M2337" i="1"/>
  <c r="M1829" i="1"/>
  <c r="M2288" i="1"/>
  <c r="M2422" i="1"/>
  <c r="M649" i="1"/>
  <c r="M1139" i="1"/>
  <c r="M1636" i="1"/>
  <c r="M1555" i="1"/>
  <c r="M1101" i="1"/>
  <c r="M1407" i="1"/>
  <c r="M2493" i="1"/>
  <c r="M241" i="1"/>
  <c r="M2374" i="1"/>
  <c r="M2554" i="1"/>
  <c r="M1930" i="1"/>
  <c r="M2114" i="1"/>
  <c r="M1410" i="1"/>
  <c r="M965" i="1"/>
  <c r="M2190" i="1"/>
  <c r="M1712" i="1"/>
  <c r="M1211" i="1"/>
  <c r="M2513" i="1"/>
  <c r="M493" i="1"/>
  <c r="M668" i="1"/>
  <c r="M1508" i="1"/>
  <c r="M310" i="1"/>
  <c r="M1755" i="1"/>
  <c r="M1470" i="1"/>
  <c r="M2200" i="1"/>
  <c r="M107" i="1"/>
  <c r="M1406" i="1"/>
  <c r="M516" i="1"/>
  <c r="M879" i="1"/>
  <c r="M2314" i="1"/>
  <c r="M243" i="1"/>
  <c r="M472" i="1"/>
  <c r="M1264" i="1"/>
  <c r="M569" i="1"/>
  <c r="M474" i="1"/>
  <c r="M2565" i="1"/>
  <c r="M195" i="1"/>
  <c r="M1532" i="1"/>
  <c r="M2370" i="1"/>
  <c r="M247" i="1"/>
  <c r="M1706" i="1"/>
  <c r="M1905" i="1"/>
  <c r="M1370" i="1"/>
  <c r="M675" i="1"/>
  <c r="M1608" i="1"/>
  <c r="M1284" i="1"/>
  <c r="M751" i="1"/>
  <c r="M275" i="1"/>
  <c r="M1573" i="1"/>
  <c r="M1747" i="1"/>
  <c r="M2545" i="1"/>
  <c r="M1486" i="1"/>
  <c r="M1708" i="1"/>
  <c r="M2399" i="1"/>
  <c r="M1135" i="1"/>
  <c r="M583" i="1"/>
  <c r="M1580" i="1"/>
  <c r="M984" i="1"/>
  <c r="M240" i="1"/>
  <c r="M1380" i="1"/>
  <c r="M659" i="1"/>
  <c r="M2297" i="1"/>
  <c r="M2030" i="1"/>
  <c r="M1850" i="1"/>
  <c r="M2015" i="1"/>
  <c r="M1424" i="1"/>
  <c r="M1058" i="1"/>
  <c r="M2161" i="1"/>
  <c r="M2459" i="1"/>
  <c r="M532" i="1"/>
  <c r="M1459" i="1"/>
  <c r="M894" i="1"/>
  <c r="M620" i="1"/>
  <c r="M819" i="1"/>
  <c r="M1977" i="1"/>
  <c r="M2272" i="1"/>
  <c r="M758" i="1"/>
  <c r="M156" i="1"/>
  <c r="M1230" i="1"/>
  <c r="M48" i="1"/>
  <c r="M150" i="1"/>
  <c r="M1149" i="1"/>
  <c r="M2307" i="1"/>
  <c r="M1617" i="1"/>
  <c r="M1571" i="1"/>
  <c r="M1335" i="1"/>
  <c r="M2001" i="1"/>
  <c r="M529" i="1"/>
  <c r="M1989" i="1"/>
  <c r="M1507" i="1"/>
  <c r="M2331" i="1"/>
  <c r="M1449" i="1"/>
  <c r="M1071" i="1"/>
  <c r="M1375" i="1"/>
  <c r="M873" i="1"/>
  <c r="M473" i="1"/>
  <c r="M1915" i="1"/>
  <c r="M345" i="1"/>
  <c r="M2443" i="1"/>
  <c r="M1050" i="1"/>
  <c r="M1700" i="1"/>
  <c r="M1926" i="1"/>
  <c r="M2066" i="1"/>
  <c r="M1582" i="1"/>
  <c r="M182" i="1"/>
  <c r="M1668" i="1"/>
  <c r="M1633" i="1"/>
  <c r="M2109" i="1"/>
  <c r="M671" i="1"/>
  <c r="M1372" i="1"/>
  <c r="M1506" i="1"/>
  <c r="M155" i="1"/>
  <c r="M669" i="1"/>
  <c r="M2135" i="1"/>
  <c r="M390" i="1"/>
  <c r="M440" i="1"/>
  <c r="M785" i="1"/>
  <c r="M1306" i="1"/>
  <c r="M2115" i="1"/>
  <c r="M46" i="1"/>
  <c r="M2171" i="1"/>
  <c r="M1662" i="1"/>
  <c r="M1947" i="1"/>
  <c r="M1227" i="1"/>
  <c r="M1123" i="1"/>
  <c r="M615" i="1"/>
  <c r="M1592" i="1"/>
  <c r="M708" i="1"/>
  <c r="M497" i="1"/>
  <c r="M211" i="1"/>
  <c r="M206" i="1"/>
  <c r="M1307" i="1"/>
  <c r="M109" i="1"/>
  <c r="M1737" i="1"/>
  <c r="M405" i="1"/>
  <c r="M2371" i="1"/>
  <c r="M2" i="1"/>
  <c r="M1666" i="1"/>
  <c r="M1509" i="1"/>
  <c r="M7" i="1"/>
  <c r="M883" i="1"/>
  <c r="M2452" i="1"/>
  <c r="M2252" i="1"/>
  <c r="M814" i="1"/>
  <c r="M1472" i="1"/>
  <c r="M1285" i="1"/>
  <c r="M1056" i="1"/>
  <c r="M420" i="1"/>
  <c r="M1019" i="1"/>
  <c r="M442" i="1"/>
  <c r="M943" i="1"/>
  <c r="M294" i="1"/>
  <c r="M1852" i="1"/>
  <c r="M747" i="1"/>
  <c r="M1351" i="1"/>
  <c r="M892" i="1"/>
  <c r="M179" i="1"/>
  <c r="M2522" i="1"/>
  <c r="M928" i="1"/>
  <c r="M259" i="1"/>
  <c r="M1593" i="1"/>
  <c r="M319" i="1"/>
  <c r="M750" i="1"/>
  <c r="M1931" i="1"/>
  <c r="M1653" i="1"/>
  <c r="M518" i="1"/>
  <c r="M141" i="1"/>
  <c r="M1318" i="1"/>
  <c r="M2373" i="1"/>
  <c r="M1455" i="1"/>
  <c r="M1534" i="1"/>
  <c r="M1399" i="1"/>
  <c r="M2551" i="1"/>
  <c r="M1664" i="1"/>
  <c r="M1660" i="1"/>
  <c r="M1147" i="1"/>
  <c r="M1998" i="1"/>
  <c r="M2088" i="1"/>
  <c r="M934" i="1"/>
  <c r="M717" i="1"/>
  <c r="M261" i="1"/>
  <c r="M1878" i="1"/>
  <c r="M1156" i="1"/>
  <c r="M690" i="1"/>
  <c r="M540" i="1"/>
  <c r="M430" i="1"/>
  <c r="M1348" i="1"/>
  <c r="M870" i="1"/>
  <c r="M2196" i="1"/>
  <c r="M2029" i="1"/>
  <c r="M692" i="1"/>
  <c r="M1667" i="1"/>
  <c r="M1688" i="1"/>
  <c r="M189" i="1"/>
  <c r="M1077" i="1"/>
  <c r="M1199" i="1"/>
  <c r="M1830" i="1"/>
  <c r="M337" i="1"/>
  <c r="M1496" i="1"/>
  <c r="M2081" i="1"/>
  <c r="M2099" i="1"/>
  <c r="M513" i="1"/>
  <c r="M315" i="1"/>
  <c r="M236" i="1"/>
  <c r="M2038" i="1"/>
  <c r="M1551" i="1"/>
  <c r="M537" i="1"/>
  <c r="M1586" i="1"/>
  <c r="M2460" i="1"/>
  <c r="M120" i="1"/>
  <c r="M1088" i="1"/>
  <c r="L332" i="1"/>
  <c r="L538" i="1"/>
  <c r="L502" i="1"/>
  <c r="L886" i="1"/>
  <c r="L1900" i="1"/>
  <c r="L394" i="1"/>
  <c r="L1709" i="1"/>
  <c r="L921" i="1"/>
  <c r="L947" i="1"/>
  <c r="L1411" i="1"/>
  <c r="L1838" i="1"/>
  <c r="L1967" i="1"/>
  <c r="L2436" i="1"/>
  <c r="L1758" i="1"/>
  <c r="L204" i="1"/>
  <c r="L974" i="1"/>
  <c r="L329" i="1"/>
  <c r="L647" i="1"/>
  <c r="L968" i="1"/>
  <c r="L1404" i="1"/>
  <c r="L570" i="1"/>
  <c r="L1267" i="1"/>
  <c r="L1113" i="1"/>
  <c r="L1024" i="1"/>
  <c r="L609" i="1"/>
  <c r="L1184" i="1"/>
  <c r="L1945" i="1"/>
  <c r="L855" i="1"/>
  <c r="L2249" i="1"/>
  <c r="L35" i="1"/>
  <c r="L1630" i="1"/>
  <c r="L2267" i="1"/>
  <c r="L198" i="1"/>
  <c r="L1026" i="1"/>
  <c r="L524" i="1"/>
  <c r="L571" i="1"/>
  <c r="L1724" i="1"/>
  <c r="L962" i="1"/>
  <c r="L2062" i="1"/>
  <c r="L169" i="1"/>
  <c r="L2386" i="1"/>
  <c r="L2466" i="1"/>
  <c r="L1159" i="1"/>
  <c r="L39" i="1"/>
  <c r="L2168" i="1"/>
  <c r="L104" i="1"/>
  <c r="L1384" i="1"/>
  <c r="L18" i="1"/>
  <c r="L1957" i="1"/>
  <c r="L2498" i="1"/>
  <c r="L762" i="1"/>
  <c r="L776" i="1"/>
  <c r="L1096" i="1"/>
  <c r="L2489" i="1"/>
  <c r="L2124" i="1"/>
  <c r="L2540" i="1"/>
  <c r="L2075" i="1"/>
  <c r="L404" i="1"/>
  <c r="L1864" i="1"/>
  <c r="L2501" i="1"/>
  <c r="L171" i="1"/>
  <c r="L888" i="1"/>
  <c r="L2262" i="1"/>
  <c r="L1222" i="1"/>
  <c r="L2019" i="1"/>
  <c r="L1938" i="1"/>
  <c r="L1658" i="1"/>
  <c r="L2409" i="1"/>
  <c r="L2439" i="1"/>
  <c r="L2433" i="1"/>
  <c r="L1876" i="1"/>
  <c r="L1313" i="1"/>
  <c r="L2261" i="1"/>
  <c r="L496" i="1"/>
  <c r="L459" i="1"/>
  <c r="L1514" i="1"/>
  <c r="L1286" i="1"/>
  <c r="L1934" i="1"/>
  <c r="L1557" i="1"/>
  <c r="L2273" i="1"/>
  <c r="L1756" i="1"/>
  <c r="L2363" i="1"/>
  <c r="L1340" i="1"/>
  <c r="L411" i="1"/>
  <c r="L2536" i="1"/>
  <c r="L202" i="1"/>
  <c r="L1851" i="1"/>
  <c r="L2397" i="1"/>
  <c r="L718" i="1"/>
  <c r="L2054" i="1"/>
  <c r="L2282" i="1"/>
  <c r="L759" i="1"/>
  <c r="L642" i="1"/>
  <c r="L85" i="1"/>
  <c r="L970" i="1"/>
  <c r="L727" i="1"/>
  <c r="L2095" i="1"/>
  <c r="L643" i="1"/>
  <c r="L146" i="1"/>
  <c r="L1157" i="1"/>
  <c r="L1192" i="1"/>
  <c r="L409" i="1"/>
  <c r="L555" i="1"/>
  <c r="L2057" i="1"/>
  <c r="L1081" i="1"/>
  <c r="L465" i="1"/>
  <c r="L1133" i="1"/>
  <c r="L252" i="1"/>
  <c r="L2358" i="1"/>
  <c r="L227" i="1"/>
  <c r="L948" i="1"/>
  <c r="L489" i="1"/>
  <c r="L1985" i="1"/>
  <c r="L2154" i="1"/>
  <c r="L1702" i="1"/>
  <c r="L738" i="1"/>
  <c r="L1539" i="1"/>
  <c r="L1073" i="1"/>
  <c r="L1215" i="1"/>
  <c r="L2239" i="1"/>
  <c r="L1992" i="1"/>
  <c r="L1258" i="1"/>
  <c r="L2461" i="1"/>
  <c r="L1986" i="1"/>
  <c r="L2369" i="1"/>
  <c r="L300" i="1"/>
  <c r="L2225" i="1"/>
  <c r="L1970" i="1"/>
  <c r="L594" i="1"/>
  <c r="L604" i="1"/>
  <c r="L1648" i="1"/>
  <c r="L2232" i="1"/>
  <c r="L1730" i="1"/>
  <c r="L641" i="1"/>
  <c r="L2044" i="1"/>
  <c r="L2074" i="1"/>
  <c r="L698" i="1"/>
  <c r="L1941" i="1"/>
  <c r="L2287" i="1"/>
  <c r="L774" i="1"/>
  <c r="L2315" i="1"/>
  <c r="L1275" i="1"/>
  <c r="L1456" i="1"/>
  <c r="L1039" i="1"/>
  <c r="L2149" i="1"/>
  <c r="L1420" i="1"/>
  <c r="L2243" i="1"/>
  <c r="L961" i="1"/>
  <c r="L558" i="1"/>
  <c r="L1643" i="1"/>
  <c r="L2042" i="1"/>
  <c r="L1477" i="1"/>
  <c r="L24" i="1"/>
  <c r="L2217" i="1"/>
  <c r="L2543" i="1"/>
  <c r="L1541" i="1"/>
  <c r="L71" i="1"/>
  <c r="L1645" i="1"/>
  <c r="L610" i="1"/>
  <c r="L1000" i="1"/>
  <c r="L1780" i="1"/>
  <c r="L296" i="1"/>
  <c r="L448" i="1"/>
  <c r="L867" i="1"/>
  <c r="L2222" i="1"/>
  <c r="L1444" i="1"/>
  <c r="L41" i="1"/>
  <c r="L1277" i="1"/>
  <c r="L662" i="1"/>
  <c r="L1698" i="1"/>
  <c r="L2051" i="1"/>
  <c r="L1868" i="1"/>
  <c r="L72" i="1"/>
  <c r="L2378" i="1"/>
  <c r="L2340" i="1"/>
  <c r="L2177" i="1"/>
  <c r="L1860" i="1"/>
  <c r="L1728" i="1"/>
  <c r="L1933" i="1"/>
  <c r="L145" i="1"/>
  <c r="L829" i="1"/>
  <c r="L297" i="1"/>
  <c r="L2445" i="1"/>
  <c r="L1178" i="1"/>
  <c r="L1790" i="1"/>
  <c r="L1872" i="1"/>
  <c r="L1200" i="1"/>
  <c r="L1296" i="1"/>
  <c r="L77" i="1"/>
  <c r="L2304" i="1"/>
  <c r="L98" i="1"/>
  <c r="L1369" i="1"/>
  <c r="L444" i="1"/>
  <c r="L1922" i="1"/>
  <c r="L1589" i="1"/>
  <c r="L328" i="1"/>
  <c r="L752" i="1"/>
  <c r="L1279" i="1"/>
  <c r="L175" i="1"/>
  <c r="L185" i="1"/>
  <c r="L1802" i="1"/>
  <c r="L1742" i="1"/>
  <c r="L2141" i="1"/>
  <c r="L1161" i="1"/>
  <c r="L1334" i="1"/>
  <c r="L1714" i="1"/>
  <c r="L2383" i="1"/>
  <c r="L764" i="1"/>
  <c r="L705" i="1"/>
  <c r="L221" i="1"/>
  <c r="L1393" i="1"/>
  <c r="L778" i="1"/>
  <c r="L2440" i="1"/>
  <c r="L423" i="1"/>
  <c r="L1699" i="1"/>
  <c r="L1055" i="1"/>
  <c r="L124" i="1"/>
  <c r="L1146" i="1"/>
  <c r="L730" i="1"/>
  <c r="L655" i="1"/>
  <c r="L2211" i="1"/>
  <c r="L2117" i="1"/>
  <c r="L2064" i="1"/>
  <c r="L250" i="1"/>
  <c r="L280" i="1"/>
  <c r="L1344" i="1"/>
  <c r="L2063" i="1"/>
  <c r="L1939" i="1"/>
  <c r="L288" i="1"/>
  <c r="L786" i="1"/>
  <c r="L1320" i="1"/>
  <c r="L2276" i="1"/>
  <c r="L2455" i="1"/>
  <c r="L590" i="1"/>
  <c r="L958" i="1"/>
  <c r="L1383" i="1"/>
  <c r="L32" i="1"/>
  <c r="L1504" i="1"/>
  <c r="L744" i="1"/>
  <c r="L1492" i="1"/>
  <c r="L80" i="1"/>
  <c r="L2087" i="1"/>
  <c r="L1143" i="1"/>
  <c r="L467" i="1"/>
  <c r="L2327" i="1"/>
  <c r="L1360" i="1"/>
  <c r="L1290" i="1"/>
  <c r="L956" i="1"/>
  <c r="L1364" i="1"/>
  <c r="L725" i="1"/>
  <c r="L753" i="1"/>
  <c r="L1553" i="1"/>
  <c r="L1748" i="1"/>
  <c r="L2061" i="1"/>
  <c r="L719" i="1"/>
  <c r="L2203" i="1"/>
  <c r="L460" i="1"/>
  <c r="L274" i="1"/>
  <c r="L2245" i="1"/>
  <c r="L830" i="1"/>
  <c r="L777" i="1"/>
  <c r="L542" i="1"/>
  <c r="L990" i="1"/>
  <c r="L959" i="1"/>
  <c r="L1365" i="1"/>
  <c r="L161" i="1"/>
  <c r="L2504" i="1"/>
  <c r="L1777" i="1"/>
  <c r="L2553" i="1"/>
  <c r="L2478" i="1"/>
  <c r="L616" i="1"/>
  <c r="L1350" i="1"/>
  <c r="L1908" i="1"/>
  <c r="L414" i="1"/>
  <c r="L1225" i="1"/>
  <c r="L1409" i="1"/>
  <c r="L2209" i="1"/>
  <c r="L268" i="1"/>
  <c r="L81" i="1"/>
  <c r="L1155" i="1"/>
  <c r="L1792" i="1"/>
  <c r="L975" i="1"/>
  <c r="L125" i="1"/>
  <c r="L1988" i="1"/>
  <c r="L1746" i="1"/>
  <c r="L2520" i="1"/>
  <c r="L2169" i="1"/>
  <c r="L1599" i="1"/>
  <c r="L309" i="1"/>
  <c r="L2415" i="1"/>
  <c r="L1820" i="1"/>
  <c r="L672" i="1"/>
  <c r="L1209" i="1"/>
  <c r="L2517" i="1"/>
  <c r="L1301" i="1"/>
  <c r="L1484" i="1"/>
  <c r="L1917" i="1"/>
  <c r="L2056" i="1"/>
  <c r="L119" i="1"/>
  <c r="L2532" i="1"/>
  <c r="L1659" i="1"/>
  <c r="L1869" i="1"/>
  <c r="L1891" i="1"/>
  <c r="L433" i="1"/>
  <c r="L510" i="1"/>
  <c r="L1373" i="1"/>
  <c r="L1044" i="1"/>
  <c r="L1452" i="1"/>
  <c r="L1343" i="1"/>
  <c r="L757" i="1"/>
  <c r="L2129" i="1"/>
  <c r="L76" i="1"/>
  <c r="L220" i="1"/>
  <c r="L1430" i="1"/>
  <c r="L2566" i="1"/>
  <c r="L1082" i="1"/>
  <c r="L461" i="1"/>
  <c r="L1394" i="1"/>
  <c r="L2048" i="1"/>
  <c r="L2118" i="1"/>
  <c r="L1704" i="1"/>
  <c r="L1500" i="1"/>
  <c r="L1566" i="1"/>
  <c r="L1196" i="1"/>
  <c r="L1834" i="1"/>
  <c r="L688" i="1"/>
  <c r="L2379" i="1"/>
  <c r="L232" i="1"/>
  <c r="L2372" i="1"/>
  <c r="L733" i="1"/>
  <c r="L967" i="1"/>
  <c r="L2362" i="1"/>
  <c r="L623" i="1"/>
  <c r="L2170" i="1"/>
  <c r="L14" i="1"/>
  <c r="L1646" i="1"/>
  <c r="L375" i="1"/>
  <c r="L2224" i="1"/>
  <c r="L613" i="1"/>
  <c r="L986" i="1"/>
  <c r="L1613" i="1"/>
  <c r="L2119" i="1"/>
  <c r="L2508" i="1"/>
  <c r="L946" i="1"/>
  <c r="L1886" i="1"/>
  <c r="L2344" i="1"/>
  <c r="L1981" i="1"/>
  <c r="L851" i="1"/>
  <c r="L644" i="1"/>
  <c r="L2420" i="1"/>
  <c r="L1859" i="1"/>
  <c r="L194" i="1"/>
  <c r="L1300" i="1"/>
  <c r="L326" i="1"/>
  <c r="L1257" i="1"/>
  <c r="L111" i="1"/>
  <c r="L105" i="1"/>
  <c r="L1958" i="1"/>
  <c r="L1005" i="1"/>
  <c r="L681" i="1"/>
  <c r="L1121" i="1"/>
  <c r="L1682" i="1"/>
  <c r="L1626" i="1"/>
  <c r="L2173" i="1"/>
  <c r="L95" i="1"/>
  <c r="L2351" i="1"/>
  <c r="L657" i="1"/>
  <c r="L468" i="1"/>
  <c r="L575" i="1"/>
  <c r="L831" i="1"/>
  <c r="L59" i="1"/>
  <c r="L1247" i="1"/>
  <c r="L313" i="1"/>
  <c r="L2091" i="1"/>
  <c r="L2078" i="1"/>
  <c r="L88" i="1"/>
  <c r="L2364" i="1"/>
  <c r="L435" i="1"/>
  <c r="L651" i="1"/>
  <c r="L1722" i="1"/>
  <c r="L2242" i="1"/>
  <c r="L3" i="1"/>
  <c r="L358" i="1"/>
  <c r="L1018" i="1"/>
  <c r="L228" i="1"/>
  <c r="L443" i="1"/>
  <c r="L897" i="1"/>
  <c r="L2395" i="1"/>
  <c r="L559" i="1"/>
  <c r="L1465" i="1"/>
  <c r="L1921" i="1"/>
  <c r="L1436" i="1"/>
  <c r="L2426" i="1"/>
  <c r="L1619" i="1"/>
  <c r="L1405" i="1"/>
  <c r="L1604" i="1"/>
  <c r="L1183" i="1"/>
  <c r="L380" i="1"/>
  <c r="L1892" i="1"/>
  <c r="L2021" i="1"/>
  <c r="L1013" i="1"/>
  <c r="L896" i="1"/>
  <c r="L1442" i="1"/>
  <c r="L2453" i="1"/>
  <c r="L1685" i="1"/>
  <c r="L2343" i="1"/>
  <c r="L906" i="1"/>
  <c r="L1751" i="1"/>
  <c r="L2549" i="1"/>
  <c r="L2205" i="1"/>
  <c r="L422" i="1"/>
  <c r="L1438" i="1"/>
  <c r="L1841" i="1"/>
  <c r="L1397" i="1"/>
  <c r="L755" i="1"/>
  <c r="L848" i="1"/>
  <c r="L833" i="1"/>
  <c r="L2510" i="1"/>
  <c r="L2226" i="1"/>
  <c r="L1732" i="1"/>
  <c r="L2188" i="1"/>
  <c r="L350" i="1"/>
  <c r="L1168" i="1"/>
  <c r="L1951" i="1"/>
  <c r="L2390" i="1"/>
  <c r="L174" i="1"/>
  <c r="L82" i="1"/>
  <c r="L2523" i="1"/>
  <c r="L1188" i="1"/>
  <c r="L427" i="1"/>
  <c r="L1762" i="1"/>
  <c r="L877" i="1"/>
  <c r="L1844" i="1"/>
  <c r="L1548" i="1"/>
  <c r="L543" i="1"/>
  <c r="L2111" i="1"/>
  <c r="L871" i="1"/>
  <c r="L28" i="1"/>
  <c r="L410" i="1"/>
  <c r="L1563" i="1"/>
  <c r="L1062" i="1"/>
  <c r="L2359" i="1"/>
  <c r="L1206" i="1"/>
  <c r="L2221" i="1"/>
  <c r="L237" i="1"/>
  <c r="L1533" i="1"/>
  <c r="L1181" i="1"/>
  <c r="L401" i="1"/>
  <c r="L2256" i="1"/>
  <c r="L1959" i="1"/>
  <c r="L2166" i="1"/>
  <c r="L1966" i="1"/>
  <c r="L1475" i="1"/>
  <c r="L963" i="1"/>
  <c r="L2251" i="1"/>
  <c r="L2323" i="1"/>
  <c r="L266" i="1"/>
  <c r="L1781" i="1"/>
  <c r="L2555" i="1"/>
  <c r="L2450" i="1"/>
  <c r="L2299" i="1"/>
  <c r="L2559" i="1"/>
  <c r="L2247" i="1"/>
  <c r="L760" i="1"/>
  <c r="L1823" i="1"/>
  <c r="L69" i="1"/>
  <c r="L2016" i="1"/>
  <c r="L2068" i="1"/>
  <c r="L637" i="1"/>
  <c r="L514" i="1"/>
  <c r="L1999" i="1"/>
  <c r="L5" i="1"/>
  <c r="L2446" i="1"/>
  <c r="L2146" i="1"/>
  <c r="L1075" i="1"/>
  <c r="L930" i="1"/>
  <c r="L666" i="1"/>
  <c r="L1695" i="1"/>
  <c r="L1201" i="1"/>
  <c r="L1176" i="1"/>
  <c r="L2151" i="1"/>
  <c r="L1387" i="1"/>
  <c r="L197" i="1"/>
  <c r="L1291" i="1"/>
  <c r="L1276" i="1"/>
  <c r="L2041" i="1"/>
  <c r="L2230" i="1"/>
  <c r="L882" i="1"/>
  <c r="L1622" i="1"/>
  <c r="L2496" i="1"/>
  <c r="L2528" i="1"/>
  <c r="L1564" i="1"/>
  <c r="L2507" i="1"/>
  <c r="L2377" i="1"/>
  <c r="L1179" i="1"/>
  <c r="L2283" i="1"/>
  <c r="L621" i="1"/>
  <c r="L1280" i="1"/>
  <c r="L2023" i="1"/>
  <c r="L123" i="1"/>
  <c r="L1907" i="1"/>
  <c r="L1248" i="1"/>
  <c r="L605" i="1"/>
  <c r="L794" i="1"/>
  <c r="L676" i="1"/>
  <c r="L2421" i="1"/>
  <c r="L918" i="1"/>
  <c r="L1186" i="1"/>
  <c r="L311" i="1"/>
  <c r="L971" i="1"/>
  <c r="L1856" i="1"/>
  <c r="L2431" i="1"/>
  <c r="L2235" i="1"/>
  <c r="L2072" i="1"/>
  <c r="L664" i="1"/>
  <c r="L2144" i="1"/>
  <c r="L837" i="1"/>
  <c r="L1266" i="1"/>
  <c r="L1068" i="1"/>
  <c r="L1774" i="1"/>
  <c r="L1836" i="1"/>
  <c r="L1692" i="1"/>
  <c r="L168" i="1"/>
  <c r="L34" i="1"/>
  <c r="L264" i="1"/>
  <c r="L1880" i="1"/>
  <c r="L2335" i="1"/>
  <c r="L2361" i="1"/>
  <c r="L1033" i="1"/>
  <c r="L1140" i="1"/>
  <c r="L626" i="1"/>
  <c r="L2505" i="1"/>
  <c r="L988" i="1"/>
  <c r="L478" i="1"/>
  <c r="L151" i="1"/>
  <c r="L1727" i="1"/>
  <c r="L475" i="1"/>
  <c r="L1875" i="1"/>
  <c r="L1707" i="1"/>
  <c r="L1154" i="1"/>
  <c r="L821" i="1"/>
  <c r="L562" i="1"/>
  <c r="L483" i="1"/>
  <c r="L2275" i="1"/>
  <c r="L2058" i="1"/>
  <c r="L588" i="1"/>
  <c r="L1142" i="1"/>
  <c r="L1745" i="1"/>
  <c r="L1865" i="1"/>
  <c r="L1160" i="1"/>
  <c r="L1723" i="1"/>
  <c r="L919" i="1"/>
  <c r="L839" i="1"/>
  <c r="L447" i="1"/>
  <c r="L929" i="1"/>
  <c r="L1950" i="1"/>
  <c r="L1786" i="1"/>
  <c r="L1315" i="1"/>
  <c r="L2467" i="1"/>
  <c r="L2308" i="1"/>
  <c r="L1330" i="1"/>
  <c r="L1217" i="1"/>
  <c r="L320" i="1"/>
  <c r="L1808" i="1"/>
  <c r="L674" i="1"/>
  <c r="L969" i="1"/>
  <c r="L1956" i="1"/>
  <c r="L359" i="1"/>
  <c r="L1776" i="1"/>
  <c r="L2027" i="1"/>
  <c r="L639" i="1"/>
  <c r="L2248" i="1"/>
  <c r="L992" i="1"/>
  <c r="L10" i="1"/>
  <c r="L437" i="1"/>
  <c r="L1990" i="1"/>
  <c r="L1716" i="1"/>
  <c r="L899" i="1"/>
  <c r="L1463" i="1"/>
  <c r="L2018" i="1"/>
  <c r="L1806" i="1"/>
  <c r="L1738" i="1"/>
  <c r="L650" i="1"/>
  <c r="L2145" i="1"/>
  <c r="L2437" i="1"/>
  <c r="L2122" i="1"/>
  <c r="L741" i="1"/>
  <c r="L1435" i="1"/>
  <c r="L1715" i="1"/>
  <c r="L612" i="1"/>
  <c r="L2301" i="1"/>
  <c r="L2290" i="1"/>
  <c r="L1729" i="1"/>
  <c r="L1009" i="1"/>
  <c r="L1946" i="1"/>
  <c r="L552" i="1"/>
  <c r="L176" i="1"/>
  <c r="L1014" i="1"/>
  <c r="L160" i="1"/>
  <c r="L1650" i="1"/>
  <c r="L25" i="1"/>
  <c r="L1603" i="1"/>
  <c r="L201" i="1"/>
  <c r="L1498" i="1"/>
  <c r="L1906" i="1"/>
  <c r="L1491" i="1"/>
  <c r="L2219" i="1"/>
  <c r="L1287" i="1"/>
  <c r="L1935" i="1"/>
  <c r="L1189" i="1"/>
  <c r="L2013" i="1"/>
  <c r="L842" i="1"/>
  <c r="L521" i="1"/>
  <c r="L2024" i="1"/>
  <c r="L273" i="1"/>
  <c r="L2159" i="1"/>
  <c r="L835" i="1"/>
  <c r="L341" i="1"/>
  <c r="L617" i="1"/>
  <c r="L1187" i="1"/>
  <c r="L2333" i="1"/>
  <c r="L428" i="1"/>
  <c r="L938" i="1"/>
  <c r="L982" i="1"/>
  <c r="L1741" i="1"/>
  <c r="L2148" i="1"/>
  <c r="L1453" i="1"/>
  <c r="L31" i="1"/>
  <c r="L1016" i="1"/>
  <c r="L389" i="1"/>
  <c r="L2414" i="1"/>
  <c r="L2271" i="1"/>
  <c r="L1396" i="1"/>
  <c r="L2277" i="1"/>
  <c r="L1030" i="1"/>
  <c r="L549" i="1"/>
  <c r="L140" i="1"/>
  <c r="L978" i="1"/>
  <c r="L1710" i="1"/>
  <c r="L2240" i="1"/>
  <c r="L522" i="1"/>
  <c r="L1041" i="1"/>
  <c r="L1782" i="1"/>
  <c r="L99" i="1"/>
  <c r="L2298" i="1"/>
  <c r="L512" i="1"/>
  <c r="L1314" i="1"/>
  <c r="L492" i="1"/>
  <c r="L1127" i="1"/>
  <c r="L1736" i="1"/>
  <c r="L2494" i="1"/>
  <c r="L157" i="1"/>
  <c r="L126" i="1"/>
  <c r="L485" i="1"/>
  <c r="L1647" i="1"/>
  <c r="L374" i="1"/>
  <c r="L1137" i="1"/>
  <c r="L745" i="1"/>
  <c r="L2128" i="1"/>
  <c r="L1103" i="1"/>
  <c r="L1165" i="1"/>
  <c r="L139" i="1"/>
  <c r="L2569" i="1"/>
  <c r="L1490" i="1"/>
  <c r="L1250" i="1"/>
  <c r="L1237" i="1"/>
  <c r="L4" i="1"/>
  <c r="L767" i="1"/>
  <c r="L1690" i="1"/>
  <c r="L2268" i="1"/>
  <c r="L1150" i="1"/>
  <c r="L343" i="1"/>
  <c r="L697" i="1"/>
  <c r="L349" i="1"/>
  <c r="L1600" i="1"/>
  <c r="L985" i="1"/>
  <c r="L323" i="1"/>
  <c r="L503" i="1"/>
  <c r="L551" i="1"/>
  <c r="L51" i="1"/>
  <c r="L840" i="1"/>
  <c r="L2332" i="1"/>
  <c r="L1084" i="1"/>
  <c r="L1585" i="1"/>
  <c r="L966" i="1"/>
  <c r="L293" i="1"/>
  <c r="L1797" i="1"/>
  <c r="L579" i="1"/>
  <c r="L841" i="1"/>
  <c r="L2116" i="1"/>
  <c r="L2005" i="1"/>
  <c r="L2138" i="1"/>
  <c r="L1562" i="1"/>
  <c r="L2338" i="1"/>
  <c r="L817" i="1"/>
  <c r="L1547" i="1"/>
  <c r="L809" i="1"/>
  <c r="L2464" i="1"/>
  <c r="L2089" i="1"/>
  <c r="L1323" i="1"/>
  <c r="L200" i="1"/>
  <c r="L1546" i="1"/>
  <c r="L1433" i="1"/>
  <c r="L1388" i="1"/>
  <c r="L1213" i="1"/>
  <c r="L638" i="1"/>
  <c r="L706" i="1"/>
  <c r="L754" i="1"/>
  <c r="L1289" i="1"/>
  <c r="L1232" i="1"/>
  <c r="L712" i="1"/>
  <c r="L2567" i="1"/>
  <c r="L2020" i="1"/>
  <c r="L2469" i="1"/>
  <c r="L1616" i="1"/>
  <c r="L1415" i="1"/>
  <c r="L533" i="1"/>
  <c r="L1607" i="1"/>
  <c r="L2330" i="1"/>
  <c r="L2292" i="1"/>
  <c r="L2432" i="1"/>
  <c r="L1914" i="1"/>
  <c r="L2434" i="1"/>
  <c r="L1126" i="1"/>
  <c r="L1172" i="1"/>
  <c r="L1674" i="1"/>
  <c r="L122" i="1"/>
  <c r="L1861" i="1"/>
  <c r="L434" i="1"/>
  <c r="L1239" i="1"/>
  <c r="L1355" i="1"/>
  <c r="L1994" i="1"/>
  <c r="L2236" i="1"/>
  <c r="L331" i="1"/>
  <c r="L1717" i="1"/>
  <c r="L1515" i="1"/>
  <c r="L908" i="1"/>
  <c r="L2178" i="1"/>
  <c r="L1812" i="1"/>
  <c r="L287" i="1"/>
  <c r="L1366" i="1"/>
  <c r="L2393" i="1"/>
  <c r="L1017" i="1"/>
  <c r="L1333" i="1"/>
  <c r="L2550" i="1"/>
  <c r="L955" i="1"/>
  <c r="L2502" i="1"/>
  <c r="L344" i="1"/>
  <c r="L2487" i="1"/>
  <c r="L1754" i="1"/>
  <c r="L1281" i="1"/>
  <c r="L1193" i="1"/>
  <c r="L2229" i="1"/>
  <c r="L453" i="1"/>
  <c r="L238" i="1"/>
  <c r="L783" i="1"/>
  <c r="L1045" i="1"/>
  <c r="L1391" i="1"/>
  <c r="L1791" i="1"/>
  <c r="L2447" i="1"/>
  <c r="L2410" i="1"/>
  <c r="L2040" i="1"/>
  <c r="L1194" i="1"/>
  <c r="L1283" i="1"/>
  <c r="L2233" i="1"/>
  <c r="L132" i="1"/>
  <c r="L624" i="1"/>
  <c r="L1675" i="1"/>
  <c r="L413" i="1"/>
  <c r="L1450" i="1"/>
  <c r="L1801" i="1"/>
  <c r="L1725" i="1"/>
  <c r="L1590" i="1"/>
  <c r="L1577" i="1"/>
  <c r="L869" i="1"/>
  <c r="L43" i="1"/>
  <c r="L1543" i="1"/>
  <c r="L244" i="1"/>
  <c r="L1152" i="1"/>
  <c r="L1091" i="1"/>
  <c r="L303" i="1"/>
  <c r="L2265" i="1"/>
  <c r="L229" i="1"/>
  <c r="L2142" i="1"/>
  <c r="L419" i="1"/>
  <c r="L808" i="1"/>
  <c r="L224" i="1"/>
  <c r="L787" i="1"/>
  <c r="L893" i="1"/>
  <c r="L2294" i="1"/>
  <c r="L83" i="1"/>
  <c r="L1390" i="1"/>
  <c r="L1326" i="1"/>
  <c r="L1097" i="1"/>
  <c r="L1726" i="1"/>
  <c r="L957" i="1"/>
  <c r="L2355" i="1"/>
  <c r="L1223" i="1"/>
  <c r="L282" i="1"/>
  <c r="L138" i="1"/>
  <c r="L1809" i="1"/>
  <c r="L2096" i="1"/>
  <c r="L278" i="1"/>
  <c r="L1993" i="1"/>
  <c r="L799" i="1"/>
  <c r="L2398" i="1"/>
  <c r="L369" i="1"/>
  <c r="L2101" i="1"/>
  <c r="L190" i="1"/>
  <c r="L1368" i="1"/>
  <c r="L187" i="1"/>
  <c r="L381" i="1"/>
  <c r="L1996" i="1"/>
  <c r="L1513" i="1"/>
  <c r="L1099" i="1"/>
  <c r="L595" i="1"/>
  <c r="L2475" i="1"/>
  <c r="L2562" i="1"/>
  <c r="L1641" i="1"/>
  <c r="L665" i="1"/>
  <c r="L828" i="1"/>
  <c r="L536" i="1"/>
  <c r="L2208" i="1"/>
  <c r="L1476" i="1"/>
  <c r="L2336" i="1"/>
  <c r="L271" i="1"/>
  <c r="L94" i="1"/>
  <c r="L1040" i="1"/>
  <c r="L1029" i="1"/>
  <c r="L2281" i="1"/>
  <c r="L393" i="1"/>
  <c r="L2264" i="1"/>
  <c r="L1803" i="1"/>
  <c r="L270" i="1"/>
  <c r="L1640" i="1"/>
  <c r="L868" i="1"/>
  <c r="L1224" i="1"/>
  <c r="L805" i="1"/>
  <c r="L87" i="1"/>
  <c r="L1374" i="1"/>
  <c r="L449" i="1"/>
  <c r="L479" i="1"/>
  <c r="L1784" i="1"/>
  <c r="L780" i="1"/>
  <c r="L431" i="1"/>
  <c r="L2210" i="1"/>
  <c r="L1233" i="1"/>
  <c r="L1021" i="1"/>
  <c r="L1895" i="1"/>
  <c r="L788" i="1"/>
  <c r="L1814" i="1"/>
  <c r="L875" i="1"/>
  <c r="L1718" i="1"/>
  <c r="L2107" i="1"/>
  <c r="L2185" i="1"/>
  <c r="L2530" i="1"/>
  <c r="L2143" i="1"/>
  <c r="L1408" i="1"/>
  <c r="L391" i="1"/>
  <c r="L363" i="1"/>
  <c r="L811" i="1"/>
  <c r="L740" i="1"/>
  <c r="L1953" i="1"/>
  <c r="L1353" i="1"/>
  <c r="L884" i="1"/>
  <c r="L164" i="1"/>
  <c r="L1376" i="1"/>
  <c r="L2382" i="1"/>
  <c r="L852" i="1"/>
  <c r="L463" i="1"/>
  <c r="L133" i="1"/>
  <c r="L8" i="1"/>
  <c r="L1454" i="1"/>
  <c r="L1129" i="1"/>
  <c r="L1766" i="1"/>
  <c r="L1212" i="1"/>
  <c r="L606" i="1"/>
  <c r="L2334" i="1"/>
  <c r="L1174" i="1"/>
  <c r="L2184" i="1"/>
  <c r="L56" i="1"/>
  <c r="L1119" i="1"/>
  <c r="L2552" i="1"/>
  <c r="L500" i="1"/>
  <c r="L2134" i="1"/>
  <c r="L1321" i="1"/>
  <c r="L260" i="1"/>
  <c r="L127" i="1"/>
  <c r="L1596" i="1"/>
  <c r="L1329" i="1"/>
  <c r="L1773" i="1"/>
  <c r="L1639" i="1"/>
  <c r="L1170" i="1"/>
  <c r="L1272" i="1"/>
  <c r="L983" i="1"/>
  <c r="L684" i="1"/>
  <c r="L2401" i="1"/>
  <c r="L165" i="1"/>
  <c r="L262" i="1"/>
  <c r="L2181" i="1"/>
  <c r="L1182" i="1"/>
  <c r="L1118" i="1"/>
  <c r="L1122" i="1"/>
  <c r="L2506" i="1"/>
  <c r="L554" i="1"/>
  <c r="L196" i="1"/>
  <c r="L1166" i="1"/>
  <c r="L2392" i="1"/>
  <c r="L2241" i="1"/>
  <c r="L857" i="1"/>
  <c r="L265" i="1"/>
  <c r="L1940" i="1"/>
  <c r="L1637" i="1"/>
  <c r="L1497" i="1"/>
  <c r="L1835" i="1"/>
  <c r="L632" i="1"/>
  <c r="L217" i="1"/>
  <c r="L38" i="1"/>
  <c r="L1694" i="1"/>
  <c r="L1210" i="1"/>
  <c r="L1631" i="1"/>
  <c r="L2556" i="1"/>
  <c r="L397" i="1"/>
  <c r="L1795" i="1"/>
  <c r="L2529" i="1"/>
  <c r="L1561" i="1"/>
  <c r="L143" i="1"/>
  <c r="L408" i="1"/>
  <c r="L2503" i="1"/>
  <c r="L2309" i="1"/>
  <c r="L2180" i="1"/>
  <c r="L152" i="1"/>
  <c r="L567" i="1"/>
  <c r="L2367" i="1"/>
  <c r="L2213" i="1"/>
  <c r="L2076" i="1"/>
  <c r="L2387" i="1"/>
  <c r="L279" i="1"/>
  <c r="L631" i="1"/>
  <c r="L1833" i="1"/>
  <c r="L30" i="1"/>
  <c r="L486" i="1"/>
  <c r="L2011" i="1"/>
  <c r="L863" i="1"/>
  <c r="L407" i="1"/>
  <c r="L1104" i="1"/>
  <c r="L1832" i="1"/>
  <c r="L2311" i="1"/>
  <c r="L1305" i="1"/>
  <c r="L939" i="1"/>
  <c r="L1341" i="1"/>
  <c r="L2306" i="1"/>
  <c r="L796" i="1"/>
  <c r="L495" i="1"/>
  <c r="L2043" i="1"/>
  <c r="L816" i="1"/>
  <c r="L683" i="1"/>
  <c r="L1609" i="1"/>
  <c r="L218" i="1"/>
  <c r="L2413" i="1"/>
  <c r="L2319" i="1"/>
  <c r="L872" i="1"/>
  <c r="L1429" i="1"/>
  <c r="L1164" i="1"/>
  <c r="L1545" i="1"/>
  <c r="L1392" i="1"/>
  <c r="L234" i="1"/>
  <c r="L1385" i="1"/>
  <c r="L739" i="1"/>
  <c r="L2518" i="1"/>
  <c r="L436" i="1"/>
  <c r="L1238" i="1"/>
  <c r="L269" i="1"/>
  <c r="L1377" i="1"/>
  <c r="L470" i="1"/>
  <c r="L110" i="1"/>
  <c r="L183" i="1"/>
  <c r="L1268" i="1"/>
  <c r="L2127" i="1"/>
  <c r="L680" i="1"/>
  <c r="L866" i="1"/>
  <c r="L1162" i="1"/>
  <c r="L2544" i="1"/>
  <c r="L55" i="1"/>
  <c r="L1010" i="1"/>
  <c r="L1034" i="1"/>
  <c r="L564" i="1"/>
  <c r="L1991" i="1"/>
  <c r="L1265" i="1"/>
  <c r="L1544" i="1"/>
  <c r="L2080" i="1"/>
  <c r="L2055" i="1"/>
  <c r="L1897" i="1"/>
  <c r="L235" i="1"/>
  <c r="L147" i="1"/>
  <c r="L1036" i="1"/>
  <c r="L1108" i="1"/>
  <c r="L417" i="1"/>
  <c r="L1015" i="1"/>
  <c r="L586" i="1"/>
  <c r="L1535" i="1"/>
  <c r="L1979" i="1"/>
  <c r="L618" i="1"/>
  <c r="L714" i="1"/>
  <c r="L1255" i="1"/>
  <c r="L2199" i="1"/>
  <c r="L308" i="1"/>
  <c r="L862" i="1"/>
  <c r="L527" i="1"/>
  <c r="L1997" i="1"/>
  <c r="L1304" i="1"/>
  <c r="L65" i="1"/>
  <c r="L1226" i="1"/>
  <c r="L1943" i="1"/>
  <c r="L546" i="1"/>
  <c r="L640" i="1"/>
  <c r="L1310" i="1"/>
  <c r="L230" i="1"/>
  <c r="L1153" i="1"/>
  <c r="L324" i="1"/>
  <c r="L2132" i="1"/>
  <c r="L128" i="1"/>
  <c r="L1800" i="1"/>
  <c r="L1605" i="1"/>
  <c r="L2375" i="1"/>
  <c r="L1567" i="1"/>
  <c r="L1356" i="1"/>
  <c r="L60" i="1"/>
  <c r="L1331" i="1"/>
  <c r="L481" i="1"/>
  <c r="L1973" i="1"/>
  <c r="L1606" i="1"/>
  <c r="L548" i="1"/>
  <c r="L2183" i="1"/>
  <c r="L1866" i="1"/>
  <c r="L2349" i="1"/>
  <c r="L931" i="1"/>
  <c r="L19" i="1"/>
  <c r="L283" i="1"/>
  <c r="L1109" i="1"/>
  <c r="L2195" i="1"/>
  <c r="L1428" i="1"/>
  <c r="L2430" i="1"/>
  <c r="L2179" i="1"/>
  <c r="L925" i="1"/>
  <c r="L771" i="1"/>
  <c r="L2321" i="1"/>
  <c r="L452" i="1"/>
  <c r="L86" i="1"/>
  <c r="L1202" i="1"/>
  <c r="L1048" i="1"/>
  <c r="L1111" i="1"/>
  <c r="L290" i="1"/>
  <c r="L1687" i="1"/>
  <c r="L494" i="1"/>
  <c r="L1971" i="1"/>
  <c r="L166" i="1"/>
  <c r="L660" i="1"/>
  <c r="L439" i="1"/>
  <c r="L2152" i="1"/>
  <c r="L1721" i="1"/>
  <c r="L2441" i="1"/>
  <c r="L54" i="1"/>
  <c r="L340" i="1"/>
  <c r="L57" i="1"/>
  <c r="L2228" i="1"/>
  <c r="L1901" i="1"/>
  <c r="L209" i="1"/>
  <c r="L2108" i="1"/>
  <c r="L212" i="1"/>
  <c r="L1654" i="1"/>
  <c r="L1403" i="1"/>
  <c r="L1367" i="1"/>
  <c r="L1240" i="1"/>
  <c r="L2485" i="1"/>
  <c r="L2404" i="1"/>
  <c r="L633" i="1"/>
  <c r="L387" i="1"/>
  <c r="L1522" i="1"/>
  <c r="L167" i="1"/>
  <c r="L1324" i="1"/>
  <c r="L1311" i="1"/>
  <c r="L400" i="1"/>
  <c r="L2537" i="1"/>
  <c r="L1007" i="1"/>
  <c r="L775" i="1"/>
  <c r="L2389" i="1"/>
  <c r="L1059" i="1"/>
  <c r="L2172" i="1"/>
  <c r="L1847" i="1"/>
  <c r="L1020" i="1"/>
  <c r="L1750" i="1"/>
  <c r="L987" i="1"/>
  <c r="L812" i="1"/>
  <c r="L1219" i="1"/>
  <c r="L1288" i="1"/>
  <c r="L255" i="1"/>
  <c r="L1965" i="1"/>
  <c r="L2004" i="1"/>
  <c r="L1744" i="1"/>
  <c r="L1221" i="1"/>
  <c r="L1094" i="1"/>
  <c r="L1893" i="1"/>
  <c r="L2215" i="1"/>
  <c r="L1076" i="1"/>
  <c r="L504" i="1"/>
  <c r="L824" i="1"/>
  <c r="L1051" i="1"/>
  <c r="L1705" i="1"/>
  <c r="L568" i="1"/>
  <c r="L699" i="1"/>
  <c r="L2140" i="1"/>
  <c r="L1918" i="1"/>
  <c r="L2031" i="1"/>
  <c r="L1124" i="1"/>
  <c r="L1173" i="1"/>
  <c r="L895" i="1"/>
  <c r="L193" i="1"/>
  <c r="L2448" i="1"/>
  <c r="L1457" i="1"/>
  <c r="L847" i="1"/>
  <c r="L213" i="1"/>
  <c r="L491" i="1"/>
  <c r="L954" i="1"/>
  <c r="L1778" i="1"/>
  <c r="L1735" i="1"/>
  <c r="L1293" i="1"/>
  <c r="L1259" i="1"/>
  <c r="L798" i="1"/>
  <c r="L836" i="1"/>
  <c r="L352" i="1"/>
  <c r="L317" i="1"/>
  <c r="L2449" i="1"/>
  <c r="L1339" i="1"/>
  <c r="L272" i="1"/>
  <c r="L102" i="1"/>
  <c r="L1932" i="1"/>
  <c r="L2280" i="1"/>
  <c r="L577" i="1"/>
  <c r="L103" i="1"/>
  <c r="L806" i="1"/>
  <c r="L180" i="1"/>
  <c r="L142" i="1"/>
  <c r="L953" i="1"/>
  <c r="L1588" i="1"/>
  <c r="L646" i="1"/>
  <c r="L112" i="1"/>
  <c r="L301" i="1"/>
  <c r="L1207" i="1"/>
  <c r="L915" i="1"/>
  <c r="L2103" i="1"/>
  <c r="L1072" i="1"/>
  <c r="L1503" i="1"/>
  <c r="L2303" i="1"/>
  <c r="L596" i="1"/>
  <c r="L336" i="1"/>
  <c r="L1995" i="1"/>
  <c r="L1136" i="1"/>
  <c r="L2010" i="1"/>
  <c r="L634" i="1"/>
  <c r="L746" i="1"/>
  <c r="L1952" i="1"/>
  <c r="L1576" i="1"/>
  <c r="L1854" i="1"/>
  <c r="L2454" i="1"/>
  <c r="L1195" i="1"/>
  <c r="L2082" i="1"/>
  <c r="L1584" i="1"/>
  <c r="L853" i="1"/>
  <c r="L917" i="1"/>
  <c r="L67" i="1"/>
  <c r="L670" i="1"/>
  <c r="L137" i="1"/>
  <c r="L1845" i="1"/>
  <c r="L1038" i="1"/>
  <c r="L636" i="1"/>
  <c r="L159" i="1"/>
  <c r="L1481" i="1"/>
  <c r="L1092" i="1"/>
  <c r="L673" i="1"/>
  <c r="L456" i="1"/>
  <c r="L70" i="1"/>
  <c r="L2488" i="1"/>
  <c r="L367" i="1"/>
  <c r="L800" i="1"/>
  <c r="L130" i="1"/>
  <c r="L2438" i="1"/>
  <c r="L1414" i="1"/>
  <c r="L732" i="1"/>
  <c r="L78" i="1"/>
  <c r="L2155" i="1"/>
  <c r="L2376" i="1"/>
  <c r="L693" i="1"/>
  <c r="L441" i="1"/>
  <c r="L1602" i="1"/>
  <c r="L735" i="1"/>
  <c r="L1975" i="1"/>
  <c r="L2512" i="1"/>
  <c r="L923" i="1"/>
  <c r="L1757" i="1"/>
  <c r="L916" i="1"/>
  <c r="L2472" i="1"/>
  <c r="L154" i="1"/>
  <c r="L818" i="1"/>
  <c r="L357" i="1"/>
  <c r="L2250" i="1"/>
  <c r="L1308" i="1"/>
  <c r="L1984" i="1"/>
  <c r="L1556" i="1"/>
  <c r="L553" i="1"/>
  <c r="L696" i="1"/>
  <c r="L2223" i="1"/>
  <c r="L926" i="1"/>
  <c r="L1954" i="1"/>
  <c r="L2482" i="1"/>
  <c r="L93" i="1"/>
  <c r="L1423" i="1"/>
  <c r="L1204" i="1"/>
  <c r="L2237" i="1"/>
  <c r="L50" i="1"/>
  <c r="L40" i="1"/>
  <c r="L1317" i="1"/>
  <c r="L1114" i="1"/>
  <c r="L2007" i="1"/>
  <c r="L2102" i="1"/>
  <c r="L823" i="1"/>
  <c r="L458" i="1"/>
  <c r="L1148" i="1"/>
  <c r="L1298" i="1"/>
  <c r="L1811" i="1"/>
  <c r="L1862" i="1"/>
  <c r="L79" i="1"/>
  <c r="L2357" i="1"/>
  <c r="L2050" i="1"/>
  <c r="L1354" i="1"/>
  <c r="L2354" i="1"/>
  <c r="L207" i="1"/>
  <c r="L1261" i="1"/>
  <c r="L1821" i="1"/>
  <c r="L1772" i="1"/>
  <c r="L2547" i="1"/>
  <c r="L398" i="1"/>
  <c r="L2073" i="1"/>
  <c r="L2255" i="1"/>
  <c r="L1163" i="1"/>
  <c r="L576" i="1"/>
  <c r="L766" i="1"/>
  <c r="L940" i="1"/>
  <c r="L2026" i="1"/>
  <c r="L1842" i="1"/>
  <c r="L1839" i="1"/>
  <c r="L205" i="1"/>
  <c r="L445" i="1"/>
  <c r="L1816" i="1"/>
  <c r="L2269" i="1"/>
  <c r="L652" i="1"/>
  <c r="L1236" i="1"/>
  <c r="L2086" i="1"/>
  <c r="L1025" i="1"/>
  <c r="L2546" i="1"/>
  <c r="L849" i="1"/>
  <c r="L2137" i="1"/>
  <c r="L2293" i="1"/>
  <c r="L2291" i="1"/>
  <c r="L1601" i="1"/>
  <c r="L792" i="1"/>
  <c r="L2346" i="1"/>
  <c r="L1505" i="1"/>
  <c r="L2120" i="1"/>
  <c r="L1297" i="1"/>
  <c r="L2060" i="1"/>
  <c r="L2192" i="1"/>
  <c r="L325" i="1"/>
  <c r="L1095" i="1"/>
  <c r="L2499" i="1"/>
  <c r="L1425" i="1"/>
  <c r="L515" i="1"/>
  <c r="L685" i="1"/>
  <c r="L2238" i="1"/>
  <c r="L625" i="1"/>
  <c r="L1767" i="1"/>
  <c r="L2028" i="1"/>
  <c r="L368" i="1"/>
  <c r="L372" i="1"/>
  <c r="L455" i="1"/>
  <c r="L318" i="1"/>
  <c r="L937" i="1"/>
  <c r="L1665" i="1"/>
  <c r="L392" i="1"/>
  <c r="L1426" i="1"/>
  <c r="L1595" i="1"/>
  <c r="L2353" i="1"/>
  <c r="L960" i="1"/>
  <c r="L2473" i="1"/>
  <c r="L582" i="1"/>
  <c r="L498" i="1"/>
  <c r="L1302" i="1"/>
  <c r="L1909" i="1"/>
  <c r="L172" i="1"/>
  <c r="L535" i="1"/>
  <c r="L1295" i="1"/>
  <c r="L162" i="1"/>
  <c r="L994" i="1"/>
  <c r="L614" i="1"/>
  <c r="L1256" i="1"/>
  <c r="L1651" i="1"/>
  <c r="L2017" i="1"/>
  <c r="L997" i="1"/>
  <c r="L628" i="1"/>
  <c r="L42" i="1"/>
  <c r="L1898" i="1"/>
  <c r="L2411" i="1"/>
  <c r="L199" i="1"/>
  <c r="L214" i="1"/>
  <c r="L1733" i="1"/>
  <c r="L1309" i="1"/>
  <c r="L2474" i="1"/>
  <c r="L1598" i="1"/>
  <c r="L2218" i="1"/>
  <c r="L1848" i="1"/>
  <c r="L1441" i="1"/>
  <c r="L822" i="1"/>
  <c r="L2535" i="1"/>
  <c r="L876" i="1"/>
  <c r="L267" i="1"/>
  <c r="L1554" i="1"/>
  <c r="L2227" i="1"/>
  <c r="L566" i="1"/>
  <c r="L1458" i="1"/>
  <c r="L695" i="1"/>
  <c r="L891" i="1"/>
  <c r="L790" i="1"/>
  <c r="L2125" i="1"/>
  <c r="L1828" i="1"/>
  <c r="L1525" i="1"/>
  <c r="L1359" i="1"/>
  <c r="L511" i="1"/>
  <c r="L1896" i="1"/>
  <c r="L678" i="1"/>
  <c r="L773" i="1"/>
  <c r="L945" i="1"/>
  <c r="L550" i="1"/>
  <c r="L1960" i="1"/>
  <c r="L2427" i="1"/>
  <c r="L1810" i="1"/>
  <c r="L1180" i="1"/>
  <c r="L2244" i="1"/>
  <c r="L598" i="1"/>
  <c r="L1086" i="1"/>
  <c r="L129" i="1"/>
  <c r="L1006" i="1"/>
  <c r="L2092" i="1"/>
  <c r="L1303" i="1"/>
  <c r="L1241" i="1"/>
  <c r="L2342" i="1"/>
  <c r="L2491" i="1"/>
  <c r="L2002" i="1"/>
  <c r="L2193" i="1"/>
  <c r="L1273" i="1"/>
  <c r="L1002" i="1"/>
  <c r="L803" i="1"/>
  <c r="L415" i="1"/>
  <c r="L1669" i="1"/>
  <c r="L2526" i="1"/>
  <c r="L622" i="1"/>
  <c r="L1362" i="1"/>
  <c r="L2284" i="1"/>
  <c r="L466" i="1"/>
  <c r="L1319" i="1"/>
  <c r="L464" i="1"/>
  <c r="L742" i="1"/>
  <c r="L1171" i="1"/>
  <c r="L1495" i="1"/>
  <c r="L2220" i="1"/>
  <c r="L2156" i="1"/>
  <c r="L1218" i="1"/>
  <c r="L1671" i="1"/>
  <c r="L1753" i="1"/>
  <c r="L517" i="1"/>
  <c r="L365" i="1"/>
  <c r="L2197" i="1"/>
  <c r="L1516" i="1"/>
  <c r="L1448" i="1"/>
  <c r="L480" i="1"/>
  <c r="L1254" i="1"/>
  <c r="L1672" i="1"/>
  <c r="L1332" i="1"/>
  <c r="L1381" i="1"/>
  <c r="L663" i="1"/>
  <c r="L1028" i="1"/>
  <c r="L2176" i="1"/>
  <c r="L709" i="1"/>
  <c r="L2186" i="1"/>
  <c r="L457" i="1"/>
  <c r="L2310" i="1"/>
  <c r="L1461" i="1"/>
  <c r="L861" i="1"/>
  <c r="L881" i="1"/>
  <c r="L890" i="1"/>
  <c r="L981" i="1"/>
  <c r="L784" i="1"/>
  <c r="L1244" i="1"/>
  <c r="L1468" i="1"/>
  <c r="L2524" i="1"/>
  <c r="L469" i="1"/>
  <c r="L909" i="1"/>
  <c r="L58" i="1"/>
  <c r="L565" i="1"/>
  <c r="L701" i="1"/>
  <c r="L239" i="1"/>
  <c r="L2274" i="1"/>
  <c r="L2133" i="1"/>
  <c r="L233" i="1"/>
  <c r="L1416" i="1"/>
  <c r="L1190" i="1"/>
  <c r="L1873" i="1"/>
  <c r="L2278" i="1"/>
  <c r="L728" i="1"/>
  <c r="L1681" i="1"/>
  <c r="L1125" i="1"/>
  <c r="L2191" i="1"/>
  <c r="L907" i="1"/>
  <c r="L658" i="1"/>
  <c r="L2067" i="1"/>
  <c r="L677" i="1"/>
  <c r="L1445" i="1"/>
  <c r="L2458" i="1"/>
  <c r="L246" i="1"/>
  <c r="L2348" i="1"/>
  <c r="L1558" i="1"/>
  <c r="L113" i="1"/>
  <c r="L523" i="1"/>
  <c r="L2097" i="1"/>
  <c r="L251" i="1"/>
  <c r="L769" i="1"/>
  <c r="L825" i="1"/>
  <c r="L2316" i="1"/>
  <c r="L1629" i="1"/>
  <c r="L2014" i="1"/>
  <c r="L178" i="1"/>
  <c r="L843" i="1"/>
  <c r="L1037" i="1"/>
  <c r="L910" i="1"/>
  <c r="L1175" i="1"/>
  <c r="L2147" i="1"/>
  <c r="L1008" i="1"/>
  <c r="L1899" i="1"/>
  <c r="L2564" i="1"/>
  <c r="L1889" i="1"/>
  <c r="L1134" i="1"/>
  <c r="L2521" i="1"/>
  <c r="L1644" i="1"/>
  <c r="L454" i="1"/>
  <c r="L950" i="1"/>
  <c r="L101" i="1"/>
  <c r="L1271" i="1"/>
  <c r="L396" i="1"/>
  <c r="L832" i="1"/>
  <c r="L2385" i="1"/>
  <c r="L406" i="1"/>
  <c r="L1760" i="1"/>
  <c r="L2328" i="1"/>
  <c r="L333" i="1"/>
  <c r="L1691" i="1"/>
  <c r="L1805" i="1"/>
  <c r="L1242" i="1"/>
  <c r="L26" i="1"/>
  <c r="L768" i="1"/>
  <c r="L977" i="1"/>
  <c r="L1579" i="1"/>
  <c r="L601" i="1"/>
  <c r="L1431" i="1"/>
  <c r="L370" i="1"/>
  <c r="L779" i="1"/>
  <c r="L1358" i="1"/>
  <c r="L1398" i="1"/>
  <c r="L1846" i="1"/>
  <c r="L561" i="1"/>
  <c r="L2032" i="1"/>
  <c r="L216" i="1"/>
  <c r="L2360" i="1"/>
  <c r="L2497" i="1"/>
  <c r="L854" i="1"/>
  <c r="L1680" i="1"/>
  <c r="L1955" i="1"/>
  <c r="L682" i="1"/>
  <c r="L1386" i="1"/>
  <c r="L1378" i="1"/>
  <c r="L810" i="1"/>
  <c r="L226" i="1"/>
  <c r="L215" i="1"/>
  <c r="L1976" i="1"/>
  <c r="L416" i="1"/>
  <c r="L972" i="1"/>
  <c r="L2419" i="1"/>
  <c r="L1032" i="1"/>
  <c r="L726" i="1"/>
  <c r="L2039" i="1"/>
  <c r="L2329" i="1"/>
  <c r="L2204" i="1"/>
  <c r="L1446" i="1"/>
  <c r="L1488" i="1"/>
  <c r="L889" i="1"/>
  <c r="L980" i="1"/>
  <c r="L913" i="1"/>
  <c r="L1117" i="1"/>
  <c r="L61" i="1"/>
  <c r="L2130" i="1"/>
  <c r="L1292" i="1"/>
  <c r="L703" i="1"/>
  <c r="L1890" i="1"/>
  <c r="L1824" i="1"/>
  <c r="L1529" i="1"/>
  <c r="L2025" i="1"/>
  <c r="L2079" i="1"/>
  <c r="L734" i="1"/>
  <c r="L242" i="1"/>
  <c r="L599" i="1"/>
  <c r="L1581" i="1"/>
  <c r="L1885" i="1"/>
  <c r="L153" i="1"/>
  <c r="L222" i="1"/>
  <c r="L1169" i="1"/>
  <c r="L556" i="1"/>
  <c r="L1763" i="1"/>
  <c r="L1524" i="1"/>
  <c r="L376" i="1"/>
  <c r="L1316" i="1"/>
  <c r="L1734" i="1"/>
  <c r="L2465" i="1"/>
  <c r="L789" i="1"/>
  <c r="L905" i="1"/>
  <c r="L630" i="1"/>
  <c r="L91" i="1"/>
  <c r="L2153" i="1"/>
  <c r="L2150" i="1"/>
  <c r="L1083" i="1"/>
  <c r="L1437" i="1"/>
  <c r="L1361" i="1"/>
  <c r="L2538" i="1"/>
  <c r="L135" i="1"/>
  <c r="L1625" i="1"/>
  <c r="L1080" i="1"/>
  <c r="L1197" i="1"/>
  <c r="L2418" i="1"/>
  <c r="L208" i="1"/>
  <c r="L395" i="1"/>
  <c r="L1969" i="1"/>
  <c r="L1347" i="1"/>
  <c r="L1069" i="1"/>
  <c r="L13" i="1"/>
  <c r="L2470" i="1"/>
  <c r="L924" i="1"/>
  <c r="L499" i="1"/>
  <c r="L844" i="1"/>
  <c r="L1911" i="1"/>
  <c r="L425" i="1"/>
  <c r="L2368" i="1"/>
  <c r="L1400" i="1"/>
  <c r="L1703" i="1"/>
  <c r="L748" i="1"/>
  <c r="L1611" i="1"/>
  <c r="L1964" i="1"/>
  <c r="L1328" i="1"/>
  <c r="L1673" i="1"/>
  <c r="L1983" i="1"/>
  <c r="L1936" i="1"/>
  <c r="L720" i="1"/>
  <c r="L1278" i="1"/>
  <c r="L1234" i="1"/>
  <c r="L477" i="1"/>
  <c r="L1249" i="1"/>
  <c r="L484" i="1"/>
  <c r="L903" i="1"/>
  <c r="L686" i="1"/>
  <c r="L2121" i="1"/>
  <c r="L574" i="1"/>
  <c r="L2511" i="1"/>
  <c r="L1473" i="1"/>
  <c r="L1243" i="1"/>
  <c r="L920" i="1"/>
  <c r="L1131" i="1"/>
  <c r="L1141" i="1"/>
  <c r="L1031" i="1"/>
  <c r="L2463" i="1"/>
  <c r="L360" i="1"/>
  <c r="L1065" i="1"/>
  <c r="L2435" i="1"/>
  <c r="L1338" i="1"/>
  <c r="L1568" i="1"/>
  <c r="L2341" i="1"/>
  <c r="L711" i="1"/>
  <c r="L2206" i="1"/>
  <c r="L386" i="1"/>
  <c r="L531" i="1"/>
  <c r="L1345" i="1"/>
  <c r="L1627" i="1"/>
  <c r="L89" i="1"/>
  <c r="L298" i="1"/>
  <c r="L1948" i="1"/>
  <c r="L1612" i="1"/>
  <c r="L1105" i="1"/>
  <c r="L1421" i="1"/>
  <c r="L807" i="1"/>
  <c r="L541" i="1"/>
  <c r="L1085" i="1"/>
  <c r="L2049" i="1"/>
  <c r="L1379" i="1"/>
  <c r="L2258" i="1"/>
  <c r="L2462" i="1"/>
  <c r="L2539" i="1"/>
  <c r="L667" i="1"/>
  <c r="L2402" i="1"/>
  <c r="L382" i="1"/>
  <c r="L1764" i="1"/>
  <c r="L1130" i="1"/>
  <c r="L1469" i="1"/>
  <c r="L2457" i="1"/>
  <c r="L1827" i="1"/>
  <c r="L989" i="1"/>
  <c r="L2059" i="1"/>
  <c r="L1684" i="1"/>
  <c r="L573" i="1"/>
  <c r="L1478" i="1"/>
  <c r="L2541" i="1"/>
  <c r="L1944" i="1"/>
  <c r="L1389" i="1"/>
  <c r="L1208" i="1"/>
  <c r="L361" i="1"/>
  <c r="L1542" i="1"/>
  <c r="L635" i="1"/>
  <c r="L1978" i="1"/>
  <c r="L1863" i="1"/>
  <c r="L858" i="1"/>
  <c r="L1711" i="1"/>
  <c r="L2175" i="1"/>
  <c r="L1987" i="1"/>
  <c r="L257" i="1"/>
  <c r="L276" i="1"/>
  <c r="L1678" i="1"/>
  <c r="L1079" i="1"/>
  <c r="L1074" i="1"/>
  <c r="L47" i="1"/>
  <c r="L2320" i="1"/>
  <c r="L1325" i="1"/>
  <c r="L1246" i="1"/>
  <c r="L580" i="1"/>
  <c r="L355" i="1"/>
  <c r="L1462" i="1"/>
  <c r="L820" i="1"/>
  <c r="L2231" i="1"/>
  <c r="L1550" i="1"/>
  <c r="L2388" i="1"/>
  <c r="L791" i="1"/>
  <c r="L1927" i="1"/>
  <c r="L2548" i="1"/>
  <c r="L1779" i="1"/>
  <c r="L737" i="1"/>
  <c r="L1788" i="1"/>
  <c r="L597" i="1"/>
  <c r="L1167" i="1"/>
  <c r="L1569" i="1"/>
  <c r="L2380" i="1"/>
  <c r="L33" i="1"/>
  <c r="L585" i="1"/>
  <c r="L1799" i="1"/>
  <c r="L991" i="1"/>
  <c r="L2202" i="1"/>
  <c r="L2365" i="1"/>
  <c r="L421" i="1"/>
  <c r="L2451" i="1"/>
  <c r="L2033" i="1"/>
  <c r="L1216" i="1"/>
  <c r="L1618" i="1"/>
  <c r="L1090" i="1"/>
  <c r="L1549" i="1"/>
  <c r="L2295" i="1"/>
  <c r="L327" i="1"/>
  <c r="L1683" i="1"/>
  <c r="L1701" i="1"/>
  <c r="L2187" i="1"/>
  <c r="L1743" i="1"/>
  <c r="L715" i="1"/>
  <c r="L2417" i="1"/>
  <c r="L2212" i="1"/>
  <c r="L1102" i="1"/>
  <c r="L629" i="1"/>
  <c r="L2165" i="1"/>
  <c r="L1487" i="1"/>
  <c r="L2053" i="1"/>
  <c r="L2164" i="1"/>
  <c r="L1749" i="1"/>
  <c r="L2515" i="1"/>
  <c r="L2131" i="1"/>
  <c r="L2514" i="1"/>
  <c r="L1057" i="1"/>
  <c r="L1787" i="1"/>
  <c r="L611" i="1"/>
  <c r="L377" i="1"/>
  <c r="L2558" i="1"/>
  <c r="L2533" i="1"/>
  <c r="L1228" i="1"/>
  <c r="L581" i="1"/>
  <c r="L1894" i="1"/>
  <c r="L90" i="1"/>
  <c r="L578" i="1"/>
  <c r="L2356" i="1"/>
  <c r="L592" i="1"/>
  <c r="L17" i="1"/>
  <c r="L2034" i="1"/>
  <c r="L826" i="1"/>
  <c r="L2094" i="1"/>
  <c r="L1151" i="1"/>
  <c r="L2456" i="1"/>
  <c r="L2296" i="1"/>
  <c r="L656" i="1"/>
  <c r="L49" i="1"/>
  <c r="L1628" i="1"/>
  <c r="L525" i="1"/>
  <c r="L859" i="1"/>
  <c r="L36" i="1"/>
  <c r="L1697" i="1"/>
  <c r="L2406" i="1"/>
  <c r="L793" i="1"/>
  <c r="L1719" i="1"/>
  <c r="L1807" i="1"/>
  <c r="L1349" i="1"/>
  <c r="L432" i="1"/>
  <c r="L508" i="1"/>
  <c r="L356" i="1"/>
  <c r="L914" i="1"/>
  <c r="L2444" i="1"/>
  <c r="L1439" i="1"/>
  <c r="L2534" i="1"/>
  <c r="L1574" i="1"/>
  <c r="L827" i="1"/>
  <c r="L1198" i="1"/>
  <c r="L429" i="1"/>
  <c r="L2104" i="1"/>
  <c r="L254" i="1"/>
  <c r="L801" i="1"/>
  <c r="L1064" i="1"/>
  <c r="L505" i="1"/>
  <c r="L118" i="1"/>
  <c r="L944" i="1"/>
  <c r="L1798" i="1"/>
  <c r="L1769" i="1"/>
  <c r="L1870" i="1"/>
  <c r="L912" i="1"/>
  <c r="L973" i="1"/>
  <c r="L608" i="1"/>
  <c r="L1528" i="1"/>
  <c r="L1657" i="1"/>
  <c r="L1552" i="1"/>
  <c r="L2157" i="1"/>
  <c r="L1518" i="1"/>
  <c r="L1526" i="1"/>
  <c r="L1523" i="1"/>
  <c r="L2045" i="1"/>
  <c r="L1263" i="1"/>
  <c r="L815" i="1"/>
  <c r="L1499" i="1"/>
  <c r="L654" i="1"/>
  <c r="L173" i="1"/>
  <c r="L1610" i="1"/>
  <c r="L1793" i="1"/>
  <c r="L1759" i="1"/>
  <c r="L1771" i="1"/>
  <c r="L2412" i="1"/>
  <c r="L627" i="1"/>
  <c r="L418" i="1"/>
  <c r="L117" i="1"/>
  <c r="L1831" i="1"/>
  <c r="L1785" i="1"/>
  <c r="L1575" i="1"/>
  <c r="L446" i="1"/>
  <c r="L1980" i="1"/>
  <c r="L1023" i="1"/>
  <c r="L702" i="1"/>
  <c r="L501" i="1"/>
  <c r="L1011" i="1"/>
  <c r="L1229" i="1"/>
  <c r="L2113" i="1"/>
  <c r="L316" i="1"/>
  <c r="L2201" i="1"/>
  <c r="L1559" i="1"/>
  <c r="L979" i="1"/>
  <c r="L402" i="1"/>
  <c r="L335" i="1"/>
  <c r="L177" i="1"/>
  <c r="L253" i="1"/>
  <c r="L530" i="1"/>
  <c r="L1001" i="1"/>
  <c r="L1185" i="1"/>
  <c r="L1587" i="1"/>
  <c r="L1652" i="1"/>
  <c r="L951" i="1"/>
  <c r="L184" i="1"/>
  <c r="L2384" i="1"/>
  <c r="L1464" i="1"/>
  <c r="L1035" i="1"/>
  <c r="L763" i="1"/>
  <c r="L1961" i="1"/>
  <c r="L1632" i="1"/>
  <c r="L2347" i="1"/>
  <c r="L1540" i="1"/>
  <c r="L1282" i="1"/>
  <c r="L1352" i="1"/>
  <c r="L2403" i="1"/>
  <c r="L1796" i="1"/>
  <c r="L804" i="1"/>
  <c r="L9" i="1"/>
  <c r="L1053" i="1"/>
  <c r="L563" i="1"/>
  <c r="L1783" i="1"/>
  <c r="L121" i="1"/>
  <c r="L106" i="1"/>
  <c r="L1494" i="1"/>
  <c r="L1937" i="1"/>
  <c r="L1294" i="1"/>
  <c r="L20" i="1"/>
  <c r="L2479" i="1"/>
  <c r="L2100" i="1"/>
  <c r="L679" i="1"/>
  <c r="L403" i="1"/>
  <c r="L342" i="1"/>
  <c r="L772" i="1"/>
  <c r="L2105" i="1"/>
  <c r="L379" i="1"/>
  <c r="L710" i="1"/>
  <c r="L84" i="1"/>
  <c r="L1357" i="1"/>
  <c r="L1883" i="1"/>
  <c r="L44" i="1"/>
  <c r="L1451" i="1"/>
  <c r="L927" i="1"/>
  <c r="L1270" i="1"/>
  <c r="L1205" i="1"/>
  <c r="L388" i="1"/>
  <c r="L1775" i="1"/>
  <c r="L1052" i="1"/>
  <c r="L1570" i="1"/>
  <c r="L2509" i="1"/>
  <c r="L1299" i="1"/>
  <c r="L1120" i="1"/>
  <c r="L476" i="1"/>
  <c r="L1693" i="1"/>
  <c r="L1679" i="1"/>
  <c r="L1815" i="1"/>
  <c r="L519" i="1"/>
  <c r="L2259" i="1"/>
  <c r="L770" i="1"/>
  <c r="L1466" i="1"/>
  <c r="L1713" i="1"/>
  <c r="L338" i="1"/>
  <c r="L1531" i="1"/>
  <c r="L999" i="1"/>
  <c r="L687" i="1"/>
  <c r="L289" i="1"/>
  <c r="L1739" i="1"/>
  <c r="L724" i="1"/>
  <c r="L451" i="1"/>
  <c r="L1752" i="1"/>
  <c r="L936" i="1"/>
  <c r="L149" i="1"/>
  <c r="L2006" i="1"/>
  <c r="L131" i="1"/>
  <c r="L904" i="1"/>
  <c r="L964" i="1"/>
  <c r="L1158" i="1"/>
  <c r="L1245" i="1"/>
  <c r="L691" i="1"/>
  <c r="L2480" i="1"/>
  <c r="L2476" i="1"/>
  <c r="L1813" i="1"/>
  <c r="L2246" i="1"/>
  <c r="L1098" i="1"/>
  <c r="L1511" i="1"/>
  <c r="L1128" i="1"/>
  <c r="L1274" i="1"/>
  <c r="L1765" i="1"/>
  <c r="L885" i="1"/>
  <c r="L2405" i="1"/>
  <c r="L1485" i="1"/>
  <c r="L603" i="1"/>
  <c r="L225" i="1"/>
  <c r="L2471" i="1"/>
  <c r="L995" i="1"/>
  <c r="L1597" i="1"/>
  <c r="L1440" i="1"/>
  <c r="L694" i="1"/>
  <c r="L1837" i="1"/>
  <c r="L488" i="1"/>
  <c r="L1027" i="1"/>
  <c r="L572" i="1"/>
  <c r="L2037" i="1"/>
  <c r="L2216" i="1"/>
  <c r="L1427" i="1"/>
  <c r="L371" i="1"/>
  <c r="L482" i="1"/>
  <c r="L2424" i="1"/>
  <c r="L2046" i="1"/>
  <c r="L1949" i="1"/>
  <c r="L1145" i="1"/>
  <c r="L600" i="1"/>
  <c r="L1342" i="1"/>
  <c r="L64" i="1"/>
  <c r="L1871" i="1"/>
  <c r="L1471" i="1"/>
  <c r="L203" i="1"/>
  <c r="L1740" i="1"/>
  <c r="L846" i="1"/>
  <c r="L2300" i="1"/>
  <c r="L2468" i="1"/>
  <c r="L158" i="1"/>
  <c r="L2035" i="1"/>
  <c r="L1849" i="1"/>
  <c r="L2477" i="1"/>
  <c r="L1337" i="1"/>
  <c r="L74" i="1"/>
  <c r="L2071" i="1"/>
  <c r="L378" i="1"/>
  <c r="L1479" i="1"/>
  <c r="L1916" i="1"/>
  <c r="L263" i="1"/>
  <c r="L354" i="1"/>
  <c r="L37" i="1"/>
  <c r="L291" i="1"/>
  <c r="L1063" i="1"/>
  <c r="L1902" i="1"/>
  <c r="L1412" i="1"/>
  <c r="L1768" i="1"/>
  <c r="L648" i="1"/>
  <c r="L1087" i="1"/>
  <c r="L1624" i="1"/>
  <c r="L1054" i="1"/>
  <c r="L2182" i="1"/>
  <c r="L1649" i="1"/>
  <c r="L2563" i="1"/>
  <c r="L1578" i="1"/>
  <c r="L334" i="1"/>
  <c r="L295" i="1"/>
  <c r="L2527" i="1"/>
  <c r="L1530" i="1"/>
  <c r="L1116" i="1"/>
  <c r="L865" i="1"/>
  <c r="L2490" i="1"/>
  <c r="L2234" i="1"/>
  <c r="L932" i="1"/>
  <c r="L593" i="1"/>
  <c r="L1220" i="1"/>
  <c r="L1536" i="1"/>
  <c r="L1346" i="1"/>
  <c r="L1067" i="1"/>
  <c r="L591" i="1"/>
  <c r="L2483" i="1"/>
  <c r="L1560" i="1"/>
  <c r="L1857" i="1"/>
  <c r="L729" i="1"/>
  <c r="L75" i="1"/>
  <c r="L1761" i="1"/>
  <c r="L2065" i="1"/>
  <c r="L191" i="1"/>
  <c r="L1107" i="1"/>
  <c r="L1322" i="1"/>
  <c r="L2381" i="1"/>
  <c r="L506" i="1"/>
  <c r="L53" i="1"/>
  <c r="L1231" i="1"/>
  <c r="L2214" i="1"/>
  <c r="L1419" i="1"/>
  <c r="L2036" i="1"/>
  <c r="L782" i="1"/>
  <c r="L797" i="1"/>
  <c r="L299" i="1"/>
  <c r="L2302" i="1"/>
  <c r="L2069" i="1"/>
  <c r="L2561" i="1"/>
  <c r="L210" i="1"/>
  <c r="L29" i="1"/>
  <c r="L1177" i="1"/>
  <c r="L2492" i="1"/>
  <c r="L2396" i="1"/>
  <c r="L307" i="1"/>
  <c r="L1138" i="1"/>
  <c r="L2167" i="1"/>
  <c r="L2525" i="1"/>
  <c r="L136" i="1"/>
  <c r="L115" i="1"/>
  <c r="L2394" i="1"/>
  <c r="L366" i="1"/>
  <c r="L1510" i="1"/>
  <c r="L716" i="1"/>
  <c r="L304" i="1"/>
  <c r="L385" i="1"/>
  <c r="L292" i="1"/>
  <c r="L2516" i="1"/>
  <c r="L2254" i="1"/>
  <c r="L1517" i="1"/>
  <c r="L1253" i="1"/>
  <c r="L1867" i="1"/>
  <c r="L108" i="1"/>
  <c r="L2123" i="1"/>
  <c r="L1676" i="1"/>
  <c r="L607" i="1"/>
  <c r="L2000" i="1"/>
  <c r="L545" i="1"/>
  <c r="L68" i="1"/>
  <c r="L2519" i="1"/>
  <c r="L1483" i="1"/>
  <c r="L1537" i="1"/>
  <c r="L749" i="1"/>
  <c r="L721" i="1"/>
  <c r="L27" i="1"/>
  <c r="L528" i="1"/>
  <c r="L2022" i="1"/>
  <c r="L1093" i="1"/>
  <c r="L2158" i="1"/>
  <c r="L1855" i="1"/>
  <c r="L462" i="1"/>
  <c r="L1720" i="1"/>
  <c r="L2098" i="1"/>
  <c r="L834" i="1"/>
  <c r="L1089" i="1"/>
  <c r="L314" i="1"/>
  <c r="L2093" i="1"/>
  <c r="L2085" i="1"/>
  <c r="L1822" i="1"/>
  <c r="L1480" i="1"/>
  <c r="L949" i="1"/>
  <c r="L707" i="1"/>
  <c r="L713" i="1"/>
  <c r="L1670" i="1"/>
  <c r="L1696" i="1"/>
  <c r="L231" i="1"/>
  <c r="L11" i="1"/>
  <c r="L1804" i="1"/>
  <c r="L1621" i="1"/>
  <c r="L2009" i="1"/>
  <c r="L1923" i="1"/>
  <c r="L1336" i="1"/>
  <c r="L2270" i="1"/>
  <c r="L1066" i="1"/>
  <c r="L66" i="1"/>
  <c r="L321" i="1"/>
  <c r="L547" i="1"/>
  <c r="L1520" i="1"/>
  <c r="L544" i="1"/>
  <c r="L850" i="1"/>
  <c r="L507" i="1"/>
  <c r="L1022" i="1"/>
  <c r="L1493" i="1"/>
  <c r="L2008" i="1"/>
  <c r="L2345" i="1"/>
  <c r="L1512" i="1"/>
  <c r="L1819" i="1"/>
  <c r="L1527" i="1"/>
  <c r="L2279" i="1"/>
  <c r="L704" i="1"/>
  <c r="L935" i="1"/>
  <c r="L1422" i="1"/>
  <c r="L1972" i="1"/>
  <c r="L761" i="1"/>
  <c r="L351" i="1"/>
  <c r="L2189" i="1"/>
  <c r="L998" i="1"/>
  <c r="L802" i="1"/>
  <c r="L347" i="1"/>
  <c r="L2407" i="1"/>
  <c r="L163" i="1"/>
  <c r="L1817" i="1"/>
  <c r="L1925" i="1"/>
  <c r="L2285" i="1"/>
  <c r="L1012" i="1"/>
  <c r="L2090" i="1"/>
  <c r="L900" i="1"/>
  <c r="L97" i="1"/>
  <c r="L1874" i="1"/>
  <c r="L384" i="1"/>
  <c r="L2557" i="1"/>
  <c r="L2110" i="1"/>
  <c r="L1460" i="1"/>
  <c r="L996" i="1"/>
  <c r="L1614" i="1"/>
  <c r="L2366" i="1"/>
  <c r="L1826" i="1"/>
  <c r="L330" i="1"/>
  <c r="L116" i="1"/>
  <c r="L1112" i="1"/>
  <c r="L874" i="1"/>
  <c r="L1689" i="1"/>
  <c r="L1474" i="1"/>
  <c r="L1235" i="1"/>
  <c r="L2106" i="1"/>
  <c r="L1191" i="1"/>
  <c r="L1106" i="1"/>
  <c r="L2408" i="1"/>
  <c r="L2084" i="1"/>
  <c r="L2352" i="1"/>
  <c r="L1591" i="1"/>
  <c r="L860" i="1"/>
  <c r="L2207" i="1"/>
  <c r="L1877" i="1"/>
  <c r="L1924" i="1"/>
  <c r="L838" i="1"/>
  <c r="L100" i="1"/>
  <c r="L2568" i="1"/>
  <c r="L2253" i="1"/>
  <c r="L1214" i="1"/>
  <c r="L856" i="1"/>
  <c r="L2289" i="1"/>
  <c r="L15" i="1"/>
  <c r="L1912" i="1"/>
  <c r="L689" i="1"/>
  <c r="L1903" i="1"/>
  <c r="L878" i="1"/>
  <c r="L1887" i="1"/>
  <c r="L1594" i="1"/>
  <c r="L520" i="1"/>
  <c r="L487" i="1"/>
  <c r="L2391" i="1"/>
  <c r="L922" i="1"/>
  <c r="L312" i="1"/>
  <c r="L2400" i="1"/>
  <c r="L2326" i="1"/>
  <c r="L192" i="1"/>
  <c r="L602" i="1"/>
  <c r="L661" i="1"/>
  <c r="L1110" i="1"/>
  <c r="L2012" i="1"/>
  <c r="L1731" i="1"/>
  <c r="L2126" i="1"/>
  <c r="L1417" i="1"/>
  <c r="L1269" i="1"/>
  <c r="L743" i="1"/>
  <c r="L1840" i="1"/>
  <c r="L188" i="1"/>
  <c r="L348" i="1"/>
  <c r="L1043" i="1"/>
  <c r="L1635" i="1"/>
  <c r="L248" i="1"/>
  <c r="L1853" i="1"/>
  <c r="L1879" i="1"/>
  <c r="L2260" i="1"/>
  <c r="L1501" i="1"/>
  <c r="L52" i="1"/>
  <c r="L1904" i="1"/>
  <c r="L21" i="1"/>
  <c r="L2263" i="1"/>
  <c r="L887" i="1"/>
  <c r="L2423" i="1"/>
  <c r="L353" i="1"/>
  <c r="L653" i="1"/>
  <c r="L2324" i="1"/>
  <c r="L2003" i="1"/>
  <c r="L509" i="1"/>
  <c r="L1132" i="1"/>
  <c r="L62" i="1"/>
  <c r="L1521" i="1"/>
  <c r="L1395" i="1"/>
  <c r="L1538" i="1"/>
  <c r="L1825" i="1"/>
  <c r="L2162" i="1"/>
  <c r="L1203" i="1"/>
  <c r="L2194" i="1"/>
  <c r="L6" i="1"/>
  <c r="L2542" i="1"/>
  <c r="L1620" i="1"/>
  <c r="L1655" i="1"/>
  <c r="L534" i="1"/>
  <c r="L450" i="1"/>
  <c r="L1634" i="1"/>
  <c r="L223" i="1"/>
  <c r="L2286" i="1"/>
  <c r="L16" i="1"/>
  <c r="L911" i="1"/>
  <c r="L2531" i="1"/>
  <c r="L438" i="1"/>
  <c r="L2052" i="1"/>
  <c r="L1443" i="1"/>
  <c r="L901" i="1"/>
  <c r="L302" i="1"/>
  <c r="L96" i="1"/>
  <c r="L277" i="1"/>
  <c r="L92" i="1"/>
  <c r="L148" i="1"/>
  <c r="L2112" i="1"/>
  <c r="L258" i="1"/>
  <c r="L219" i="1"/>
  <c r="L2350" i="1"/>
  <c r="L1382" i="1"/>
  <c r="L1884" i="1"/>
  <c r="L2313" i="1"/>
  <c r="L2305" i="1"/>
  <c r="L249" i="1"/>
  <c r="L526" i="1"/>
  <c r="L1882" i="1"/>
  <c r="L864" i="1"/>
  <c r="L1638" i="1"/>
  <c r="L587" i="1"/>
  <c r="L73" i="1"/>
  <c r="L1047" i="1"/>
  <c r="L426" i="1"/>
  <c r="L424" i="1"/>
  <c r="L286" i="1"/>
  <c r="L2139" i="1"/>
  <c r="L1818" i="1"/>
  <c r="L898" i="1"/>
  <c r="L1858" i="1"/>
  <c r="L1004" i="1"/>
  <c r="L2318" i="1"/>
  <c r="L1920" i="1"/>
  <c r="L1061" i="1"/>
  <c r="L1962" i="1"/>
  <c r="L1327" i="1"/>
  <c r="L1565" i="1"/>
  <c r="L1046" i="1"/>
  <c r="L2174" i="1"/>
  <c r="L1434" i="1"/>
  <c r="L1928" i="1"/>
  <c r="L1482" i="1"/>
  <c r="L1929" i="1"/>
  <c r="L412" i="1"/>
  <c r="L1262" i="1"/>
  <c r="L2077" i="1"/>
  <c r="L781" i="1"/>
  <c r="L2339" i="1"/>
  <c r="L1963" i="1"/>
  <c r="L1843" i="1"/>
  <c r="L1432" i="1"/>
  <c r="L2486" i="1"/>
  <c r="L364" i="1"/>
  <c r="L2322" i="1"/>
  <c r="L2484" i="1"/>
  <c r="L186" i="1"/>
  <c r="L22" i="1"/>
  <c r="L2047" i="1"/>
  <c r="L12" i="1"/>
  <c r="L1100" i="1"/>
  <c r="L144" i="1"/>
  <c r="L1642" i="1"/>
  <c r="L1371" i="1"/>
  <c r="L1661" i="1"/>
  <c r="L2160" i="1"/>
  <c r="L736" i="1"/>
  <c r="L346" i="1"/>
  <c r="L723" i="1"/>
  <c r="L322" i="1"/>
  <c r="L256" i="1"/>
  <c r="L1615" i="1"/>
  <c r="L952" i="1"/>
  <c r="L1583" i="1"/>
  <c r="L942" i="1"/>
  <c r="L2560" i="1"/>
  <c r="L245" i="1"/>
  <c r="L645" i="1"/>
  <c r="L2481" i="1"/>
  <c r="L306" i="1"/>
  <c r="L976" i="1"/>
  <c r="L1572" i="1"/>
  <c r="L933" i="1"/>
  <c r="L1974" i="1"/>
  <c r="L765" i="1"/>
  <c r="L1910" i="1"/>
  <c r="L1401" i="1"/>
  <c r="L2495" i="1"/>
  <c r="L880" i="1"/>
  <c r="L1663" i="1"/>
  <c r="L45" i="1"/>
  <c r="L1888" i="1"/>
  <c r="L700" i="1"/>
  <c r="L471" i="1"/>
  <c r="L2428" i="1"/>
  <c r="L1252" i="1"/>
  <c r="L795" i="1"/>
  <c r="L399" i="1"/>
  <c r="L1656" i="1"/>
  <c r="L1115" i="1"/>
  <c r="L1078" i="1"/>
  <c r="L1070" i="1"/>
  <c r="L560" i="1"/>
  <c r="L170" i="1"/>
  <c r="L63" i="1"/>
  <c r="L902" i="1"/>
  <c r="L23" i="1"/>
  <c r="L1489" i="1"/>
  <c r="L539" i="1"/>
  <c r="L1049" i="1"/>
  <c r="L1402" i="1"/>
  <c r="L1363" i="1"/>
  <c r="L1881" i="1"/>
  <c r="L134" i="1"/>
  <c r="L2312" i="1"/>
  <c r="L284" i="1"/>
  <c r="L619" i="1"/>
  <c r="L2317" i="1"/>
  <c r="L813" i="1"/>
  <c r="L2257" i="1"/>
  <c r="L1502" i="1"/>
  <c r="L383" i="1"/>
  <c r="L1677" i="1"/>
  <c r="L2163" i="1"/>
  <c r="L1919" i="1"/>
  <c r="L2429" i="1"/>
  <c r="L845" i="1"/>
  <c r="L1794" i="1"/>
  <c r="L1913" i="1"/>
  <c r="L722" i="1"/>
  <c r="L993" i="1"/>
  <c r="L1467" i="1"/>
  <c r="L1770" i="1"/>
  <c r="L2070" i="1"/>
  <c r="L589" i="1"/>
  <c r="L1260" i="1"/>
  <c r="L557" i="1"/>
  <c r="L1251" i="1"/>
  <c r="L281" i="1"/>
  <c r="L2266" i="1"/>
  <c r="L1968" i="1"/>
  <c r="L2198" i="1"/>
  <c r="L2500" i="1"/>
  <c r="L941" i="1"/>
  <c r="L1982" i="1"/>
  <c r="L2442" i="1"/>
  <c r="L1519" i="1"/>
  <c r="L1942" i="1"/>
  <c r="L1686" i="1"/>
  <c r="L1418" i="1"/>
  <c r="L285" i="1"/>
  <c r="L731" i="1"/>
  <c r="L1312" i="1"/>
  <c r="L1447" i="1"/>
  <c r="L362" i="1"/>
  <c r="L756" i="1"/>
  <c r="L1623" i="1"/>
  <c r="L1789" i="1"/>
  <c r="L114" i="1"/>
  <c r="L2136" i="1"/>
  <c r="L1060" i="1"/>
  <c r="L373" i="1"/>
  <c r="L181" i="1"/>
  <c r="L1042" i="1"/>
  <c r="L1144" i="1"/>
  <c r="L2083" i="1"/>
  <c r="L2325" i="1"/>
  <c r="L339" i="1"/>
  <c r="L1003" i="1"/>
  <c r="L1413" i="1"/>
  <c r="L584" i="1"/>
  <c r="L2416" i="1"/>
  <c r="L2425" i="1"/>
  <c r="L305" i="1"/>
  <c r="L2337" i="1"/>
  <c r="L1829" i="1"/>
  <c r="L2288" i="1"/>
  <c r="L2422" i="1"/>
  <c r="L649" i="1"/>
  <c r="L1139" i="1"/>
  <c r="L1636" i="1"/>
  <c r="L1555" i="1"/>
  <c r="L1101" i="1"/>
  <c r="L1407" i="1"/>
  <c r="L2493" i="1"/>
  <c r="L241" i="1"/>
  <c r="L2374" i="1"/>
  <c r="L2554" i="1"/>
  <c r="L1930" i="1"/>
  <c r="L2114" i="1"/>
  <c r="L1410" i="1"/>
  <c r="L965" i="1"/>
  <c r="L2190" i="1"/>
  <c r="L1712" i="1"/>
  <c r="L1211" i="1"/>
  <c r="L2513" i="1"/>
  <c r="L493" i="1"/>
  <c r="L668" i="1"/>
  <c r="L1508" i="1"/>
  <c r="L310" i="1"/>
  <c r="L1755" i="1"/>
  <c r="L1470" i="1"/>
  <c r="L2200" i="1"/>
  <c r="L107" i="1"/>
  <c r="L1406" i="1"/>
  <c r="L516" i="1"/>
  <c r="L879" i="1"/>
  <c r="L2314" i="1"/>
  <c r="L243" i="1"/>
  <c r="L472" i="1"/>
  <c r="L1264" i="1"/>
  <c r="L569" i="1"/>
  <c r="L474" i="1"/>
  <c r="L2565" i="1"/>
  <c r="L195" i="1"/>
  <c r="L1532" i="1"/>
  <c r="L2370" i="1"/>
  <c r="L247" i="1"/>
  <c r="L1706" i="1"/>
  <c r="L1905" i="1"/>
  <c r="L1370" i="1"/>
  <c r="L675" i="1"/>
  <c r="L1608" i="1"/>
  <c r="L1284" i="1"/>
  <c r="L751" i="1"/>
  <c r="L275" i="1"/>
  <c r="L1573" i="1"/>
  <c r="L1747" i="1"/>
  <c r="L2545" i="1"/>
  <c r="L1486" i="1"/>
  <c r="L1708" i="1"/>
  <c r="L2399" i="1"/>
  <c r="L1135" i="1"/>
  <c r="L583" i="1"/>
  <c r="L1580" i="1"/>
  <c r="L984" i="1"/>
  <c r="L240" i="1"/>
  <c r="L1380" i="1"/>
  <c r="L659" i="1"/>
  <c r="L2297" i="1"/>
  <c r="L2030" i="1"/>
  <c r="L1850" i="1"/>
  <c r="L2015" i="1"/>
  <c r="L1424" i="1"/>
  <c r="L1058" i="1"/>
  <c r="L2161" i="1"/>
  <c r="L2459" i="1"/>
  <c r="L532" i="1"/>
  <c r="L1459" i="1"/>
  <c r="L894" i="1"/>
  <c r="L620" i="1"/>
  <c r="L819" i="1"/>
  <c r="L1977" i="1"/>
  <c r="L2272" i="1"/>
  <c r="L758" i="1"/>
  <c r="L156" i="1"/>
  <c r="L1230" i="1"/>
  <c r="L48" i="1"/>
  <c r="L150" i="1"/>
  <c r="L1149" i="1"/>
  <c r="L2307" i="1"/>
  <c r="L1617" i="1"/>
  <c r="L1571" i="1"/>
  <c r="L1335" i="1"/>
  <c r="L2001" i="1"/>
  <c r="L529" i="1"/>
  <c r="L1989" i="1"/>
  <c r="L1507" i="1"/>
  <c r="L2331" i="1"/>
  <c r="L1449" i="1"/>
  <c r="L1071" i="1"/>
  <c r="L1375" i="1"/>
  <c r="L873" i="1"/>
  <c r="L473" i="1"/>
  <c r="L1915" i="1"/>
  <c r="L345" i="1"/>
  <c r="L2443" i="1"/>
  <c r="L1050" i="1"/>
  <c r="L1700" i="1"/>
  <c r="L1926" i="1"/>
  <c r="L2066" i="1"/>
  <c r="L1582" i="1"/>
  <c r="L182" i="1"/>
  <c r="L1668" i="1"/>
  <c r="L1633" i="1"/>
  <c r="L2109" i="1"/>
  <c r="L671" i="1"/>
  <c r="L1372" i="1"/>
  <c r="L1506" i="1"/>
  <c r="L155" i="1"/>
  <c r="L669" i="1"/>
  <c r="L2135" i="1"/>
  <c r="L390" i="1"/>
  <c r="L440" i="1"/>
  <c r="L785" i="1"/>
  <c r="L1306" i="1"/>
  <c r="L2115" i="1"/>
  <c r="L46" i="1"/>
  <c r="L2171" i="1"/>
  <c r="L1662" i="1"/>
  <c r="L1947" i="1"/>
  <c r="L1227" i="1"/>
  <c r="L1123" i="1"/>
  <c r="L615" i="1"/>
  <c r="L1592" i="1"/>
  <c r="L708" i="1"/>
  <c r="L497" i="1"/>
  <c r="L211" i="1"/>
  <c r="L206" i="1"/>
  <c r="L1307" i="1"/>
  <c r="L109" i="1"/>
  <c r="L1737" i="1"/>
  <c r="L405" i="1"/>
  <c r="L2371" i="1"/>
  <c r="L2" i="1"/>
  <c r="L1666" i="1"/>
  <c r="L1509" i="1"/>
  <c r="L7" i="1"/>
  <c r="L883" i="1"/>
  <c r="L2452" i="1"/>
  <c r="L2252" i="1"/>
  <c r="L814" i="1"/>
  <c r="L1472" i="1"/>
  <c r="L1285" i="1"/>
  <c r="L1056" i="1"/>
  <c r="L420" i="1"/>
  <c r="L1019" i="1"/>
  <c r="L442" i="1"/>
  <c r="L943" i="1"/>
  <c r="L294" i="1"/>
  <c r="L1852" i="1"/>
  <c r="L747" i="1"/>
  <c r="L1351" i="1"/>
  <c r="L892" i="1"/>
  <c r="L179" i="1"/>
  <c r="L2522" i="1"/>
  <c r="L928" i="1"/>
  <c r="L259" i="1"/>
  <c r="L1593" i="1"/>
  <c r="L319" i="1"/>
  <c r="L750" i="1"/>
  <c r="L1931" i="1"/>
  <c r="L1653" i="1"/>
  <c r="L518" i="1"/>
  <c r="L141" i="1"/>
  <c r="L1318" i="1"/>
  <c r="L2373" i="1"/>
  <c r="L1455" i="1"/>
  <c r="L1534" i="1"/>
  <c r="L1399" i="1"/>
  <c r="L2551" i="1"/>
  <c r="L1664" i="1"/>
  <c r="L1660" i="1"/>
  <c r="L1147" i="1"/>
  <c r="L1998" i="1"/>
  <c r="L2088" i="1"/>
  <c r="L934" i="1"/>
  <c r="L717" i="1"/>
  <c r="L261" i="1"/>
  <c r="L1878" i="1"/>
  <c r="L1156" i="1"/>
  <c r="L690" i="1"/>
  <c r="L540" i="1"/>
  <c r="L430" i="1"/>
  <c r="L1348" i="1"/>
  <c r="L870" i="1"/>
  <c r="L2196" i="1"/>
  <c r="L2029" i="1"/>
  <c r="L692" i="1"/>
  <c r="L1667" i="1"/>
  <c r="L1688" i="1"/>
  <c r="L189" i="1"/>
  <c r="L1077" i="1"/>
  <c r="L1199" i="1"/>
  <c r="L1830" i="1"/>
  <c r="L337" i="1"/>
  <c r="L1496" i="1"/>
  <c r="L2081" i="1"/>
  <c r="L2099" i="1"/>
  <c r="L513" i="1"/>
  <c r="L315" i="1"/>
  <c r="L236" i="1"/>
  <c r="L2038" i="1"/>
  <c r="L1551" i="1"/>
  <c r="L537" i="1"/>
  <c r="L1586" i="1"/>
  <c r="L2460" i="1"/>
  <c r="L120" i="1"/>
  <c r="L1088" i="1"/>
  <c r="L490" i="1"/>
  <c r="K404" i="1"/>
  <c r="K1037" i="1"/>
  <c r="K2232" i="1"/>
  <c r="K406" i="1"/>
  <c r="K2430" i="1"/>
  <c r="K1457" i="1"/>
  <c r="K1766" i="1"/>
  <c r="K1848" i="1"/>
  <c r="K816" i="1"/>
  <c r="K886" i="1"/>
  <c r="K201" i="1"/>
  <c r="K1003" i="1"/>
  <c r="K220" i="1"/>
  <c r="K2286" i="1"/>
  <c r="K1396" i="1"/>
  <c r="K1337" i="1"/>
  <c r="K929" i="1"/>
  <c r="K382" i="1"/>
  <c r="K1244" i="1"/>
  <c r="K1907" i="1"/>
  <c r="K1783" i="1"/>
  <c r="K1425" i="1"/>
  <c r="K2522" i="1"/>
  <c r="K285" i="1"/>
  <c r="K1889" i="1"/>
  <c r="K908" i="1"/>
  <c r="K505" i="1"/>
  <c r="K2179" i="1"/>
  <c r="K662" i="1"/>
  <c r="K1213" i="1"/>
  <c r="K1929" i="1"/>
  <c r="K941" i="1"/>
  <c r="K1099" i="1"/>
  <c r="K166" i="1"/>
  <c r="K407" i="1"/>
  <c r="K359" i="1"/>
  <c r="K884" i="1"/>
  <c r="K156" i="1"/>
  <c r="K1550" i="1"/>
  <c r="K273" i="1"/>
  <c r="K560" i="1"/>
  <c r="K1443" i="1"/>
  <c r="K1795" i="1"/>
  <c r="K1693" i="1"/>
  <c r="K580" i="1"/>
  <c r="K307" i="1"/>
  <c r="K1699" i="1"/>
  <c r="K2383" i="1"/>
  <c r="K1090" i="1"/>
  <c r="K2330" i="1"/>
  <c r="K2084" i="1"/>
  <c r="K2135" i="1"/>
  <c r="K2234" i="1"/>
  <c r="K1046" i="1"/>
  <c r="K2435" i="1"/>
  <c r="K1441" i="1"/>
  <c r="K543" i="1"/>
  <c r="K1830" i="1"/>
  <c r="K1129" i="1"/>
  <c r="K1200" i="1"/>
  <c r="K1264" i="1"/>
  <c r="K41" i="1"/>
  <c r="K2334" i="1"/>
  <c r="K1322" i="1"/>
  <c r="K1216" i="1"/>
  <c r="K2442" i="1"/>
  <c r="K1564" i="1"/>
  <c r="K2410" i="1"/>
  <c r="K2083" i="1"/>
  <c r="K1797" i="1"/>
  <c r="K616" i="1"/>
  <c r="K910" i="1"/>
  <c r="K461" i="1"/>
  <c r="K744" i="1"/>
  <c r="K1912" i="1"/>
  <c r="K1831" i="1"/>
  <c r="K105" i="1"/>
  <c r="K2475" i="1"/>
  <c r="K827" i="1"/>
  <c r="K1358" i="1"/>
  <c r="K1292" i="1"/>
  <c r="K1752" i="1"/>
  <c r="K648" i="1"/>
  <c r="K668" i="1"/>
  <c r="K49" i="1"/>
  <c r="K2473" i="1"/>
  <c r="K2254" i="1"/>
  <c r="K1685" i="1"/>
  <c r="K1715" i="1"/>
  <c r="K2556" i="1"/>
  <c r="K692" i="1"/>
  <c r="K570" i="1"/>
  <c r="K91" i="1"/>
  <c r="K1556" i="1"/>
  <c r="K14" i="1"/>
  <c r="K754" i="1"/>
  <c r="K708" i="1"/>
  <c r="K880" i="1"/>
  <c r="K212" i="1"/>
  <c r="K276" i="1"/>
  <c r="K397" i="1"/>
  <c r="K28" i="1"/>
  <c r="K2337" i="1"/>
  <c r="K1975" i="1"/>
  <c r="K2348" i="1"/>
  <c r="K1247" i="1"/>
  <c r="K1691" i="1"/>
  <c r="K688" i="1"/>
  <c r="K358" i="1"/>
  <c r="K193" i="1"/>
  <c r="K2186" i="1"/>
  <c r="K951" i="1"/>
  <c r="K843" i="1"/>
  <c r="K235" i="1"/>
  <c r="K2537" i="1"/>
  <c r="K2299" i="1"/>
  <c r="K767" i="1"/>
  <c r="K448" i="1"/>
  <c r="K1836" i="1"/>
  <c r="K1067" i="1"/>
  <c r="K2552" i="1"/>
  <c r="K1799" i="1"/>
  <c r="K2191" i="1"/>
  <c r="K1453" i="1"/>
  <c r="K2539" i="1"/>
  <c r="K1120" i="1"/>
  <c r="K22" i="1"/>
  <c r="K191" i="1"/>
  <c r="K350" i="1"/>
  <c r="K988" i="1"/>
  <c r="K1888" i="1"/>
  <c r="K1967" i="1"/>
  <c r="K1275" i="1"/>
  <c r="K724" i="1"/>
  <c r="K1508" i="1"/>
  <c r="K964" i="1"/>
  <c r="K2487" i="1"/>
  <c r="K2307" i="1"/>
  <c r="K1281" i="1"/>
  <c r="K2006" i="1"/>
  <c r="K1257" i="1"/>
  <c r="K1627" i="1"/>
  <c r="K1751" i="1"/>
  <c r="K2165" i="1"/>
  <c r="K2392" i="1"/>
  <c r="K357" i="1"/>
  <c r="K1798" i="1"/>
  <c r="K1764" i="1"/>
  <c r="K177" i="1"/>
  <c r="K341" i="1"/>
  <c r="K671" i="1"/>
  <c r="K1485" i="1"/>
  <c r="K320" i="1"/>
  <c r="K538" i="1"/>
  <c r="K788" i="1"/>
  <c r="K629" i="1"/>
  <c r="K589" i="1"/>
  <c r="K739" i="1"/>
  <c r="K398" i="1"/>
  <c r="K878" i="1"/>
  <c r="K822" i="1"/>
  <c r="K1220" i="1"/>
  <c r="K64" i="1"/>
  <c r="K928" i="1"/>
  <c r="K1359" i="1"/>
  <c r="K2422" i="1"/>
  <c r="K879" i="1"/>
  <c r="K934" i="1"/>
  <c r="K1266" i="1"/>
  <c r="K521" i="1"/>
  <c r="K549" i="1"/>
  <c r="K1289" i="1"/>
  <c r="K482" i="1"/>
  <c r="K592" i="1"/>
  <c r="K1915" i="1"/>
  <c r="K107" i="1"/>
  <c r="K1582" i="1"/>
  <c r="K184" i="1"/>
  <c r="K1376" i="1"/>
  <c r="K2373" i="1"/>
  <c r="K167" i="1"/>
  <c r="K689" i="1"/>
  <c r="K960" i="1"/>
  <c r="K1552" i="1"/>
  <c r="K134" i="1"/>
  <c r="K1948" i="1"/>
  <c r="K2503" i="1"/>
  <c r="K1687" i="1"/>
  <c r="K1818" i="1"/>
  <c r="K2495" i="1"/>
  <c r="K537" i="1"/>
  <c r="K2173" i="1"/>
  <c r="K1107" i="1"/>
  <c r="K966" i="1"/>
  <c r="K103" i="1"/>
  <c r="K748" i="1"/>
  <c r="K831" i="1"/>
  <c r="K321" i="1"/>
  <c r="K923" i="1"/>
  <c r="K1820" i="1"/>
  <c r="K2479" i="1"/>
  <c r="K527" i="1"/>
  <c r="K2219" i="1"/>
  <c r="K2194" i="1"/>
  <c r="K1800" i="1"/>
  <c r="K1734" i="1"/>
  <c r="K1891" i="1"/>
  <c r="K2156" i="1"/>
  <c r="K1389" i="1"/>
  <c r="K1802" i="1"/>
  <c r="K1696" i="1"/>
  <c r="K2152" i="1"/>
  <c r="K144" i="1"/>
  <c r="K2044" i="1"/>
  <c r="K1909" i="1"/>
  <c r="K1209" i="1"/>
  <c r="K1028" i="1"/>
  <c r="K1862" i="1"/>
  <c r="K2248" i="1"/>
  <c r="K621" i="1"/>
  <c r="K1576" i="1"/>
  <c r="K1927" i="1"/>
  <c r="K140" i="1"/>
  <c r="K545" i="1"/>
  <c r="K1468" i="1"/>
  <c r="K1717" i="1"/>
  <c r="K900" i="1"/>
  <c r="K1255" i="1"/>
  <c r="K783" i="1"/>
  <c r="K1959" i="1"/>
  <c r="K2067" i="1"/>
  <c r="K1342" i="1"/>
  <c r="K1742" i="1"/>
  <c r="K1585" i="1"/>
  <c r="K2463" i="1"/>
  <c r="K2351" i="1"/>
  <c r="K2324" i="1"/>
  <c r="K1626" i="1"/>
  <c r="K1568" i="1"/>
  <c r="K785" i="1"/>
  <c r="K1494" i="1"/>
  <c r="K1728" i="1"/>
  <c r="K763" i="1"/>
  <c r="K2148" i="1"/>
  <c r="K1178" i="1"/>
  <c r="K1640" i="1"/>
  <c r="K297" i="1"/>
  <c r="K643" i="1"/>
  <c r="K535" i="1"/>
  <c r="K2393" i="1"/>
  <c r="K2565" i="1"/>
  <c r="K450" i="1"/>
  <c r="K1188" i="1"/>
  <c r="K2506" i="1"/>
  <c r="K623" i="1"/>
  <c r="K19" i="1"/>
  <c r="K258" i="1"/>
  <c r="K480" i="1"/>
  <c r="K1740" i="1"/>
  <c r="K243" i="1"/>
  <c r="K2178" i="1"/>
  <c r="K893" i="1"/>
  <c r="K173" i="1"/>
  <c r="K2344" i="1"/>
  <c r="K2190" i="1"/>
  <c r="K518" i="1"/>
  <c r="K12" i="1"/>
  <c r="K1673" i="1"/>
  <c r="K455" i="1"/>
  <c r="K804" i="1"/>
  <c r="K1164" i="1"/>
  <c r="K1953" i="1"/>
  <c r="K861" i="1"/>
  <c r="K275" i="1"/>
  <c r="K334" i="1"/>
  <c r="K1128" i="1"/>
  <c r="K271" i="1"/>
  <c r="K1819" i="1"/>
  <c r="K1757" i="1"/>
  <c r="K1299" i="1"/>
  <c r="K1899" i="1"/>
  <c r="K2269" i="1"/>
  <c r="K1857" i="1"/>
  <c r="K551" i="1"/>
  <c r="K2041" i="1"/>
  <c r="K709" i="1"/>
  <c r="K2160" i="1"/>
  <c r="K1477" i="1"/>
  <c r="K2454" i="1"/>
  <c r="K690" i="1"/>
  <c r="K1922" i="1"/>
  <c r="K306" i="1"/>
  <c r="K1062" i="1"/>
  <c r="K885" i="1"/>
  <c r="K727" i="1"/>
  <c r="K862" i="1"/>
  <c r="K1753" i="1"/>
  <c r="K1460" i="1"/>
  <c r="K446" i="1"/>
  <c r="K594" i="1"/>
  <c r="K2318" i="1"/>
  <c r="K2167" i="1"/>
  <c r="K2325" i="1"/>
  <c r="K1763" i="1"/>
  <c r="K1106" i="1"/>
  <c r="K352" i="1"/>
  <c r="K1256" i="1"/>
  <c r="K2222" i="1"/>
  <c r="K693" i="1"/>
  <c r="K274" i="1"/>
  <c r="K755" i="1"/>
  <c r="K2375" i="1"/>
  <c r="K2" i="1"/>
  <c r="K686" i="1"/>
  <c r="K2365" i="1"/>
  <c r="K1481" i="1"/>
  <c r="K1017" i="1"/>
  <c r="K1439" i="1"/>
  <c r="K122" i="1"/>
  <c r="K1280" i="1"/>
  <c r="K11" i="1"/>
  <c r="K2567" i="1"/>
  <c r="K720" i="1"/>
  <c r="K1179" i="1"/>
  <c r="K1089" i="1"/>
  <c r="K1526" i="1"/>
  <c r="K2147" i="1"/>
  <c r="K2470" i="1"/>
  <c r="K2058" i="1"/>
  <c r="K2078" i="1"/>
  <c r="K2291" i="1"/>
  <c r="K1559" i="1"/>
  <c r="K2378" i="1"/>
  <c r="K2087" i="1"/>
  <c r="K2389" i="1"/>
  <c r="K1910" i="1"/>
  <c r="K132" i="1"/>
  <c r="K905" i="1"/>
  <c r="K171" i="1"/>
  <c r="K53" i="1"/>
  <c r="K1607" i="1"/>
  <c r="K2150" i="1"/>
  <c r="K1431" i="1"/>
  <c r="K1786" i="1"/>
  <c r="K557" i="1"/>
  <c r="K2555" i="1"/>
  <c r="K2484" i="1"/>
  <c r="K1333" i="1"/>
  <c r="K2073" i="1"/>
  <c r="K1726" i="1"/>
  <c r="K1581" i="1"/>
  <c r="K713" i="1"/>
  <c r="K62" i="1"/>
  <c r="K2374" i="1"/>
  <c r="K737" i="1"/>
  <c r="K1398" i="1"/>
  <c r="K1433" i="1"/>
  <c r="K637" i="1"/>
  <c r="K194" i="1"/>
  <c r="K1158" i="1"/>
  <c r="K525" i="1"/>
  <c r="K1432" i="1"/>
  <c r="K1267" i="1"/>
  <c r="K2364" i="1"/>
  <c r="K1125" i="1"/>
  <c r="K2306" i="1"/>
  <c r="K1663" i="1"/>
  <c r="K288" i="1"/>
  <c r="K1932" i="1"/>
  <c r="K866" i="1"/>
  <c r="K2359" i="1"/>
  <c r="K1092" i="1"/>
  <c r="K1305" i="1"/>
  <c r="K316" i="1"/>
  <c r="K1350" i="1"/>
  <c r="K432" i="1"/>
  <c r="K1393" i="1"/>
  <c r="K1066" i="1"/>
  <c r="K52" i="1"/>
  <c r="K491" i="1"/>
  <c r="K1652" i="1"/>
  <c r="K1841" i="1"/>
  <c r="K1835" i="1"/>
  <c r="K954" i="1"/>
  <c r="K272" i="1"/>
  <c r="K1855" i="1"/>
  <c r="K1501" i="1"/>
  <c r="K2177" i="1"/>
  <c r="K2499" i="1"/>
  <c r="K702" i="1"/>
  <c r="K759" i="1"/>
  <c r="K1479" i="1"/>
  <c r="K909" i="1"/>
  <c r="K672" i="1"/>
  <c r="K524" i="1"/>
  <c r="K1569" i="1"/>
  <c r="K920" i="1"/>
  <c r="K1794" i="1"/>
  <c r="K1156" i="1"/>
  <c r="K2491" i="1"/>
  <c r="K2260" i="1"/>
  <c r="K252" i="1"/>
  <c r="K2205" i="1"/>
  <c r="K1154" i="1"/>
  <c r="K970" i="1"/>
  <c r="K1270" i="1"/>
  <c r="K328" i="1"/>
  <c r="K2218" i="1"/>
  <c r="K1854" i="1"/>
  <c r="K1986" i="1"/>
  <c r="K1058" i="1"/>
  <c r="K1978" i="1"/>
  <c r="K1068" i="1"/>
  <c r="K2525" i="1"/>
  <c r="K443" i="1"/>
  <c r="K265" i="1"/>
  <c r="K2533" i="1"/>
  <c r="K82" i="1"/>
  <c r="K1714" i="1"/>
  <c r="K2433" i="1"/>
  <c r="K1424" i="1"/>
  <c r="K1274" i="1"/>
  <c r="K234" i="1"/>
  <c r="K146" i="1"/>
  <c r="K1987" i="1"/>
  <c r="K1656" i="1"/>
  <c r="K2115" i="1"/>
  <c r="K797" i="1"/>
  <c r="K467" i="1"/>
  <c r="K2387" i="1"/>
  <c r="K1596" i="1"/>
  <c r="K657" i="1"/>
  <c r="K1610" i="1"/>
  <c r="K33" i="1"/>
  <c r="K2542" i="1"/>
  <c r="K1397" i="1"/>
  <c r="K2414" i="1"/>
  <c r="K347" i="1"/>
  <c r="K1755" i="1"/>
  <c r="K298" i="1"/>
  <c r="K1007" i="1"/>
  <c r="K819" i="1"/>
  <c r="K463" i="1"/>
  <c r="K887" i="1"/>
  <c r="K1325" i="1"/>
  <c r="K1490" i="1"/>
  <c r="K1956" i="1"/>
  <c r="K1303" i="1"/>
  <c r="K930" i="1"/>
  <c r="K631" i="1"/>
  <c r="K593" i="1"/>
  <c r="K2213" i="1"/>
  <c r="K665" i="1"/>
  <c r="K1911" i="1"/>
  <c r="K2112" i="1"/>
  <c r="K2521" i="1"/>
  <c r="K481" i="1"/>
  <c r="K396" i="1"/>
  <c r="K503" i="1"/>
  <c r="K717" i="1"/>
  <c r="K1561" i="1"/>
  <c r="K2101" i="1"/>
  <c r="K2176" i="1"/>
  <c r="K863" i="1"/>
  <c r="K1850" i="1"/>
  <c r="K51" i="1"/>
  <c r="K2512" i="1"/>
  <c r="K1707" i="1"/>
  <c r="K2460" i="1"/>
  <c r="K2424" i="1"/>
  <c r="K935" i="1"/>
  <c r="K2023" i="1"/>
  <c r="K1284" i="1"/>
  <c r="K1614" i="1"/>
  <c r="K983" i="1"/>
  <c r="K1908" i="1"/>
  <c r="K2514" i="1"/>
  <c r="K1014" i="1"/>
  <c r="K1646" i="1"/>
  <c r="K2569" i="1"/>
  <c r="K2450" i="1"/>
  <c r="K2462" i="1"/>
  <c r="K2379" i="1"/>
  <c r="K1920" i="1"/>
  <c r="K1309" i="1"/>
  <c r="K1071" i="1"/>
  <c r="K1840" i="1"/>
  <c r="K1809" i="1"/>
  <c r="K2250" i="1"/>
  <c r="K1603" i="1"/>
  <c r="K924" i="1"/>
  <c r="K1469" i="1"/>
  <c r="K1537" i="1"/>
  <c r="K699" i="1"/>
  <c r="K1941" i="1"/>
  <c r="K599" i="1"/>
  <c r="K1638" i="1"/>
  <c r="K1745" i="1"/>
  <c r="K1527" i="1"/>
  <c r="K2076" i="1"/>
  <c r="K1620" i="1"/>
  <c r="K1079" i="1"/>
  <c r="K736" i="1"/>
  <c r="K2099" i="1"/>
  <c r="K1339" i="1"/>
  <c r="K209" i="1"/>
  <c r="K1974" i="1"/>
  <c r="K183" i="1"/>
  <c r="K71" i="1"/>
  <c r="K1300" i="1"/>
  <c r="K1918" i="1"/>
  <c r="K1822" i="1"/>
  <c r="K1084" i="1"/>
  <c r="K1509" i="1"/>
  <c r="K1176" i="1"/>
  <c r="K78" i="1"/>
  <c r="K378" i="1"/>
  <c r="K1744" i="1"/>
  <c r="K1573" i="1"/>
  <c r="K1024" i="1"/>
  <c r="K13" i="1"/>
  <c r="K1743" i="1"/>
  <c r="K2386" i="1"/>
  <c r="K2278" i="1"/>
  <c r="K435" i="1"/>
  <c r="K188" i="1"/>
  <c r="K172" i="1"/>
  <c r="K1252" i="1"/>
  <c r="K534" i="1"/>
  <c r="K1278" i="1"/>
  <c r="K1151" i="1"/>
  <c r="K869" i="1"/>
  <c r="K1939" i="1"/>
  <c r="K422" i="1"/>
  <c r="K1118" i="1"/>
  <c r="K1354" i="1"/>
  <c r="K1823" i="1"/>
  <c r="K1401" i="1"/>
  <c r="K882" i="1"/>
  <c r="K1410" i="1"/>
  <c r="K1977" i="1"/>
  <c r="K1806" i="1"/>
  <c r="K2164" i="1"/>
  <c r="K2444" i="1"/>
  <c r="K278" i="1"/>
  <c r="K335" i="1"/>
  <c r="K2226" i="1"/>
  <c r="K421" i="1"/>
  <c r="K2311" i="1"/>
  <c r="K2536" i="1"/>
  <c r="K345" i="1"/>
  <c r="K135" i="1"/>
  <c r="K704" i="1"/>
  <c r="K504" i="1"/>
  <c r="K1567" i="1"/>
  <c r="K290" i="1"/>
  <c r="K949" i="1"/>
  <c r="K1814" i="1"/>
  <c r="K2017" i="1"/>
  <c r="K732" i="1"/>
  <c r="K2391" i="1"/>
  <c r="K891" i="1"/>
  <c r="K416" i="1"/>
  <c r="K770" i="1"/>
  <c r="K1026" i="1"/>
  <c r="K1895" i="1"/>
  <c r="K805" i="1"/>
  <c r="K1147" i="1"/>
  <c r="K1298" i="1"/>
  <c r="K1083" i="1"/>
  <c r="K1423" i="1"/>
  <c r="K1669" i="1"/>
  <c r="K1170" i="1"/>
  <c r="K1282" i="1"/>
  <c r="K1812" i="1"/>
  <c r="K2437" i="1"/>
  <c r="K1027" i="1"/>
  <c r="K1331" i="1"/>
  <c r="K1869" i="1"/>
  <c r="K2008" i="1"/>
  <c r="K1628" i="1"/>
  <c r="K2021" i="1"/>
  <c r="K2203" i="1"/>
  <c r="K776" i="1"/>
  <c r="K24" i="1"/>
  <c r="K578" i="1"/>
  <c r="K530" i="1"/>
  <c r="K555" i="1"/>
  <c r="K841" i="1"/>
  <c r="K1421" i="1"/>
  <c r="K190" i="1"/>
  <c r="K1047" i="1"/>
  <c r="K1731" i="1"/>
  <c r="K1273" i="1"/>
  <c r="K1190" i="1"/>
  <c r="K1201" i="1"/>
  <c r="K2515" i="1"/>
  <c r="K2014" i="1"/>
  <c r="K979" i="1"/>
  <c r="K1625" i="1"/>
  <c r="K227" i="1"/>
  <c r="K1444" i="1"/>
  <c r="K417" i="1"/>
  <c r="K2025" i="1"/>
  <c r="K249" i="1"/>
  <c r="K268" i="1"/>
  <c r="K684" i="1"/>
  <c r="K221" i="1"/>
  <c r="K1360" i="1"/>
  <c r="K1402" i="1"/>
  <c r="K598" i="1"/>
  <c r="K2416" i="1"/>
  <c r="K644" i="1"/>
  <c r="K1719" i="1"/>
  <c r="K1631" i="1"/>
  <c r="K2063" i="1"/>
  <c r="K1013" i="1"/>
  <c r="K1546" i="1"/>
  <c r="K913" i="1"/>
  <c r="K393" i="1"/>
  <c r="K1011" i="1"/>
  <c r="K219" i="1"/>
  <c r="K336" i="1"/>
  <c r="K539" i="1"/>
  <c r="K597" i="1"/>
  <c r="K1182" i="1"/>
  <c r="K2538" i="1"/>
  <c r="K97" i="1"/>
  <c r="K2371" i="1"/>
  <c r="K1036" i="1"/>
  <c r="K1624" i="1"/>
  <c r="K1571" i="1"/>
  <c r="K2134" i="1"/>
  <c r="K1692" i="1"/>
  <c r="K147" i="1"/>
  <c r="K1022" i="1"/>
  <c r="K540" i="1"/>
  <c r="K2068" i="1"/>
  <c r="K1522" i="1"/>
  <c r="K1391" i="1"/>
  <c r="K771" i="1"/>
  <c r="K2561" i="1"/>
  <c r="K2126" i="1"/>
  <c r="K1721" i="1"/>
  <c r="K2478" i="1"/>
  <c r="K1787" i="1"/>
  <c r="K552" i="1"/>
  <c r="K1852" i="1"/>
  <c r="K1829" i="1"/>
  <c r="K2033" i="1"/>
  <c r="K647" i="1"/>
  <c r="K1933" i="1"/>
  <c r="K1725" i="1"/>
  <c r="K1259" i="1"/>
  <c r="K585" i="1"/>
  <c r="K1030" i="1"/>
  <c r="K2139" i="1"/>
  <c r="K1183" i="1"/>
  <c r="K561" i="1"/>
  <c r="K676" i="1"/>
  <c r="K635" i="1"/>
  <c r="K740" i="1"/>
  <c r="K1110" i="1"/>
  <c r="K2046" i="1"/>
  <c r="K1863" i="1"/>
  <c r="K1149" i="1"/>
  <c r="K666" i="1"/>
  <c r="K1506" i="1"/>
  <c r="K492" i="1"/>
  <c r="K478" i="1"/>
  <c r="K1634" i="1"/>
  <c r="K495" i="1"/>
  <c r="K2453" i="1"/>
  <c r="K1996" i="1"/>
  <c r="K1923" i="1"/>
  <c r="K707" i="1"/>
  <c r="K520" i="1"/>
  <c r="K1377" i="1"/>
  <c r="K1708" i="1"/>
  <c r="K124" i="1"/>
  <c r="K1947" i="1"/>
  <c r="K1512" i="1"/>
  <c r="K1345" i="1"/>
  <c r="K931" i="1"/>
  <c r="K469" i="1"/>
  <c r="K856" i="1"/>
  <c r="K787" i="1"/>
  <c r="K764" i="1"/>
  <c r="K812" i="1"/>
  <c r="K1470" i="1"/>
  <c r="K2494" i="1"/>
  <c r="K2397" i="1"/>
  <c r="K1739" i="1"/>
  <c r="K2419" i="1"/>
  <c r="K2217" i="1"/>
  <c r="K911" i="1"/>
  <c r="K2109" i="1"/>
  <c r="K1388" i="1"/>
  <c r="K2049" i="1"/>
  <c r="K1735" i="1"/>
  <c r="K848" i="1"/>
  <c r="K1385" i="1"/>
  <c r="K116" i="1"/>
  <c r="K2455" i="1"/>
  <c r="K20" i="1"/>
  <c r="K1429" i="1"/>
  <c r="K1210" i="1"/>
  <c r="K1366" i="1"/>
  <c r="K2258" i="1"/>
  <c r="K2423" i="1"/>
  <c r="K1845" i="1"/>
  <c r="K250" i="1"/>
  <c r="K449" i="1"/>
  <c r="K30" i="1"/>
  <c r="K1173" i="1"/>
  <c r="K765" i="1"/>
  <c r="K2141" i="1"/>
  <c r="K2144" i="1"/>
  <c r="K1993" i="1"/>
  <c r="K1773" i="1"/>
  <c r="K619" i="1"/>
  <c r="K368" i="1"/>
  <c r="K664" i="1"/>
  <c r="K742" i="1"/>
  <c r="K559" i="1"/>
  <c r="K999" i="1"/>
  <c r="K1962" i="1"/>
  <c r="K279" i="1"/>
  <c r="K1577" i="1"/>
  <c r="K2464" i="1"/>
  <c r="K875" i="1"/>
  <c r="K37" i="1"/>
  <c r="K2418" i="1"/>
  <c r="K750" i="1"/>
  <c r="K828" i="1"/>
  <c r="K1867" i="1"/>
  <c r="K1330" i="1"/>
  <c r="K775" i="1"/>
  <c r="K1988" i="1"/>
  <c r="K479" i="1"/>
  <c r="K1484" i="1"/>
  <c r="K2142" i="1"/>
  <c r="K2413" i="1"/>
  <c r="K1392" i="1"/>
  <c r="K1159" i="1"/>
  <c r="K680" i="1"/>
  <c r="K59" i="1"/>
  <c r="K738" i="1"/>
  <c r="K1681" i="1"/>
  <c r="K369" i="1"/>
  <c r="K242" i="1"/>
  <c r="K582" i="1"/>
  <c r="K656" i="1"/>
  <c r="K993" i="1"/>
  <c r="K1878" i="1"/>
  <c r="K793" i="1"/>
  <c r="K809" i="1"/>
  <c r="K2282" i="1"/>
  <c r="K654" i="1"/>
  <c r="K2036" i="1"/>
  <c r="K1648" i="1"/>
  <c r="K1688" i="1"/>
  <c r="K1293" i="1"/>
  <c r="K1973" i="1"/>
  <c r="K2192" i="1"/>
  <c r="K1570" i="1"/>
  <c r="K1684" i="1"/>
  <c r="K175" i="1"/>
  <c r="K984" i="1"/>
  <c r="K280" i="1"/>
  <c r="K1077" i="1"/>
  <c r="K1375" i="1"/>
  <c r="K1016" i="1"/>
  <c r="K948" i="1"/>
  <c r="K348" i="1"/>
  <c r="K2080" i="1"/>
  <c r="K1225" i="1"/>
  <c r="K136" i="1"/>
  <c r="K1677" i="1"/>
  <c r="K1025" i="1"/>
  <c r="K795" i="1"/>
  <c r="K323" i="1"/>
  <c r="K2290" i="1"/>
  <c r="K711" i="1"/>
  <c r="K576" i="1"/>
  <c r="K1032" i="1"/>
  <c r="K1720" i="1"/>
  <c r="K2505" i="1"/>
  <c r="K2210" i="1"/>
  <c r="K185" i="1"/>
  <c r="K1269" i="1"/>
  <c r="K2504" i="1"/>
  <c r="K556" i="1"/>
  <c r="K180" i="1"/>
  <c r="K215" i="1"/>
  <c r="K933" i="1"/>
  <c r="K205" i="1"/>
  <c r="K1121" i="1"/>
  <c r="K877" i="1"/>
  <c r="K1372" i="1"/>
  <c r="K1251" i="1"/>
  <c r="K56" i="1"/>
  <c r="K895" i="1"/>
  <c r="K126" i="1"/>
  <c r="K1604" i="1"/>
  <c r="K48" i="1"/>
  <c r="K2037" i="1"/>
  <c r="K2467" i="1"/>
  <c r="K1514" i="1"/>
  <c r="K2240" i="1"/>
  <c r="K982" i="1"/>
  <c r="K1185" i="1"/>
  <c r="K1578" i="1"/>
  <c r="K2548" i="1"/>
  <c r="K229" i="1"/>
  <c r="K477" i="1"/>
  <c r="K259" i="1"/>
  <c r="K1133" i="1"/>
  <c r="K1592" i="1"/>
  <c r="K1048" i="1"/>
  <c r="K1547" i="1"/>
  <c r="K1683" i="1"/>
  <c r="K1064" i="1"/>
  <c r="K189" i="1"/>
  <c r="K2289" i="1"/>
  <c r="K2018" i="1"/>
  <c r="K256" i="1"/>
  <c r="K1387" i="1"/>
  <c r="K87" i="1"/>
  <c r="K96" i="1"/>
  <c r="K317" i="1"/>
  <c r="K2456" i="1"/>
  <c r="K2356" i="1"/>
  <c r="K1336" i="1"/>
  <c r="K68" i="1"/>
  <c r="K1097" i="1"/>
  <c r="K119" i="1"/>
  <c r="K980" i="1"/>
  <c r="K1000" i="1"/>
  <c r="K586" i="1"/>
  <c r="K1290" i="1"/>
  <c r="K1637" i="1"/>
  <c r="K2001" i="1"/>
  <c r="K2042" i="1"/>
  <c r="K1554" i="1"/>
  <c r="K947" i="1"/>
  <c r="K465" i="1"/>
  <c r="K2171" i="1"/>
  <c r="K494" i="1"/>
  <c r="K1382" i="1"/>
  <c r="K1078" i="1"/>
  <c r="K439" i="1"/>
  <c r="K1043" i="1"/>
  <c r="K681" i="1"/>
  <c r="K1940" i="1"/>
  <c r="K774" i="1"/>
  <c r="K1074" i="1"/>
  <c r="K1813" i="1"/>
  <c r="K558" i="1"/>
  <c r="K649" i="1"/>
  <c r="K745" i="1"/>
  <c r="K976" i="1"/>
  <c r="K2145" i="1"/>
  <c r="K2030" i="1"/>
  <c r="K1789" i="1"/>
  <c r="K1127" i="1"/>
  <c r="K569" i="1"/>
  <c r="K1052" i="1"/>
  <c r="K2055" i="1"/>
  <c r="K1495" i="1"/>
  <c r="K178" i="1"/>
  <c r="K218" i="1"/>
  <c r="K1218" i="1"/>
  <c r="K2209" i="1"/>
  <c r="K1223" i="1"/>
  <c r="K1682" i="1"/>
  <c r="K314" i="1"/>
  <c r="K940" i="1"/>
  <c r="K721" i="1"/>
  <c r="K1584" i="1"/>
  <c r="K2187" i="1"/>
  <c r="K1746" i="1"/>
  <c r="K1970" i="1"/>
  <c r="K10" i="1"/>
  <c r="K2480" i="1"/>
  <c r="K208" i="1"/>
  <c r="K1175" i="1"/>
  <c r="K1437" i="1"/>
  <c r="K1042" i="1"/>
  <c r="K1666" i="1"/>
  <c r="K864" i="1"/>
  <c r="K1834" i="1"/>
  <c r="K1618" i="1"/>
  <c r="K1805" i="1"/>
  <c r="K1952" i="1"/>
  <c r="K204" i="1"/>
  <c r="K441" i="1"/>
  <c r="K1964" i="1"/>
  <c r="K1420" i="1"/>
  <c r="K2249" i="1"/>
  <c r="K1324" i="1"/>
  <c r="K936" i="1"/>
  <c r="K2093" i="1"/>
  <c r="K2242" i="1"/>
  <c r="K1496" i="1"/>
  <c r="K1958" i="1"/>
  <c r="K1394" i="1"/>
  <c r="K741" i="1"/>
  <c r="K2355" i="1"/>
  <c r="K768" i="1"/>
  <c r="K760" i="1"/>
  <c r="K1073" i="1"/>
  <c r="K1679" i="1"/>
  <c r="K675" i="1"/>
  <c r="K1994" i="1"/>
  <c r="K865" i="1"/>
  <c r="K1357" i="1"/>
  <c r="K2104" i="1"/>
  <c r="K2020" i="1"/>
  <c r="K849" i="1"/>
  <c r="K1361" i="1"/>
  <c r="K2409" i="1"/>
  <c r="K437" i="1"/>
  <c r="K196" i="1"/>
  <c r="K912" i="1"/>
  <c r="K1671" i="1"/>
  <c r="K420" i="1"/>
  <c r="K2002" i="1"/>
  <c r="K1165" i="1"/>
  <c r="K627" i="1"/>
  <c r="K1369" i="1"/>
  <c r="K2394" i="1"/>
  <c r="K674" i="1"/>
  <c r="K2235" i="1"/>
  <c r="K2293" i="1"/>
  <c r="K1982" i="1"/>
  <c r="K1914" i="1"/>
  <c r="K1277" i="1"/>
  <c r="K2428" i="1"/>
  <c r="K706" i="1"/>
  <c r="K2082" i="1"/>
  <c r="K1109" i="1"/>
  <c r="K2026" i="1"/>
  <c r="K1644" i="1"/>
  <c r="K38" i="1"/>
  <c r="K2352" i="1"/>
  <c r="K1080" i="1"/>
  <c r="K2207" i="1"/>
  <c r="K1189" i="1"/>
  <c r="K29" i="1"/>
  <c r="K2123" i="1"/>
  <c r="K88" i="1"/>
  <c r="K2362" i="1"/>
  <c r="K255" i="1"/>
  <c r="K222" i="1"/>
  <c r="K596" i="1"/>
  <c r="K1152" i="1"/>
  <c r="K493" i="1"/>
  <c r="K224" i="1"/>
  <c r="K2221" i="1"/>
  <c r="K1793" i="1"/>
  <c r="K847" i="1"/>
  <c r="K1989" i="1"/>
  <c r="K311" i="1"/>
  <c r="K1599" i="1"/>
  <c r="K1565" i="1"/>
  <c r="K247" i="1"/>
  <c r="K2166" i="1"/>
  <c r="K32" i="1"/>
  <c r="K1511" i="1"/>
  <c r="K2346" i="1"/>
  <c r="K2195" i="1"/>
  <c r="K2170" i="1"/>
  <c r="K2496" i="1"/>
  <c r="K1520" i="1"/>
  <c r="K1478" i="1"/>
  <c r="K2350" i="1"/>
  <c r="K17" i="1"/>
  <c r="K591" i="1"/>
  <c r="K2027" i="1"/>
  <c r="K2328" i="1"/>
  <c r="K1136" i="1"/>
  <c r="K1724" i="1"/>
  <c r="K483" i="1"/>
  <c r="K1842" i="1"/>
  <c r="K975" i="1"/>
  <c r="K2358" i="1"/>
  <c r="K1815" i="1"/>
  <c r="K566" i="1"/>
  <c r="K2368" i="1"/>
  <c r="K2320" i="1"/>
  <c r="K2229" i="1"/>
  <c r="K1893" i="1"/>
  <c r="K405" i="1"/>
  <c r="K2425" i="1"/>
  <c r="K1006" i="1"/>
  <c r="K1960" i="1"/>
  <c r="K1193" i="1"/>
  <c r="K830" i="1"/>
  <c r="K858" i="1"/>
  <c r="K753" i="1"/>
  <c r="K451" i="1"/>
  <c r="K304" i="1"/>
  <c r="K1276" i="1"/>
  <c r="K102" i="1"/>
  <c r="K1488" i="1"/>
  <c r="K120" i="1"/>
  <c r="K1536" i="1"/>
  <c r="K1012" i="1"/>
  <c r="K161" i="1"/>
  <c r="K192" i="1"/>
  <c r="K1134" i="1"/>
  <c r="K1772" i="1"/>
  <c r="K718" i="1"/>
  <c r="K2363" i="1"/>
  <c r="K968" i="1"/>
  <c r="K860" i="1"/>
  <c r="K1347" i="1"/>
  <c r="K40" i="1"/>
  <c r="K85" i="1"/>
  <c r="K1018" i="1"/>
  <c r="K716" i="1"/>
  <c r="K990" i="1"/>
  <c r="K1399" i="1"/>
  <c r="K1992" i="1"/>
  <c r="K1861" i="1"/>
  <c r="K850" i="1"/>
  <c r="K1442" i="1"/>
  <c r="K1146" i="1"/>
  <c r="K2283" i="1"/>
  <c r="K390" i="1"/>
  <c r="K1791" i="1"/>
  <c r="K1588" i="1"/>
  <c r="K1476" i="1"/>
  <c r="K2011" i="1"/>
  <c r="K1756" i="1"/>
  <c r="K1386" i="1"/>
  <c r="K921" i="1"/>
  <c r="K950" i="1"/>
  <c r="K2172" i="1"/>
  <c r="K1407" i="1"/>
  <c r="K1659" i="1"/>
  <c r="K2426" i="1"/>
  <c r="K310" i="1"/>
  <c r="K454" i="1"/>
  <c r="K855" i="1"/>
  <c r="K1981" i="1"/>
  <c r="K2121" i="1"/>
  <c r="K2516" i="1"/>
  <c r="K2039" i="1"/>
  <c r="K8" i="1"/>
  <c r="K1660" i="1"/>
  <c r="K108" i="1"/>
  <c r="K1434" i="1"/>
  <c r="K1108" i="1"/>
  <c r="K715" i="1"/>
  <c r="K1623" i="1"/>
  <c r="K324" i="1"/>
  <c r="K1700" i="1"/>
  <c r="K2231" i="1"/>
  <c r="K2060" i="1"/>
  <c r="K2047" i="1"/>
  <c r="K456" i="1"/>
  <c r="K277" i="1"/>
  <c r="K379" i="1"/>
  <c r="K1095" i="1"/>
  <c r="K1662" i="1"/>
  <c r="K837" i="1"/>
  <c r="K2461" i="1"/>
  <c r="K2384" i="1"/>
  <c r="K1050" i="1"/>
  <c r="K529" i="1"/>
  <c r="K1122" i="1"/>
  <c r="K202" i="1"/>
  <c r="K1788" i="1"/>
  <c r="K2246" i="1"/>
  <c r="K712" i="1"/>
  <c r="K2449" i="1"/>
  <c r="K832" i="1"/>
  <c r="K1160" i="1"/>
  <c r="K1491" i="1"/>
  <c r="K575" i="1"/>
  <c r="K2077" i="1"/>
  <c r="K34" i="1"/>
  <c r="K2180" i="1"/>
  <c r="K2271" i="1"/>
  <c r="K2161" i="1"/>
  <c r="K907" i="1"/>
  <c r="K2562" i="1"/>
  <c r="K595" i="1"/>
  <c r="K2220" i="1"/>
  <c r="K58" i="1"/>
  <c r="K299" i="1"/>
  <c r="K1884" i="1"/>
  <c r="K1057" i="1"/>
  <c r="K640" i="1"/>
  <c r="K1542" i="1"/>
  <c r="K612" i="1"/>
  <c r="K115" i="1"/>
  <c r="K138" i="1"/>
  <c r="K165" i="1"/>
  <c r="K2162" i="1"/>
  <c r="K1212" i="1"/>
  <c r="K400" i="1"/>
  <c r="K2163" i="1"/>
  <c r="K2094" i="1"/>
  <c r="K2138" i="1"/>
  <c r="K106" i="1"/>
  <c r="K1362" i="1"/>
  <c r="K1174" i="1"/>
  <c r="K1422" i="1"/>
  <c r="K1268" i="1"/>
  <c r="K25" i="1"/>
  <c r="K1192" i="1"/>
  <c r="K1462" i="1"/>
  <c r="K1041" i="1"/>
  <c r="K2043" i="1"/>
  <c r="K874" i="1"/>
  <c r="K2518" i="1"/>
  <c r="K1796" i="1"/>
  <c r="K1497" i="1"/>
  <c r="K1449" i="1"/>
  <c r="K1521" i="1"/>
  <c r="K572" i="1"/>
  <c r="K1319" i="1"/>
  <c r="K1448" i="1"/>
  <c r="K384" i="1"/>
  <c r="K2304" i="1"/>
  <c r="K174" i="1"/>
  <c r="K2211" i="1"/>
  <c r="K922" i="1"/>
  <c r="K27" i="1"/>
  <c r="K113" i="1"/>
  <c r="K2295" i="1"/>
  <c r="K1166" i="1"/>
  <c r="K651" i="1"/>
  <c r="K609" i="1"/>
  <c r="K2079" i="1"/>
  <c r="K1771" i="1"/>
  <c r="K1727" i="1"/>
  <c r="K47" i="1"/>
  <c r="K583" i="1"/>
  <c r="K1313" i="1"/>
  <c r="K1181" i="1"/>
  <c r="K815" i="1"/>
  <c r="K2366" i="1"/>
  <c r="K502" i="1"/>
  <c r="K615" i="1"/>
  <c r="K1169" i="1"/>
  <c r="K2382" i="1"/>
  <c r="K659" i="1"/>
  <c r="K2032" i="1"/>
  <c r="K2343" i="1"/>
  <c r="K2469" i="1"/>
  <c r="K149" i="1"/>
  <c r="K362" i="1"/>
  <c r="K641" i="1"/>
  <c r="K2488" i="1"/>
  <c r="K1482" i="1"/>
  <c r="K977" i="1"/>
  <c r="K1825" i="1"/>
  <c r="K485" i="1"/>
  <c r="K1672" i="1"/>
  <c r="K803" i="1"/>
  <c r="K1279" i="1"/>
  <c r="K198" i="1"/>
  <c r="K1803" i="1"/>
  <c r="K2436" i="1"/>
  <c r="K2372" i="1"/>
  <c r="K661" i="1"/>
  <c r="K476" i="1"/>
  <c r="K490" i="1"/>
  <c r="K1053" i="1"/>
  <c r="K1440" i="1"/>
  <c r="K2051" i="1"/>
  <c r="K1254" i="1"/>
  <c r="K2168" i="1"/>
  <c r="K2096" i="1"/>
  <c r="K835" i="1"/>
  <c r="K2315" i="1"/>
  <c r="K2016" i="1"/>
  <c r="K2102" i="1"/>
  <c r="K1044" i="1"/>
  <c r="K1712" i="1"/>
  <c r="K1711" i="1"/>
  <c r="K1035" i="1"/>
  <c r="K1390" i="1"/>
  <c r="K371" i="1"/>
  <c r="K650" i="1"/>
  <c r="K2440" i="1"/>
  <c r="K2399" i="1"/>
  <c r="K581" i="1"/>
  <c r="K571" i="1"/>
  <c r="K1979" i="1"/>
  <c r="K143" i="1"/>
  <c r="K2349" i="1"/>
  <c r="K155" i="1"/>
  <c r="K1445" i="1"/>
  <c r="K1718" i="1"/>
  <c r="K1883" i="1"/>
  <c r="K1528" i="1"/>
  <c r="K2551" i="1"/>
  <c r="K431" i="1"/>
  <c r="K430" i="1"/>
  <c r="K2492" i="1"/>
  <c r="K1395" i="1"/>
  <c r="K2529" i="1"/>
  <c r="K353" i="1"/>
  <c r="K1675" i="1"/>
  <c r="K2149" i="1"/>
  <c r="K548" i="1"/>
  <c r="K1900" i="1"/>
  <c r="K90" i="1"/>
  <c r="K2012" i="1"/>
  <c r="K464" i="1"/>
  <c r="K179" i="1"/>
  <c r="K2523" i="1"/>
  <c r="K2184" i="1"/>
  <c r="K2398" i="1"/>
  <c r="K1824" i="1"/>
  <c r="K60" i="1"/>
  <c r="K2255" i="1"/>
  <c r="K1549" i="1"/>
  <c r="K1544" i="1"/>
  <c r="K851" i="1"/>
  <c r="K2510" i="1"/>
  <c r="K854" i="1"/>
  <c r="K2090" i="1"/>
  <c r="K944" i="1"/>
  <c r="K2280" i="1"/>
  <c r="K838" i="1"/>
  <c r="K1667" i="1"/>
  <c r="K1525" i="1"/>
  <c r="K1117" i="1"/>
  <c r="K1566" i="1"/>
  <c r="K613" i="1"/>
  <c r="K996" i="1"/>
  <c r="K1239" i="1"/>
  <c r="K401" i="1"/>
  <c r="K1976" i="1"/>
  <c r="K2404" i="1"/>
  <c r="K2124" i="1"/>
  <c r="K2155" i="1"/>
  <c r="K1827" i="1"/>
  <c r="K1101" i="1"/>
  <c r="K2524" i="1"/>
  <c r="K888" i="1"/>
  <c r="K26" i="1"/>
  <c r="K109" i="1"/>
  <c r="K2129" i="1"/>
  <c r="K677" i="1"/>
  <c r="K1069" i="1"/>
  <c r="K2316" i="1"/>
  <c r="K1215" i="1"/>
  <c r="K1329" i="1"/>
  <c r="K790" i="1"/>
  <c r="K546" i="1"/>
  <c r="K730" i="1"/>
  <c r="K2546" i="1"/>
  <c r="K408" i="1"/>
  <c r="K918" i="1"/>
  <c r="K1579" i="1"/>
  <c r="K2202" i="1"/>
  <c r="K46" i="1"/>
  <c r="K1921" i="1"/>
  <c r="K1658" i="1"/>
  <c r="K123" i="1"/>
  <c r="K1971" i="1"/>
  <c r="K901" i="1"/>
  <c r="K2412" i="1"/>
  <c r="K2100" i="1"/>
  <c r="K1595" i="1"/>
  <c r="K2056" i="1"/>
  <c r="K655" i="1"/>
  <c r="K1370" i="1"/>
  <c r="K2513" i="1"/>
  <c r="K514" i="1"/>
  <c r="K131" i="1"/>
  <c r="K1438" i="1"/>
  <c r="K867" i="1"/>
  <c r="K1617" i="1"/>
  <c r="K1245" i="1"/>
  <c r="K1695" i="1"/>
  <c r="K2439" i="1"/>
  <c r="K263" i="1"/>
  <c r="K1864" i="1"/>
  <c r="K2224" i="1"/>
  <c r="K1180" i="1"/>
  <c r="K1505" i="1"/>
  <c r="K1368" i="1"/>
  <c r="K2214" i="1"/>
  <c r="K802" i="1"/>
  <c r="K2287" i="1"/>
  <c r="K2549" i="1"/>
  <c r="K2066" i="1"/>
  <c r="K104" i="1"/>
  <c r="K2137" i="1"/>
  <c r="K620" i="1"/>
  <c r="K2327" i="1"/>
  <c r="K536" i="1"/>
  <c r="K2342" i="1"/>
  <c r="K1229" i="1"/>
  <c r="K574" i="1"/>
  <c r="K1866" i="1"/>
  <c r="K1219" i="1"/>
  <c r="K1119" i="1"/>
  <c r="K207" i="1"/>
  <c r="K777" i="1"/>
  <c r="K452" i="1"/>
  <c r="K296" i="1"/>
  <c r="K2247" i="1"/>
  <c r="K1539" i="1"/>
  <c r="K1580" i="1"/>
  <c r="K2284" i="1"/>
  <c r="K248" i="1"/>
  <c r="K1636" i="1"/>
  <c r="K839" i="1"/>
  <c r="K1258" i="1"/>
  <c r="K2031" i="1"/>
  <c r="K1167" i="1"/>
  <c r="K436" i="1"/>
  <c r="K2335" i="1"/>
  <c r="K474" i="1"/>
  <c r="K1917" i="1"/>
  <c r="K496" i="1"/>
  <c r="K1233" i="1"/>
  <c r="K253" i="1"/>
  <c r="K1144" i="1"/>
  <c r="K1782" i="1"/>
  <c r="K2329" i="1"/>
  <c r="K2010" i="1"/>
  <c r="K2411" i="1"/>
  <c r="K2377" i="1"/>
  <c r="K1328" i="1"/>
  <c r="K387" i="1"/>
  <c r="K2064" i="1"/>
  <c r="K181" i="1"/>
  <c r="K823" i="1"/>
  <c r="K898" i="1"/>
  <c r="K2057" i="1"/>
  <c r="K1586" i="1"/>
  <c r="K2053" i="1"/>
  <c r="K669" i="1"/>
  <c r="K2314" i="1"/>
  <c r="K2310" i="1"/>
  <c r="K2128" i="1"/>
  <c r="K1703" i="1"/>
  <c r="K1452" i="1"/>
  <c r="K1736" i="1"/>
  <c r="K1063" i="1"/>
  <c r="K1248" i="1"/>
  <c r="K486" i="1"/>
  <c r="K1475" i="1"/>
  <c r="K1801" i="1"/>
  <c r="K2390" i="1"/>
  <c r="K876" i="1"/>
  <c r="K1405" i="1"/>
  <c r="K117" i="1"/>
  <c r="K200" i="1"/>
  <c r="K23" i="1"/>
  <c r="K2225" i="1"/>
  <c r="K1288" i="1"/>
  <c r="K1664" i="1"/>
  <c r="K1963" i="1"/>
  <c r="K329" i="1"/>
  <c r="K133" i="1"/>
  <c r="K710" i="1"/>
  <c r="K1318" i="1"/>
  <c r="K1054" i="1"/>
  <c r="K2477" i="1"/>
  <c r="K2441" i="1"/>
  <c r="K1951" i="1"/>
  <c r="K2111" i="1"/>
  <c r="K217" i="1"/>
  <c r="K729" i="1"/>
  <c r="K1680" i="1"/>
  <c r="K813" i="1"/>
  <c r="K355" i="1"/>
  <c r="K1045" i="1"/>
  <c r="K660" i="1"/>
  <c r="K1238" i="1"/>
  <c r="K2270" i="1"/>
  <c r="K2471" i="1"/>
  <c r="K380" i="1"/>
  <c r="K2429" i="1"/>
  <c r="K392" i="1"/>
  <c r="K2244" i="1"/>
  <c r="K2268" i="1"/>
  <c r="K2028" i="1"/>
  <c r="K1916" i="1"/>
  <c r="K694" i="1"/>
  <c r="K487" i="1"/>
  <c r="K607" i="1"/>
  <c r="K1849" i="1"/>
  <c r="K2396" i="1"/>
  <c r="K360" i="1"/>
  <c r="K2438" i="1"/>
  <c r="K2279" i="1"/>
  <c r="K1943" i="1"/>
  <c r="K66" i="1"/>
  <c r="K1804" i="1"/>
  <c r="K1622" i="1"/>
  <c r="K1199" i="1"/>
  <c r="K1674" i="1"/>
  <c r="K1341" i="1"/>
  <c r="K376" i="1"/>
  <c r="K1093" i="1"/>
  <c r="K1589" i="1"/>
  <c r="K2417" i="1"/>
  <c r="K413" i="1"/>
  <c r="K2065" i="1"/>
  <c r="K1473" i="1"/>
  <c r="K331" i="1"/>
  <c r="K624" i="1"/>
  <c r="K1761" i="1"/>
  <c r="K1295" i="1"/>
  <c r="K956" i="1"/>
  <c r="K216" i="1"/>
  <c r="K130" i="1"/>
  <c r="K946" i="1"/>
  <c r="K633" i="1"/>
  <c r="K2143" i="1"/>
  <c r="K295" i="1"/>
  <c r="K370" i="1"/>
  <c r="K1651" i="1"/>
  <c r="K2140" i="1"/>
  <c r="K2312" i="1"/>
  <c r="K1874" i="1"/>
  <c r="K602" i="1"/>
  <c r="K283" i="1"/>
  <c r="K1966" i="1"/>
  <c r="K1950" i="1"/>
  <c r="K152" i="1"/>
  <c r="K238" i="1"/>
  <c r="K645" i="1"/>
  <c r="K2319" i="1"/>
  <c r="K625" i="1"/>
  <c r="K1103" i="1"/>
  <c r="K1639" i="1"/>
  <c r="K2007" i="1"/>
  <c r="K409" i="1"/>
  <c r="K473" i="1"/>
  <c r="K751" i="1"/>
  <c r="K322" i="1"/>
  <c r="K1984" i="1"/>
  <c r="K1196" i="1"/>
  <c r="K293" i="1"/>
  <c r="K511" i="1"/>
  <c r="K1668" i="1"/>
  <c r="K2526" i="1"/>
  <c r="K1515" i="1"/>
  <c r="K1844" i="1"/>
  <c r="K2326" i="1"/>
  <c r="K154" i="1"/>
  <c r="K972" i="1"/>
  <c r="K2159" i="1"/>
  <c r="K1877" i="1"/>
  <c r="K2013" i="1"/>
  <c r="K2241" i="1"/>
  <c r="K2340" i="1"/>
  <c r="K1065" i="1"/>
  <c r="K2004" i="1"/>
  <c r="K2243" i="1"/>
  <c r="K1762" i="1"/>
  <c r="K2447" i="1"/>
  <c r="K332" i="1"/>
  <c r="K2212" i="1"/>
  <c r="K36" i="1"/>
  <c r="K962" i="1"/>
  <c r="K50" i="1"/>
  <c r="K1015" i="1"/>
  <c r="K1072" i="1"/>
  <c r="K1811" i="1"/>
  <c r="K79" i="1"/>
  <c r="K2136" i="1"/>
  <c r="K356" i="1"/>
  <c r="K118" i="1"/>
  <c r="K1572" i="1"/>
  <c r="K1991" i="1"/>
  <c r="K2400" i="1"/>
  <c r="K286" i="1"/>
  <c r="K1340" i="1"/>
  <c r="K1881" i="1"/>
  <c r="K1082" i="1"/>
  <c r="K747" i="1"/>
  <c r="K1616" i="1"/>
  <c r="K394" i="1"/>
  <c r="K260" i="1"/>
  <c r="K1729" i="1"/>
  <c r="K778" i="1"/>
  <c r="K610" i="1"/>
  <c r="K302" i="1"/>
  <c r="K1741" i="1"/>
  <c r="K800" i="1"/>
  <c r="K2215" i="1"/>
  <c r="K226" i="1"/>
  <c r="K187" i="1"/>
  <c r="K634" i="1"/>
  <c r="K743" i="1"/>
  <c r="K2106" i="1"/>
  <c r="K438" i="1"/>
  <c r="K2256" i="1"/>
  <c r="K2072" i="1"/>
  <c r="K246" i="1"/>
  <c r="K1002" i="1"/>
  <c r="K2062" i="1"/>
  <c r="K1513" i="1"/>
  <c r="K1384" i="1"/>
  <c r="K1698" i="1"/>
  <c r="K266" i="1"/>
  <c r="K303" i="1"/>
  <c r="K270" i="1"/>
  <c r="K399" i="1"/>
  <c r="K1493" i="1"/>
  <c r="K1919" i="1"/>
  <c r="K95" i="1"/>
  <c r="K1597" i="1"/>
  <c r="K1748" i="1"/>
  <c r="K1810" i="1"/>
  <c r="K251" i="1"/>
  <c r="K868" i="1"/>
  <c r="K998" i="1"/>
  <c r="K531" i="1"/>
  <c r="K844" i="1"/>
  <c r="K1944" i="1"/>
  <c r="K1356" i="1"/>
  <c r="K1523" i="1"/>
  <c r="K958" i="1"/>
  <c r="K2272" i="1"/>
  <c r="K2563" i="1"/>
  <c r="K2300" i="1"/>
  <c r="K1415" i="1"/>
  <c r="K354" i="1"/>
  <c r="K646" i="1"/>
  <c r="K340" i="1"/>
  <c r="K1237" i="1"/>
  <c r="K1168" i="1"/>
  <c r="K1417" i="1"/>
  <c r="K517" i="1"/>
  <c r="K1346" i="1"/>
  <c r="K199" i="1"/>
  <c r="K1935" i="1"/>
  <c r="K2406" i="1"/>
  <c r="K1776" i="1"/>
  <c r="K159" i="1"/>
  <c r="K414" i="1"/>
  <c r="K1749" i="1"/>
  <c r="K186" i="1"/>
  <c r="K2050" i="1"/>
  <c r="K1828" i="1"/>
  <c r="K1629" i="1"/>
  <c r="K1769" i="1"/>
  <c r="K981" i="1"/>
  <c r="K1463" i="1"/>
  <c r="K2015" i="1"/>
  <c r="K213" i="1"/>
  <c r="K1775" i="1"/>
  <c r="K682" i="1"/>
  <c r="K1087" i="1"/>
  <c r="K508" i="1"/>
  <c r="K2472" i="1"/>
  <c r="K1371" i="1"/>
  <c r="K919" i="1"/>
  <c r="K98" i="1"/>
  <c r="K169" i="1"/>
  <c r="K2459" i="1"/>
  <c r="K86" i="1"/>
  <c r="K2200" i="1"/>
  <c r="K658" i="1"/>
  <c r="K2216" i="1"/>
  <c r="K749" i="1"/>
  <c r="K2097" i="1"/>
  <c r="K312" i="1"/>
  <c r="K1112" i="1"/>
  <c r="K1114" i="1"/>
  <c r="K254" i="1"/>
  <c r="K1853" i="1"/>
  <c r="K1531" i="1"/>
  <c r="K2550" i="1"/>
  <c r="K16" i="1"/>
  <c r="K300" i="1"/>
  <c r="K1348" i="1"/>
  <c r="K333" i="1"/>
  <c r="K1430" i="1"/>
  <c r="K1502" i="1"/>
  <c r="K2091" i="1"/>
  <c r="K2264" i="1"/>
  <c r="K381" i="1"/>
  <c r="K1957" i="1"/>
  <c r="K2532" i="1"/>
  <c r="K2458" i="1"/>
  <c r="K93" i="1"/>
  <c r="K1650" i="1"/>
  <c r="K1224" i="1"/>
  <c r="K1816" i="1"/>
  <c r="K2457" i="1"/>
  <c r="K415" i="1"/>
  <c r="K1540" i="1"/>
  <c r="K281" i="1"/>
  <c r="K2531" i="1"/>
  <c r="K1980" i="1"/>
  <c r="K2110" i="1"/>
  <c r="K1516" i="1"/>
  <c r="K1498" i="1"/>
  <c r="K2557" i="1"/>
  <c r="K544" i="1"/>
  <c r="K1409" i="1"/>
  <c r="K1056" i="1"/>
  <c r="K1198" i="1"/>
  <c r="K2230" i="1"/>
  <c r="K2206" i="1"/>
  <c r="K1887" i="1"/>
  <c r="K2535" i="1"/>
  <c r="K1942" i="1"/>
  <c r="K519" i="1"/>
  <c r="K42" i="1"/>
  <c r="K789" i="1"/>
  <c r="K1894" i="1"/>
  <c r="K289" i="1"/>
  <c r="K145" i="1"/>
  <c r="K857" i="1"/>
  <c r="K2277" i="1"/>
  <c r="K638" i="1"/>
  <c r="K2061" i="1"/>
  <c r="K472" i="1"/>
  <c r="K2338" i="1"/>
  <c r="K343" i="1"/>
  <c r="K337" i="1"/>
  <c r="K939" i="1"/>
  <c r="K663" i="1"/>
  <c r="K1808" i="1"/>
  <c r="K1320" i="1"/>
  <c r="K267" i="1"/>
  <c r="K784" i="1"/>
  <c r="K1602" i="1"/>
  <c r="K810" i="1"/>
  <c r="K1214" i="1"/>
  <c r="K2380" i="1"/>
  <c r="K309" i="1"/>
  <c r="K2294" i="1"/>
  <c r="K959" i="1"/>
  <c r="K1784" i="1"/>
  <c r="K1310" i="1"/>
  <c r="K429" i="1"/>
  <c r="K419" i="1"/>
  <c r="K2120" i="1"/>
  <c r="K1104" i="1"/>
  <c r="K772" i="1"/>
  <c r="K2185" i="1"/>
  <c r="K1049" i="1"/>
  <c r="K2000" i="1"/>
  <c r="K1838" i="1"/>
  <c r="K1504" i="1"/>
  <c r="K2153" i="1"/>
  <c r="K1697" i="1"/>
  <c r="K2530" i="1"/>
  <c r="K1965" i="1"/>
  <c r="K1232" i="1"/>
  <c r="K725" i="1"/>
  <c r="K363" i="1"/>
  <c r="K74" i="1"/>
  <c r="K1285" i="1"/>
  <c r="K1768" i="1"/>
  <c r="K1553" i="1"/>
  <c r="K1777" i="1"/>
  <c r="K883" i="1"/>
  <c r="K2309" i="1"/>
  <c r="K808" i="1"/>
  <c r="K2085" i="1"/>
  <c r="K342" i="1"/>
  <c r="K72" i="1"/>
  <c r="K1243" i="1"/>
  <c r="K1051" i="1"/>
  <c r="K1913" i="1"/>
  <c r="K1466" i="1"/>
  <c r="K510" i="1"/>
  <c r="K75" i="1"/>
  <c r="K617" i="1"/>
  <c r="K1998" i="1"/>
  <c r="K2274" i="1"/>
  <c r="K2305" i="1"/>
  <c r="K967" i="1"/>
  <c r="K157" i="1"/>
  <c r="K2434" i="1"/>
  <c r="K733" i="1"/>
  <c r="K1265" i="1"/>
  <c r="K626" i="1"/>
  <c r="K372" i="1"/>
  <c r="K1317" i="1"/>
  <c r="K1075" i="1"/>
  <c r="K614" i="1"/>
  <c r="K1411" i="1"/>
  <c r="K1171" i="1"/>
  <c r="K1694" i="1"/>
  <c r="K1649" i="1"/>
  <c r="K2553" i="1"/>
  <c r="K1230" i="1"/>
  <c r="K1038" i="1"/>
  <c r="K76" i="1"/>
  <c r="K1010" i="1"/>
  <c r="K1858" i="1"/>
  <c r="K889" i="1"/>
  <c r="K1647" i="1"/>
  <c r="K899" i="1"/>
  <c r="K1847" i="1"/>
  <c r="K1355" i="1"/>
  <c r="K587" i="1"/>
  <c r="K489" i="1"/>
  <c r="K2113" i="1"/>
  <c r="K2313" i="1"/>
  <c r="K1263" i="1"/>
  <c r="K1730" i="1"/>
  <c r="K1326" i="1"/>
  <c r="K1896" i="1"/>
  <c r="K1343" i="1"/>
  <c r="K388" i="1"/>
  <c r="K2388" i="1"/>
  <c r="K2408" i="1"/>
  <c r="K2024" i="1"/>
  <c r="K1335" i="1"/>
  <c r="K1352" i="1"/>
  <c r="K67" i="1"/>
  <c r="K1250" i="1"/>
  <c r="K1925" i="1"/>
  <c r="K1349" i="1"/>
  <c r="K873" i="1"/>
  <c r="K1307" i="1"/>
  <c r="K1670" i="1"/>
  <c r="K820" i="1"/>
  <c r="K1882" i="1"/>
  <c r="K1876" i="1"/>
  <c r="K1706" i="1"/>
  <c r="K1195" i="1"/>
  <c r="K1226" i="1"/>
  <c r="K752" i="1"/>
  <c r="K110" i="1"/>
  <c r="K1529" i="1"/>
  <c r="K375" i="1"/>
  <c r="K1227" i="1"/>
  <c r="K2089" i="1"/>
  <c r="K1262" i="1"/>
  <c r="K2119" i="1"/>
  <c r="K148" i="1"/>
  <c r="K1085" i="1"/>
  <c r="K2517" i="1"/>
  <c r="K1871" i="1"/>
  <c r="K1906" i="1"/>
  <c r="K2133" i="1"/>
  <c r="K1609" i="1"/>
  <c r="K1859" i="1"/>
  <c r="K2302" i="1"/>
  <c r="K1205" i="1"/>
  <c r="K1903" i="1"/>
  <c r="K1332" i="1"/>
  <c r="K402" i="1"/>
  <c r="K1383" i="1"/>
  <c r="K1760" i="1"/>
  <c r="K1113" i="1"/>
  <c r="K509" i="1"/>
  <c r="K1019" i="1"/>
  <c r="K2527" i="1"/>
  <c r="K386" i="1"/>
  <c r="K44" i="1"/>
  <c r="K1518" i="1"/>
  <c r="K799" i="1"/>
  <c r="K1532" i="1"/>
  <c r="K447" i="1"/>
  <c r="K1781" i="1"/>
  <c r="K834" i="1"/>
  <c r="K1600" i="1"/>
  <c r="K1374" i="1"/>
  <c r="K128" i="1"/>
  <c r="K287" i="1"/>
  <c r="K953" i="1"/>
  <c r="K801" i="1"/>
  <c r="K1901" i="1"/>
  <c r="K853" i="1"/>
  <c r="K756" i="1"/>
  <c r="K791" i="1"/>
  <c r="K1575" i="1"/>
  <c r="K453" i="1"/>
  <c r="K2559" i="1"/>
  <c r="K1123" i="1"/>
  <c r="K2431" i="1"/>
  <c r="K2131" i="1"/>
  <c r="K526" i="1"/>
  <c r="K1621" i="1"/>
  <c r="K1286" i="1"/>
  <c r="K1297" i="1"/>
  <c r="K897" i="1"/>
  <c r="K425" i="1"/>
  <c r="K2323" i="1"/>
  <c r="K987" i="1"/>
  <c r="K206" i="1"/>
  <c r="K151" i="1"/>
  <c r="K1723" i="1"/>
  <c r="K1826" i="1"/>
  <c r="K462" i="1"/>
  <c r="K1316" i="1"/>
  <c r="K938" i="1"/>
  <c r="K2466" i="1"/>
  <c r="K1450" i="1"/>
  <c r="K1645" i="1"/>
  <c r="K1458" i="1"/>
  <c r="K2395" i="1"/>
  <c r="K319" i="1"/>
  <c r="K2276" i="1"/>
  <c r="K15" i="1"/>
  <c r="K2332" i="1"/>
  <c r="K845" i="1"/>
  <c r="K698" i="1"/>
  <c r="K1086" i="1"/>
  <c r="K1601" i="1"/>
  <c r="K1187" i="1"/>
  <c r="K1253" i="1"/>
  <c r="K2125" i="1"/>
  <c r="K1790" i="1"/>
  <c r="K2074" i="1"/>
  <c r="K1427" i="1"/>
  <c r="K1312" i="1"/>
  <c r="K2357" i="1"/>
  <c r="K1061" i="1"/>
  <c r="K1451" i="1"/>
  <c r="K2233" i="1"/>
  <c r="K1657" i="1"/>
  <c r="K1653" i="1"/>
  <c r="K1985" i="1"/>
  <c r="K734" i="1"/>
  <c r="K652" i="1"/>
  <c r="K39" i="1"/>
  <c r="K974" i="1"/>
  <c r="K1472" i="1"/>
  <c r="K1990" i="1"/>
  <c r="K1486" i="1"/>
  <c r="K1733" i="1"/>
  <c r="K1483" i="1"/>
  <c r="K2239" i="1"/>
  <c r="K5" i="1"/>
  <c r="K339" i="1"/>
  <c r="K821" i="1"/>
  <c r="K2034" i="1"/>
  <c r="K2381" i="1"/>
  <c r="K1191" i="1"/>
  <c r="K1400" i="1"/>
  <c r="K1059" i="1"/>
  <c r="K2086" i="1"/>
  <c r="K1413" i="1"/>
  <c r="K781" i="1"/>
  <c r="K389" i="1"/>
  <c r="K978" i="1"/>
  <c r="K2509" i="1"/>
  <c r="K1287" i="1"/>
  <c r="K811" i="1"/>
  <c r="K1897" i="1"/>
  <c r="K35" i="1"/>
  <c r="K1832" i="1"/>
  <c r="K499" i="1"/>
  <c r="K1661" i="1"/>
  <c r="K1111" i="1"/>
  <c r="K1454" i="1"/>
  <c r="K1642" i="1"/>
  <c r="K162" i="1"/>
  <c r="K506" i="1"/>
  <c r="K1202" i="1"/>
  <c r="K488" i="1"/>
  <c r="K1211" i="1"/>
  <c r="K2132" i="1"/>
  <c r="K1545" i="1"/>
  <c r="K367" i="1"/>
  <c r="K1222" i="1"/>
  <c r="K2022" i="1"/>
  <c r="K459" i="1"/>
  <c r="K2297" i="1"/>
  <c r="K239" i="1"/>
  <c r="K628" i="1"/>
  <c r="K1543" i="1"/>
  <c r="K695" i="1"/>
  <c r="K1338" i="1"/>
  <c r="K231" i="1"/>
  <c r="K1868" i="1"/>
  <c r="K1713" i="1"/>
  <c r="K1031" i="1"/>
  <c r="K1060" i="1"/>
  <c r="K2354" i="1"/>
  <c r="K1436" i="1"/>
  <c r="K2040" i="1"/>
  <c r="K2376" i="1"/>
  <c r="K137" i="1"/>
  <c r="K942" i="1"/>
  <c r="K1904" i="1"/>
  <c r="K769" i="1"/>
  <c r="K2262" i="1"/>
  <c r="K1161" i="1"/>
  <c r="K1272" i="1"/>
  <c r="K433" i="1"/>
  <c r="K2238" i="1"/>
  <c r="K2545" i="1"/>
  <c r="K364" i="1"/>
  <c r="K83" i="1"/>
  <c r="K973" i="1"/>
  <c r="K366" i="1"/>
  <c r="K2500" i="1"/>
  <c r="K1902" i="1"/>
  <c r="K442" i="1"/>
  <c r="K63" i="1"/>
  <c r="K2122" i="1"/>
  <c r="K330" i="1"/>
  <c r="K1302" i="1"/>
  <c r="K2566" i="1"/>
  <c r="K565" i="1"/>
  <c r="K914" i="1"/>
  <c r="K377" i="1"/>
  <c r="K722" i="1"/>
  <c r="K168" i="1"/>
  <c r="K916" i="1"/>
  <c r="K1208" i="1"/>
  <c r="K1435" i="1"/>
  <c r="K245" i="1"/>
  <c r="K522" i="1"/>
  <c r="K1530" i="1"/>
  <c r="K2486" i="1"/>
  <c r="K2322" i="1"/>
  <c r="K871" i="1"/>
  <c r="K1995" i="1"/>
  <c r="K1489" i="1"/>
  <c r="K995" i="1"/>
  <c r="K1747" i="1"/>
  <c r="K2541" i="1"/>
  <c r="K2520" i="1"/>
  <c r="K1130" i="1"/>
  <c r="K2103" i="1"/>
  <c r="K2564" i="1"/>
  <c r="K547" i="1"/>
  <c r="K1519" i="1"/>
  <c r="K818" i="1"/>
  <c r="K1321" i="1"/>
  <c r="K2407" i="1"/>
  <c r="K1969" i="1"/>
  <c r="K2385" i="1"/>
  <c r="K1533" i="1"/>
  <c r="K2534" i="1"/>
  <c r="K1961" i="1"/>
  <c r="K2075" i="1"/>
  <c r="K31" i="1"/>
  <c r="K961" i="1"/>
  <c r="K577" i="1"/>
  <c r="K1843" i="1"/>
  <c r="K1467" i="1"/>
  <c r="K1033" i="1"/>
  <c r="K458" i="1"/>
  <c r="K2107" i="1"/>
  <c r="K2174" i="1"/>
  <c r="K1419" i="1"/>
  <c r="K1839" i="1"/>
  <c r="K516" i="1"/>
  <c r="K932" i="1"/>
  <c r="K2420" i="1"/>
  <c r="K2367" i="1"/>
  <c r="K826" i="1"/>
  <c r="K2105" i="1"/>
  <c r="K1875" i="1"/>
  <c r="K313" i="1"/>
  <c r="K2275" i="1"/>
  <c r="K2528" i="1"/>
  <c r="K1938" i="1"/>
  <c r="K92" i="1"/>
  <c r="K605" i="1"/>
  <c r="K2071" i="1"/>
  <c r="K513" i="1"/>
  <c r="K1076" i="1"/>
  <c r="K1314" i="1"/>
  <c r="K1157" i="1"/>
  <c r="K1758" i="1"/>
  <c r="K696" i="1"/>
  <c r="K2182" i="1"/>
  <c r="K630" i="1"/>
  <c r="K233" i="1"/>
  <c r="K2146" i="1"/>
  <c r="K1587" i="1"/>
  <c r="K1197" i="1"/>
  <c r="K1821" i="1"/>
  <c r="K2003" i="1"/>
  <c r="K700" i="1"/>
  <c r="K2341" i="1"/>
  <c r="K1619" i="1"/>
  <c r="K881" i="1"/>
  <c r="K1865" i="1"/>
  <c r="K1301" i="1"/>
  <c r="K1898" i="1"/>
  <c r="K195" i="1"/>
  <c r="K1676" i="1"/>
  <c r="K1517" i="1"/>
  <c r="K697" i="1"/>
  <c r="K1271" i="1"/>
  <c r="K670" i="1"/>
  <c r="K1613" i="1"/>
  <c r="K604" i="1"/>
  <c r="K986" i="1"/>
  <c r="K2507" i="1"/>
  <c r="K782" i="1"/>
  <c r="K1459" i="1"/>
  <c r="K1560" i="1"/>
  <c r="K1414" i="1"/>
  <c r="K1141" i="1"/>
  <c r="K1315" i="1"/>
  <c r="K603" i="1"/>
  <c r="K814" i="1"/>
  <c r="K2554" i="1"/>
  <c r="K2446" i="1"/>
  <c r="K1365" i="1"/>
  <c r="K985" i="1"/>
  <c r="K1968" i="1"/>
  <c r="K1021" i="1"/>
  <c r="K2369" i="1"/>
  <c r="K1665" i="1"/>
  <c r="K1931" i="1"/>
  <c r="K158" i="1"/>
  <c r="K904" i="1"/>
  <c r="K2263" i="1"/>
  <c r="K894" i="1"/>
  <c r="K1574" i="1"/>
  <c r="K833" i="1"/>
  <c r="K1228" i="1"/>
  <c r="K301" i="1"/>
  <c r="K261" i="1"/>
  <c r="K223" i="1"/>
  <c r="K794" i="1"/>
  <c r="K2261" i="1"/>
  <c r="K264" i="1"/>
  <c r="K1231" i="1"/>
  <c r="K292" i="1"/>
  <c r="K766" i="1"/>
  <c r="K2088" i="1"/>
  <c r="K1562" i="1"/>
  <c r="K351" i="1"/>
  <c r="K344" i="1"/>
  <c r="K197" i="1"/>
  <c r="K129" i="1"/>
  <c r="K1779" i="1"/>
  <c r="K667" i="1"/>
  <c r="K1311" i="1"/>
  <c r="K1551" i="1"/>
  <c r="K925" i="1"/>
  <c r="K618" i="1"/>
  <c r="K1541" i="1"/>
  <c r="K773" i="1"/>
  <c r="K2223" i="1"/>
  <c r="K1480" i="1"/>
  <c r="K2117" i="1"/>
  <c r="K2252" i="1"/>
  <c r="K779" i="1"/>
  <c r="K1204" i="1"/>
  <c r="K170" i="1"/>
  <c r="K817" i="1"/>
  <c r="K1126" i="1"/>
  <c r="K365" i="1"/>
  <c r="K780" i="1"/>
  <c r="K2336" i="1"/>
  <c r="K2114" i="1"/>
  <c r="K683" i="1"/>
  <c r="K2198" i="1"/>
  <c r="K1008" i="1"/>
  <c r="K434" i="1"/>
  <c r="K523" i="1"/>
  <c r="K501" i="1"/>
  <c r="K989" i="1"/>
  <c r="K796" i="1"/>
  <c r="K622" i="1"/>
  <c r="K2116" i="1"/>
  <c r="K1710" i="1"/>
  <c r="K426" i="1"/>
  <c r="K1124" i="1"/>
  <c r="K1611" i="1"/>
  <c r="K632" i="1"/>
  <c r="K541" i="1"/>
  <c r="K111" i="1"/>
  <c r="K917" i="1"/>
  <c r="K1446" i="1"/>
  <c r="K164" i="1"/>
  <c r="K80" i="1"/>
  <c r="K1886" i="1"/>
  <c r="K1143" i="1"/>
  <c r="K915" i="1"/>
  <c r="K1367" i="1"/>
  <c r="K423" i="1"/>
  <c r="K840" i="1"/>
  <c r="K2296" i="1"/>
  <c r="K824" i="1"/>
  <c r="K1594" i="1"/>
  <c r="K719" i="1"/>
  <c r="K2347" i="1"/>
  <c r="K1094" i="1"/>
  <c r="K1851" i="1"/>
  <c r="K746" i="1"/>
  <c r="K1817" i="1"/>
  <c r="K2052" i="1"/>
  <c r="K374" i="1"/>
  <c r="K2197" i="1"/>
  <c r="K139" i="1"/>
  <c r="K601" i="1"/>
  <c r="K927" i="1"/>
  <c r="K761" i="1"/>
  <c r="K327" i="1"/>
  <c r="K244" i="1"/>
  <c r="K182" i="1"/>
  <c r="K1378" i="1"/>
  <c r="K2253" i="1"/>
  <c r="K1260" i="1"/>
  <c r="K1767" i="1"/>
  <c r="K997" i="1"/>
  <c r="K65" i="1"/>
  <c r="K2301" i="1"/>
  <c r="K937" i="1"/>
  <c r="K1555" i="1"/>
  <c r="K2175" i="1"/>
  <c r="K2208" i="1"/>
  <c r="K705" i="1"/>
  <c r="K1172" i="1"/>
  <c r="K2415" i="1"/>
  <c r="K1833" i="1"/>
  <c r="K1926" i="1"/>
  <c r="K507" i="1"/>
  <c r="K114" i="1"/>
  <c r="K1870" i="1"/>
  <c r="K636" i="1"/>
  <c r="K466" i="1"/>
  <c r="K2188" i="1"/>
  <c r="K1924" i="1"/>
  <c r="K1465" i="1"/>
  <c r="K241" i="1"/>
  <c r="K1351" i="1"/>
  <c r="K606" i="1"/>
  <c r="K1686" i="1"/>
  <c r="K2339" i="1"/>
  <c r="K2251" i="1"/>
  <c r="K2303" i="1"/>
  <c r="K584" i="1"/>
  <c r="K564" i="1"/>
  <c r="K542" i="1"/>
  <c r="K1142" i="1"/>
  <c r="K383" i="1"/>
  <c r="K18" i="1"/>
  <c r="K2095" i="1"/>
  <c r="K1177" i="1"/>
  <c r="K475" i="1"/>
  <c r="K2452" i="1"/>
  <c r="K1379" i="1"/>
  <c r="K318" i="1"/>
  <c r="K994" i="1"/>
  <c r="K2331" i="1"/>
  <c r="K1241" i="1"/>
  <c r="K1040" i="1"/>
  <c r="K1234" i="1"/>
  <c r="K550" i="1"/>
  <c r="K553" i="1"/>
  <c r="K955" i="1"/>
  <c r="K2445" i="1"/>
  <c r="K701" i="1"/>
  <c r="K2298" i="1"/>
  <c r="K1004" i="1"/>
  <c r="K2199" i="1"/>
  <c r="K69" i="1"/>
  <c r="K94" i="1"/>
  <c r="K1945" i="1"/>
  <c r="K403" i="1"/>
  <c r="K2544" i="1"/>
  <c r="K1500" i="1"/>
  <c r="K554" i="1"/>
  <c r="K728" i="1"/>
  <c r="K1135" i="1"/>
  <c r="K84" i="1"/>
  <c r="K1098" i="1"/>
  <c r="K1750" i="1"/>
  <c r="K99" i="1"/>
  <c r="K6" i="1"/>
  <c r="K1999" i="1"/>
  <c r="K428" i="1"/>
  <c r="K792" i="1"/>
  <c r="K418" i="1"/>
  <c r="K1306" i="1"/>
  <c r="K1455" i="1"/>
  <c r="K1416" i="1"/>
  <c r="K723" i="1"/>
  <c r="K305" i="1"/>
  <c r="K2497" i="1"/>
  <c r="K1892" i="1"/>
  <c r="K757" i="1"/>
  <c r="K349" i="1"/>
  <c r="K2427" i="1"/>
  <c r="K1426" i="1"/>
  <c r="K460" i="1"/>
  <c r="K1261" i="1"/>
  <c r="K412" i="1"/>
  <c r="K2474" i="1"/>
  <c r="K1765" i="1"/>
  <c r="K1327" i="1"/>
  <c r="K326" i="1"/>
  <c r="K427" i="1"/>
  <c r="K125" i="1"/>
  <c r="K1023" i="1"/>
  <c r="K807" i="1"/>
  <c r="K1606" i="1"/>
  <c r="K2451" i="1"/>
  <c r="K225" i="1"/>
  <c r="K43" i="1"/>
  <c r="K1612" i="1"/>
  <c r="K410" i="1"/>
  <c r="K1081" i="1"/>
  <c r="K679" i="1"/>
  <c r="K2169" i="1"/>
  <c r="K163" i="1"/>
  <c r="K498" i="1"/>
  <c r="K1593" i="1"/>
  <c r="K73" i="1"/>
  <c r="K2448" i="1"/>
  <c r="K346" i="1"/>
  <c r="K1934" i="1"/>
  <c r="K806" i="1"/>
  <c r="K1296" i="1"/>
  <c r="K1009" i="1"/>
  <c r="K176" i="1"/>
  <c r="K1503" i="1"/>
  <c r="K54" i="1"/>
  <c r="K1334" i="1"/>
  <c r="K1946" i="1"/>
  <c r="K2266" i="1"/>
  <c r="K1936" i="1"/>
  <c r="K211" i="1"/>
  <c r="K1880" i="1"/>
  <c r="K1428" i="1"/>
  <c r="K2370" i="1"/>
  <c r="K1029" i="1"/>
  <c r="K1380" i="1"/>
  <c r="K1654" i="1"/>
  <c r="K395" i="1"/>
  <c r="K2193" i="1"/>
  <c r="K1207" i="1"/>
  <c r="K2540" i="1"/>
  <c r="K1408" i="1"/>
  <c r="K890" i="1"/>
  <c r="K257" i="1"/>
  <c r="K1885" i="1"/>
  <c r="K2489" i="1"/>
  <c r="K1983" i="1"/>
  <c r="K1474" i="1"/>
  <c r="K1001" i="1"/>
  <c r="K101" i="1"/>
  <c r="K1738" i="1"/>
  <c r="K957" i="1"/>
  <c r="K121" i="1"/>
  <c r="K236" i="1"/>
  <c r="K2511" i="1"/>
  <c r="K906" i="1"/>
  <c r="K2501" i="1"/>
  <c r="K1353" i="1"/>
  <c r="K1492" i="1"/>
  <c r="K1558" i="1"/>
  <c r="K150" i="1"/>
  <c r="K1381" i="1"/>
  <c r="K2321" i="1"/>
  <c r="K829" i="1"/>
  <c r="K2151" i="1"/>
  <c r="K1538" i="1"/>
  <c r="K798" i="1"/>
  <c r="K1235" i="1"/>
  <c r="K1246" i="1"/>
  <c r="K294" i="1"/>
  <c r="K573" i="1"/>
  <c r="K291" i="1"/>
  <c r="K2558" i="1"/>
  <c r="K1404" i="1"/>
  <c r="K1615" i="1"/>
  <c r="K2081" i="1"/>
  <c r="K1997" i="1"/>
  <c r="K214" i="1"/>
  <c r="K361" i="1"/>
  <c r="K786" i="1"/>
  <c r="K2502" i="1"/>
  <c r="K2183" i="1"/>
  <c r="K2118" i="1"/>
  <c r="K470" i="1"/>
  <c r="K952" i="1"/>
  <c r="K872" i="1"/>
  <c r="K77" i="1"/>
  <c r="K2154" i="1"/>
  <c r="K2108" i="1"/>
  <c r="K1236" i="1"/>
  <c r="K685" i="1"/>
  <c r="K1524" i="1"/>
  <c r="K141" i="1"/>
  <c r="K2070" i="1"/>
  <c r="K1115" i="1"/>
  <c r="K1928" i="1"/>
  <c r="K1294" i="1"/>
  <c r="K1140" i="1"/>
  <c r="K992" i="1"/>
  <c r="K1418" i="1"/>
  <c r="K1344" i="1"/>
  <c r="K687" i="1"/>
  <c r="K315" i="1"/>
  <c r="K210" i="1"/>
  <c r="K269" i="1"/>
  <c r="K1846" i="1"/>
  <c r="K1690" i="1"/>
  <c r="K1737" i="1"/>
  <c r="K568" i="1"/>
  <c r="K969" i="1"/>
  <c r="K859" i="1"/>
  <c r="K440" i="1"/>
  <c r="K391" i="1"/>
  <c r="K1217" i="1"/>
  <c r="K892" i="1"/>
  <c r="K1447" i="1"/>
  <c r="K497" i="1"/>
  <c r="K2259" i="1"/>
  <c r="K1701" i="1"/>
  <c r="K1972" i="1"/>
  <c r="K2402" i="1"/>
  <c r="K1034" i="1"/>
  <c r="K1507" i="1"/>
  <c r="K232" i="1"/>
  <c r="K1039" i="1"/>
  <c r="K678" i="1"/>
  <c r="K1070" i="1"/>
  <c r="K2333" i="1"/>
  <c r="K1641" i="1"/>
  <c r="K1055" i="1"/>
  <c r="K61" i="1"/>
  <c r="K1242" i="1"/>
  <c r="K714" i="1"/>
  <c r="K1632" i="1"/>
  <c r="K1702" i="1"/>
  <c r="K1203" i="1"/>
  <c r="K2568" i="1"/>
  <c r="K1716" i="1"/>
  <c r="K731" i="1"/>
  <c r="K842" i="1"/>
  <c r="K325" i="1"/>
  <c r="K2204" i="1"/>
  <c r="K567" i="1"/>
  <c r="K1100" i="1"/>
  <c r="K1464" i="1"/>
  <c r="K282" i="1"/>
  <c r="K1194" i="1"/>
  <c r="K2267" i="1"/>
  <c r="K2130" i="1"/>
  <c r="K1148" i="1"/>
  <c r="K1598" i="1"/>
  <c r="K1807" i="1"/>
  <c r="K2281" i="1"/>
  <c r="K2005" i="1"/>
  <c r="K1096" i="1"/>
  <c r="K965" i="1"/>
  <c r="K1563" i="1"/>
  <c r="K1872" i="1"/>
  <c r="K1291" i="1"/>
  <c r="K2158" i="1"/>
  <c r="K653" i="1"/>
  <c r="K1304" i="1"/>
  <c r="K45" i="1"/>
  <c r="K2201" i="1"/>
  <c r="K70" i="1"/>
  <c r="K160" i="1"/>
  <c r="K1499" i="1"/>
  <c r="K57" i="1"/>
  <c r="K1704" i="1"/>
  <c r="K945" i="1"/>
  <c r="K1949" i="1"/>
  <c r="K1937" i="1"/>
  <c r="K1088" i="1"/>
  <c r="K1635" i="1"/>
  <c r="K2405" i="1"/>
  <c r="K926" i="1"/>
  <c r="K1153" i="1"/>
  <c r="K1163" i="1"/>
  <c r="K639" i="1"/>
  <c r="K1363" i="1"/>
  <c r="K1643" i="1"/>
  <c r="K1837" i="1"/>
  <c r="K2035" i="1"/>
  <c r="K1471" i="1"/>
  <c r="K484" i="1"/>
  <c r="K1461" i="1"/>
  <c r="K2092" i="1"/>
  <c r="K1116" i="1"/>
  <c r="K642" i="1"/>
  <c r="K1890" i="1"/>
  <c r="K89" i="1"/>
  <c r="K1206" i="1"/>
  <c r="K1323" i="1"/>
  <c r="K1308" i="1"/>
  <c r="K1364" i="1"/>
  <c r="K588" i="1"/>
  <c r="K9" i="1"/>
  <c r="K1283" i="1"/>
  <c r="K373" i="1"/>
  <c r="K1145" i="1"/>
  <c r="K1633" i="1"/>
  <c r="K2029" i="1"/>
  <c r="K943" i="1"/>
  <c r="K590" i="1"/>
  <c r="K903" i="1"/>
  <c r="K262" i="1"/>
  <c r="K2483" i="1"/>
  <c r="K1138" i="1"/>
  <c r="K2292" i="1"/>
  <c r="K1954" i="1"/>
  <c r="K1591" i="1"/>
  <c r="K563" i="1"/>
  <c r="K230" i="1"/>
  <c r="K2519" i="1"/>
  <c r="K1487" i="1"/>
  <c r="K7" i="1"/>
  <c r="K338" i="1"/>
  <c r="K1373" i="1"/>
  <c r="K2490" i="1"/>
  <c r="K2245" i="1"/>
  <c r="K1548" i="1"/>
  <c r="K2317" i="1"/>
  <c r="K2285" i="1"/>
  <c r="K55" i="1"/>
  <c r="K2273" i="1"/>
  <c r="K2257" i="1"/>
  <c r="K1583" i="1"/>
  <c r="K203" i="1"/>
  <c r="K1534" i="1"/>
  <c r="K2189" i="1"/>
  <c r="K2157" i="1"/>
  <c r="K1105" i="1"/>
  <c r="K308" i="1"/>
  <c r="K2227" i="1"/>
  <c r="K445" i="1"/>
  <c r="K424" i="1"/>
  <c r="K852" i="1"/>
  <c r="K1091" i="1"/>
  <c r="K2288" i="1"/>
  <c r="K2493" i="1"/>
  <c r="K611" i="1"/>
  <c r="K703" i="1"/>
  <c r="K2048" i="1"/>
  <c r="K2045" i="1"/>
  <c r="K1879" i="1"/>
  <c r="K1605" i="1"/>
  <c r="K735" i="1"/>
  <c r="K2421" i="1"/>
  <c r="K673" i="1"/>
  <c r="K21" i="1"/>
  <c r="K112" i="1"/>
  <c r="K2432" i="1"/>
  <c r="K2443" i="1"/>
  <c r="K1132" i="1"/>
  <c r="K726" i="1"/>
  <c r="K846" i="1"/>
  <c r="K2038" i="1"/>
  <c r="K1780" i="1"/>
  <c r="K1709" i="1"/>
  <c r="K2196" i="1"/>
  <c r="K1535" i="1"/>
  <c r="K1162" i="1"/>
  <c r="K1778" i="1"/>
  <c r="K825" i="1"/>
  <c r="K1722" i="1"/>
  <c r="K1403" i="1"/>
  <c r="K512" i="1"/>
  <c r="K2547" i="1"/>
  <c r="K1137" i="1"/>
  <c r="K1510" i="1"/>
  <c r="K1131" i="1"/>
  <c r="K515" i="1"/>
  <c r="K2481" i="1"/>
  <c r="K1102" i="1"/>
  <c r="K2059" i="1"/>
  <c r="K385" i="1"/>
  <c r="K2485" i="1"/>
  <c r="K1785" i="1"/>
  <c r="K1155" i="1"/>
  <c r="K2237" i="1"/>
  <c r="K1732" i="1"/>
  <c r="K1955" i="1"/>
  <c r="K1590" i="1"/>
  <c r="K1412" i="1"/>
  <c r="K100" i="1"/>
  <c r="K284" i="1"/>
  <c r="K528" i="1"/>
  <c r="K2476" i="1"/>
  <c r="K2308" i="1"/>
  <c r="K762" i="1"/>
  <c r="K1873" i="1"/>
  <c r="K870" i="1"/>
  <c r="K971" i="1"/>
  <c r="K1792" i="1"/>
  <c r="K2019" i="1"/>
  <c r="K457" i="1"/>
  <c r="K237" i="1"/>
  <c r="K2353" i="1"/>
  <c r="K411" i="1"/>
  <c r="K758" i="1"/>
  <c r="K1020" i="1"/>
  <c r="K2098" i="1"/>
  <c r="K691" i="1"/>
  <c r="K240" i="1"/>
  <c r="K228" i="1"/>
  <c r="K1689" i="1"/>
  <c r="K2361" i="1"/>
  <c r="K1678" i="1"/>
  <c r="K127" i="1"/>
  <c r="K1705" i="1"/>
  <c r="K902" i="1"/>
  <c r="K608" i="1"/>
  <c r="K1249" i="1"/>
  <c r="K1630" i="1"/>
  <c r="K532" i="1"/>
  <c r="K1186" i="1"/>
  <c r="K2543" i="1"/>
  <c r="K2468" i="1"/>
  <c r="K1930" i="1"/>
  <c r="K142" i="1"/>
  <c r="K1005" i="1"/>
  <c r="K2228" i="1"/>
  <c r="K1150" i="1"/>
  <c r="K1860" i="1"/>
  <c r="K2009" i="1"/>
  <c r="K1184" i="1"/>
  <c r="K1406" i="1"/>
  <c r="K1221" i="1"/>
  <c r="K836" i="1"/>
  <c r="K1608" i="1"/>
  <c r="K1770" i="1"/>
  <c r="K1754" i="1"/>
  <c r="K1139" i="1"/>
  <c r="K579" i="1"/>
  <c r="K2236" i="1"/>
  <c r="K471" i="1"/>
  <c r="K2054" i="1"/>
  <c r="K444" i="1"/>
  <c r="K1240" i="1"/>
  <c r="K468" i="1"/>
  <c r="K2403" i="1"/>
  <c r="K1456" i="1"/>
  <c r="K2360" i="1"/>
  <c r="K2069" i="1"/>
  <c r="K4" i="1"/>
  <c r="K500" i="1"/>
  <c r="K1557" i="1"/>
  <c r="K153" i="1"/>
  <c r="K562" i="1"/>
  <c r="K1774" i="1"/>
  <c r="K2181" i="1"/>
  <c r="K2265" i="1"/>
  <c r="K2345" i="1"/>
  <c r="K2508" i="1"/>
  <c r="K1759" i="1"/>
  <c r="K1655" i="1"/>
  <c r="K1905" i="1"/>
  <c r="K2465" i="1"/>
  <c r="K2127" i="1"/>
  <c r="K1856" i="1"/>
  <c r="K896" i="1"/>
  <c r="K2401" i="1"/>
  <c r="K533" i="1"/>
  <c r="K991" i="1"/>
  <c r="K600" i="1"/>
  <c r="K81" i="1"/>
  <c r="K2498" i="1"/>
  <c r="K963" i="1"/>
  <c r="K2560" i="1"/>
  <c r="K3" i="1"/>
  <c r="K2482" i="1"/>
  <c r="J2482" i="1"/>
  <c r="J404" i="1"/>
  <c r="J1037" i="1"/>
  <c r="J2232" i="1"/>
  <c r="J406" i="1"/>
  <c r="J2430" i="1"/>
  <c r="J1457" i="1"/>
  <c r="J1766" i="1"/>
  <c r="J1848" i="1"/>
  <c r="J816" i="1"/>
  <c r="J886" i="1"/>
  <c r="J201" i="1"/>
  <c r="J1003" i="1"/>
  <c r="J220" i="1"/>
  <c r="J2286" i="1"/>
  <c r="J1396" i="1"/>
  <c r="J1337" i="1"/>
  <c r="J929" i="1"/>
  <c r="J382" i="1"/>
  <c r="J1244" i="1"/>
  <c r="J1907" i="1"/>
  <c r="J1783" i="1"/>
  <c r="J1425" i="1"/>
  <c r="J2522" i="1"/>
  <c r="J285" i="1"/>
  <c r="J1889" i="1"/>
  <c r="J908" i="1"/>
  <c r="J505" i="1"/>
  <c r="J2179" i="1"/>
  <c r="J662" i="1"/>
  <c r="J1213" i="1"/>
  <c r="J1929" i="1"/>
  <c r="J941" i="1"/>
  <c r="J1099" i="1"/>
  <c r="J166" i="1"/>
  <c r="J407" i="1"/>
  <c r="J359" i="1"/>
  <c r="J884" i="1"/>
  <c r="J156" i="1"/>
  <c r="J1550" i="1"/>
  <c r="J273" i="1"/>
  <c r="J560" i="1"/>
  <c r="J1443" i="1"/>
  <c r="J1795" i="1"/>
  <c r="J1693" i="1"/>
  <c r="J580" i="1"/>
  <c r="J307" i="1"/>
  <c r="J1699" i="1"/>
  <c r="J2383" i="1"/>
  <c r="J1090" i="1"/>
  <c r="J2330" i="1"/>
  <c r="J2084" i="1"/>
  <c r="J2135" i="1"/>
  <c r="J2234" i="1"/>
  <c r="J1046" i="1"/>
  <c r="J2435" i="1"/>
  <c r="J1441" i="1"/>
  <c r="J543" i="1"/>
  <c r="J1830" i="1"/>
  <c r="J1129" i="1"/>
  <c r="J1200" i="1"/>
  <c r="J1264" i="1"/>
  <c r="J41" i="1"/>
  <c r="J2334" i="1"/>
  <c r="J1322" i="1"/>
  <c r="J1216" i="1"/>
  <c r="J2442" i="1"/>
  <c r="J1564" i="1"/>
  <c r="J2410" i="1"/>
  <c r="J2083" i="1"/>
  <c r="J1797" i="1"/>
  <c r="J616" i="1"/>
  <c r="J910" i="1"/>
  <c r="J461" i="1"/>
  <c r="J744" i="1"/>
  <c r="J1912" i="1"/>
  <c r="J1831" i="1"/>
  <c r="J105" i="1"/>
  <c r="J2475" i="1"/>
  <c r="J827" i="1"/>
  <c r="J1358" i="1"/>
  <c r="J1292" i="1"/>
  <c r="J1752" i="1"/>
  <c r="J648" i="1"/>
  <c r="J668" i="1"/>
  <c r="J49" i="1"/>
  <c r="J2473" i="1"/>
  <c r="J2254" i="1"/>
  <c r="J1685" i="1"/>
  <c r="J1715" i="1"/>
  <c r="J2556" i="1"/>
  <c r="J692" i="1"/>
  <c r="J570" i="1"/>
  <c r="J91" i="1"/>
  <c r="J1556" i="1"/>
  <c r="J14" i="1"/>
  <c r="J754" i="1"/>
  <c r="J708" i="1"/>
  <c r="J880" i="1"/>
  <c r="J212" i="1"/>
  <c r="J276" i="1"/>
  <c r="J397" i="1"/>
  <c r="J28" i="1"/>
  <c r="J2337" i="1"/>
  <c r="J1975" i="1"/>
  <c r="J2348" i="1"/>
  <c r="J1247" i="1"/>
  <c r="J1691" i="1"/>
  <c r="J688" i="1"/>
  <c r="J358" i="1"/>
  <c r="J193" i="1"/>
  <c r="J2186" i="1"/>
  <c r="J951" i="1"/>
  <c r="J843" i="1"/>
  <c r="J235" i="1"/>
  <c r="J2537" i="1"/>
  <c r="J2299" i="1"/>
  <c r="J767" i="1"/>
  <c r="J448" i="1"/>
  <c r="J1836" i="1"/>
  <c r="J1067" i="1"/>
  <c r="J2552" i="1"/>
  <c r="J1799" i="1"/>
  <c r="J2191" i="1"/>
  <c r="J1453" i="1"/>
  <c r="J2539" i="1"/>
  <c r="J1120" i="1"/>
  <c r="J22" i="1"/>
  <c r="J191" i="1"/>
  <c r="J350" i="1"/>
  <c r="J988" i="1"/>
  <c r="J1888" i="1"/>
  <c r="J1967" i="1"/>
  <c r="J1275" i="1"/>
  <c r="J724" i="1"/>
  <c r="J1508" i="1"/>
  <c r="J964" i="1"/>
  <c r="J2487" i="1"/>
  <c r="J2307" i="1"/>
  <c r="J1281" i="1"/>
  <c r="J2006" i="1"/>
  <c r="J1257" i="1"/>
  <c r="J1627" i="1"/>
  <c r="J1751" i="1"/>
  <c r="J2165" i="1"/>
  <c r="J2392" i="1"/>
  <c r="J357" i="1"/>
  <c r="J1798" i="1"/>
  <c r="J1764" i="1"/>
  <c r="J177" i="1"/>
  <c r="J341" i="1"/>
  <c r="J671" i="1"/>
  <c r="J1485" i="1"/>
  <c r="J320" i="1"/>
  <c r="J538" i="1"/>
  <c r="J788" i="1"/>
  <c r="J629" i="1"/>
  <c r="J589" i="1"/>
  <c r="J739" i="1"/>
  <c r="J398" i="1"/>
  <c r="J878" i="1"/>
  <c r="J822" i="1"/>
  <c r="J1220" i="1"/>
  <c r="J64" i="1"/>
  <c r="J928" i="1"/>
  <c r="J1359" i="1"/>
  <c r="J2422" i="1"/>
  <c r="J879" i="1"/>
  <c r="J934" i="1"/>
  <c r="J1266" i="1"/>
  <c r="J521" i="1"/>
  <c r="J549" i="1"/>
  <c r="J1289" i="1"/>
  <c r="J482" i="1"/>
  <c r="J592" i="1"/>
  <c r="J1915" i="1"/>
  <c r="J107" i="1"/>
  <c r="J1582" i="1"/>
  <c r="J184" i="1"/>
  <c r="J1376" i="1"/>
  <c r="J2373" i="1"/>
  <c r="J167" i="1"/>
  <c r="J689" i="1"/>
  <c r="J960" i="1"/>
  <c r="J1552" i="1"/>
  <c r="J134" i="1"/>
  <c r="J1948" i="1"/>
  <c r="J2503" i="1"/>
  <c r="J1687" i="1"/>
  <c r="J1818" i="1"/>
  <c r="J2495" i="1"/>
  <c r="J537" i="1"/>
  <c r="J2173" i="1"/>
  <c r="J1107" i="1"/>
  <c r="J966" i="1"/>
  <c r="J103" i="1"/>
  <c r="J748" i="1"/>
  <c r="J831" i="1"/>
  <c r="J321" i="1"/>
  <c r="J923" i="1"/>
  <c r="J1820" i="1"/>
  <c r="J2479" i="1"/>
  <c r="J527" i="1"/>
  <c r="J2219" i="1"/>
  <c r="J2194" i="1"/>
  <c r="J1800" i="1"/>
  <c r="J1734" i="1"/>
  <c r="J1891" i="1"/>
  <c r="J2156" i="1"/>
  <c r="J1389" i="1"/>
  <c r="J1802" i="1"/>
  <c r="J1696" i="1"/>
  <c r="J2152" i="1"/>
  <c r="J144" i="1"/>
  <c r="J2044" i="1"/>
  <c r="J1909" i="1"/>
  <c r="J1209" i="1"/>
  <c r="J1028" i="1"/>
  <c r="J1862" i="1"/>
  <c r="J2248" i="1"/>
  <c r="J621" i="1"/>
  <c r="J1576" i="1"/>
  <c r="J1927" i="1"/>
  <c r="J140" i="1"/>
  <c r="J545" i="1"/>
  <c r="J1468" i="1"/>
  <c r="J1717" i="1"/>
  <c r="J900" i="1"/>
  <c r="J1255" i="1"/>
  <c r="J783" i="1"/>
  <c r="J1959" i="1"/>
  <c r="J2067" i="1"/>
  <c r="J1342" i="1"/>
  <c r="J1742" i="1"/>
  <c r="J1585" i="1"/>
  <c r="J2463" i="1"/>
  <c r="J2351" i="1"/>
  <c r="J2324" i="1"/>
  <c r="J1626" i="1"/>
  <c r="J1568" i="1"/>
  <c r="J785" i="1"/>
  <c r="J1494" i="1"/>
  <c r="J1728" i="1"/>
  <c r="J763" i="1"/>
  <c r="J2148" i="1"/>
  <c r="J1178" i="1"/>
  <c r="J1640" i="1"/>
  <c r="J297" i="1"/>
  <c r="J643" i="1"/>
  <c r="J535" i="1"/>
  <c r="J2393" i="1"/>
  <c r="J2565" i="1"/>
  <c r="J450" i="1"/>
  <c r="J1188" i="1"/>
  <c r="J2506" i="1"/>
  <c r="J623" i="1"/>
  <c r="J19" i="1"/>
  <c r="J258" i="1"/>
  <c r="J480" i="1"/>
  <c r="J1740" i="1"/>
  <c r="J243" i="1"/>
  <c r="J2178" i="1"/>
  <c r="J893" i="1"/>
  <c r="J173" i="1"/>
  <c r="J2344" i="1"/>
  <c r="J2190" i="1"/>
  <c r="J518" i="1"/>
  <c r="J12" i="1"/>
  <c r="J1673" i="1"/>
  <c r="J455" i="1"/>
  <c r="J804" i="1"/>
  <c r="J1164" i="1"/>
  <c r="J1953" i="1"/>
  <c r="J861" i="1"/>
  <c r="J275" i="1"/>
  <c r="J334" i="1"/>
  <c r="J1128" i="1"/>
  <c r="J271" i="1"/>
  <c r="J1819" i="1"/>
  <c r="J1757" i="1"/>
  <c r="J1299" i="1"/>
  <c r="J1899" i="1"/>
  <c r="J2269" i="1"/>
  <c r="J1857" i="1"/>
  <c r="J551" i="1"/>
  <c r="J2041" i="1"/>
  <c r="J709" i="1"/>
  <c r="J2160" i="1"/>
  <c r="J1477" i="1"/>
  <c r="J2454" i="1"/>
  <c r="J690" i="1"/>
  <c r="J1922" i="1"/>
  <c r="J306" i="1"/>
  <c r="J1062" i="1"/>
  <c r="J885" i="1"/>
  <c r="J727" i="1"/>
  <c r="J862" i="1"/>
  <c r="J1753" i="1"/>
  <c r="J1460" i="1"/>
  <c r="J446" i="1"/>
  <c r="J594" i="1"/>
  <c r="J2318" i="1"/>
  <c r="J2167" i="1"/>
  <c r="J2325" i="1"/>
  <c r="J1763" i="1"/>
  <c r="J1106" i="1"/>
  <c r="J352" i="1"/>
  <c r="J1256" i="1"/>
  <c r="J2222" i="1"/>
  <c r="J693" i="1"/>
  <c r="J274" i="1"/>
  <c r="J755" i="1"/>
  <c r="J2375" i="1"/>
  <c r="J2" i="1"/>
  <c r="J686" i="1"/>
  <c r="J2365" i="1"/>
  <c r="J1481" i="1"/>
  <c r="J1017" i="1"/>
  <c r="J1439" i="1"/>
  <c r="J122" i="1"/>
  <c r="J1280" i="1"/>
  <c r="J11" i="1"/>
  <c r="J2567" i="1"/>
  <c r="J720" i="1"/>
  <c r="J1179" i="1"/>
  <c r="J1089" i="1"/>
  <c r="J1526" i="1"/>
  <c r="J2147" i="1"/>
  <c r="J2470" i="1"/>
  <c r="J2058" i="1"/>
  <c r="J2078" i="1"/>
  <c r="J2291" i="1"/>
  <c r="J1559" i="1"/>
  <c r="J2378" i="1"/>
  <c r="J2087" i="1"/>
  <c r="J2389" i="1"/>
  <c r="J1910" i="1"/>
  <c r="J132" i="1"/>
  <c r="J905" i="1"/>
  <c r="J171" i="1"/>
  <c r="J53" i="1"/>
  <c r="J1607" i="1"/>
  <c r="J2150" i="1"/>
  <c r="J1431" i="1"/>
  <c r="J1786" i="1"/>
  <c r="J557" i="1"/>
  <c r="J2555" i="1"/>
  <c r="J2484" i="1"/>
  <c r="J1333" i="1"/>
  <c r="J2073" i="1"/>
  <c r="J1726" i="1"/>
  <c r="J1581" i="1"/>
  <c r="J713" i="1"/>
  <c r="J62" i="1"/>
  <c r="J2374" i="1"/>
  <c r="J737" i="1"/>
  <c r="J1398" i="1"/>
  <c r="J1433" i="1"/>
  <c r="J637" i="1"/>
  <c r="J194" i="1"/>
  <c r="J1158" i="1"/>
  <c r="J525" i="1"/>
  <c r="J1432" i="1"/>
  <c r="J1267" i="1"/>
  <c r="J2364" i="1"/>
  <c r="J1125" i="1"/>
  <c r="J2306" i="1"/>
  <c r="J1663" i="1"/>
  <c r="J288" i="1"/>
  <c r="J1932" i="1"/>
  <c r="J866" i="1"/>
  <c r="J2359" i="1"/>
  <c r="J1092" i="1"/>
  <c r="J1305" i="1"/>
  <c r="J316" i="1"/>
  <c r="J1350" i="1"/>
  <c r="J432" i="1"/>
  <c r="J1393" i="1"/>
  <c r="J1066" i="1"/>
  <c r="J52" i="1"/>
  <c r="J491" i="1"/>
  <c r="J1652" i="1"/>
  <c r="J1841" i="1"/>
  <c r="J1835" i="1"/>
  <c r="J954" i="1"/>
  <c r="J272" i="1"/>
  <c r="J1855" i="1"/>
  <c r="J1501" i="1"/>
  <c r="J2177" i="1"/>
  <c r="J2499" i="1"/>
  <c r="J702" i="1"/>
  <c r="J759" i="1"/>
  <c r="J1479" i="1"/>
  <c r="J909" i="1"/>
  <c r="J672" i="1"/>
  <c r="J524" i="1"/>
  <c r="J1569" i="1"/>
  <c r="J920" i="1"/>
  <c r="J1794" i="1"/>
  <c r="J1156" i="1"/>
  <c r="J2491" i="1"/>
  <c r="J2260" i="1"/>
  <c r="J252" i="1"/>
  <c r="J2205" i="1"/>
  <c r="J1154" i="1"/>
  <c r="J970" i="1"/>
  <c r="J1270" i="1"/>
  <c r="J328" i="1"/>
  <c r="J2218" i="1"/>
  <c r="J1854" i="1"/>
  <c r="J1986" i="1"/>
  <c r="J1058" i="1"/>
  <c r="J1978" i="1"/>
  <c r="J1068" i="1"/>
  <c r="J2525" i="1"/>
  <c r="J443" i="1"/>
  <c r="J265" i="1"/>
  <c r="J2533" i="1"/>
  <c r="J82" i="1"/>
  <c r="J1714" i="1"/>
  <c r="J2433" i="1"/>
  <c r="J1424" i="1"/>
  <c r="J1274" i="1"/>
  <c r="J234" i="1"/>
  <c r="J146" i="1"/>
  <c r="J1987" i="1"/>
  <c r="J1656" i="1"/>
  <c r="J2115" i="1"/>
  <c r="J797" i="1"/>
  <c r="J467" i="1"/>
  <c r="J2387" i="1"/>
  <c r="J1596" i="1"/>
  <c r="J657" i="1"/>
  <c r="J1610" i="1"/>
  <c r="J33" i="1"/>
  <c r="J2542" i="1"/>
  <c r="J1397" i="1"/>
  <c r="J2414" i="1"/>
  <c r="J347" i="1"/>
  <c r="J1755" i="1"/>
  <c r="J298" i="1"/>
  <c r="J1007" i="1"/>
  <c r="J819" i="1"/>
  <c r="J463" i="1"/>
  <c r="J887" i="1"/>
  <c r="J1325" i="1"/>
  <c r="J1490" i="1"/>
  <c r="J1956" i="1"/>
  <c r="J1303" i="1"/>
  <c r="J930" i="1"/>
  <c r="J631" i="1"/>
  <c r="J593" i="1"/>
  <c r="J2213" i="1"/>
  <c r="J665" i="1"/>
  <c r="J1911" i="1"/>
  <c r="J2112" i="1"/>
  <c r="J2521" i="1"/>
  <c r="J481" i="1"/>
  <c r="J396" i="1"/>
  <c r="J503" i="1"/>
  <c r="J717" i="1"/>
  <c r="J1561" i="1"/>
  <c r="J2101" i="1"/>
  <c r="J2176" i="1"/>
  <c r="J863" i="1"/>
  <c r="J1850" i="1"/>
  <c r="J51" i="1"/>
  <c r="J2512" i="1"/>
  <c r="J1707" i="1"/>
  <c r="J2460" i="1"/>
  <c r="J2424" i="1"/>
  <c r="J935" i="1"/>
  <c r="J2023" i="1"/>
  <c r="J1284" i="1"/>
  <c r="J1614" i="1"/>
  <c r="J983" i="1"/>
  <c r="J1908" i="1"/>
  <c r="J2514" i="1"/>
  <c r="J1014" i="1"/>
  <c r="J1646" i="1"/>
  <c r="J2569" i="1"/>
  <c r="J2450" i="1"/>
  <c r="J2462" i="1"/>
  <c r="J2379" i="1"/>
  <c r="J1920" i="1"/>
  <c r="J1309" i="1"/>
  <c r="J1071" i="1"/>
  <c r="J1840" i="1"/>
  <c r="J1809" i="1"/>
  <c r="J2250" i="1"/>
  <c r="J1603" i="1"/>
  <c r="J924" i="1"/>
  <c r="J1469" i="1"/>
  <c r="J1537" i="1"/>
  <c r="J699" i="1"/>
  <c r="J1941" i="1"/>
  <c r="J599" i="1"/>
  <c r="J1638" i="1"/>
  <c r="J1745" i="1"/>
  <c r="J1527" i="1"/>
  <c r="J2076" i="1"/>
  <c r="J1620" i="1"/>
  <c r="J1079" i="1"/>
  <c r="J736" i="1"/>
  <c r="J2099" i="1"/>
  <c r="J1339" i="1"/>
  <c r="J209" i="1"/>
  <c r="J1974" i="1"/>
  <c r="J183" i="1"/>
  <c r="J71" i="1"/>
  <c r="J1300" i="1"/>
  <c r="J1918" i="1"/>
  <c r="J1822" i="1"/>
  <c r="J1084" i="1"/>
  <c r="J1509" i="1"/>
  <c r="J1176" i="1"/>
  <c r="J78" i="1"/>
  <c r="J378" i="1"/>
  <c r="J1744" i="1"/>
  <c r="J1573" i="1"/>
  <c r="J1024" i="1"/>
  <c r="J13" i="1"/>
  <c r="J1743" i="1"/>
  <c r="J2386" i="1"/>
  <c r="J2278" i="1"/>
  <c r="J435" i="1"/>
  <c r="J188" i="1"/>
  <c r="J172" i="1"/>
  <c r="J1252" i="1"/>
  <c r="J534" i="1"/>
  <c r="J1278" i="1"/>
  <c r="J1151" i="1"/>
  <c r="J869" i="1"/>
  <c r="J1939" i="1"/>
  <c r="J422" i="1"/>
  <c r="J1118" i="1"/>
  <c r="J1354" i="1"/>
  <c r="J1823" i="1"/>
  <c r="J1401" i="1"/>
  <c r="J882" i="1"/>
  <c r="J1410" i="1"/>
  <c r="J1977" i="1"/>
  <c r="J1806" i="1"/>
  <c r="J2164" i="1"/>
  <c r="J2444" i="1"/>
  <c r="J278" i="1"/>
  <c r="J335" i="1"/>
  <c r="J2226" i="1"/>
  <c r="J421" i="1"/>
  <c r="J2311" i="1"/>
  <c r="J2536" i="1"/>
  <c r="J345" i="1"/>
  <c r="J135" i="1"/>
  <c r="J704" i="1"/>
  <c r="J504" i="1"/>
  <c r="J1567" i="1"/>
  <c r="J290" i="1"/>
  <c r="J949" i="1"/>
  <c r="J1814" i="1"/>
  <c r="J2017" i="1"/>
  <c r="J732" i="1"/>
  <c r="J2391" i="1"/>
  <c r="J891" i="1"/>
  <c r="J416" i="1"/>
  <c r="J770" i="1"/>
  <c r="J1026" i="1"/>
  <c r="J1895" i="1"/>
  <c r="J805" i="1"/>
  <c r="J1147" i="1"/>
  <c r="J1298" i="1"/>
  <c r="J1083" i="1"/>
  <c r="J1423" i="1"/>
  <c r="J1669" i="1"/>
  <c r="J1170" i="1"/>
  <c r="J1282" i="1"/>
  <c r="J1812" i="1"/>
  <c r="J2437" i="1"/>
  <c r="J1027" i="1"/>
  <c r="J1331" i="1"/>
  <c r="J1869" i="1"/>
  <c r="J2008" i="1"/>
  <c r="J1628" i="1"/>
  <c r="J2021" i="1"/>
  <c r="J2203" i="1"/>
  <c r="J776" i="1"/>
  <c r="J24" i="1"/>
  <c r="J578" i="1"/>
  <c r="J530" i="1"/>
  <c r="J555" i="1"/>
  <c r="J841" i="1"/>
  <c r="J1421" i="1"/>
  <c r="J190" i="1"/>
  <c r="J1047" i="1"/>
  <c r="J1731" i="1"/>
  <c r="J1273" i="1"/>
  <c r="J1190" i="1"/>
  <c r="J1201" i="1"/>
  <c r="J2515" i="1"/>
  <c r="J2014" i="1"/>
  <c r="J979" i="1"/>
  <c r="J1625" i="1"/>
  <c r="J227" i="1"/>
  <c r="J1444" i="1"/>
  <c r="J417" i="1"/>
  <c r="J2025" i="1"/>
  <c r="J249" i="1"/>
  <c r="J268" i="1"/>
  <c r="J684" i="1"/>
  <c r="J221" i="1"/>
  <c r="J1360" i="1"/>
  <c r="J1402" i="1"/>
  <c r="J598" i="1"/>
  <c r="J2416" i="1"/>
  <c r="J644" i="1"/>
  <c r="J1719" i="1"/>
  <c r="J1631" i="1"/>
  <c r="J2063" i="1"/>
  <c r="J1013" i="1"/>
  <c r="J1546" i="1"/>
  <c r="J913" i="1"/>
  <c r="J393" i="1"/>
  <c r="J1011" i="1"/>
  <c r="J219" i="1"/>
  <c r="J336" i="1"/>
  <c r="J539" i="1"/>
  <c r="J597" i="1"/>
  <c r="J1182" i="1"/>
  <c r="J2538" i="1"/>
  <c r="J97" i="1"/>
  <c r="J2371" i="1"/>
  <c r="J1036" i="1"/>
  <c r="J1624" i="1"/>
  <c r="J1571" i="1"/>
  <c r="J2134" i="1"/>
  <c r="J1692" i="1"/>
  <c r="J147" i="1"/>
  <c r="J1022" i="1"/>
  <c r="J540" i="1"/>
  <c r="J2068" i="1"/>
  <c r="J1522" i="1"/>
  <c r="J1391" i="1"/>
  <c r="J771" i="1"/>
  <c r="J2561" i="1"/>
  <c r="J2126" i="1"/>
  <c r="J1721" i="1"/>
  <c r="J2478" i="1"/>
  <c r="J1787" i="1"/>
  <c r="J552" i="1"/>
  <c r="J1852" i="1"/>
  <c r="J1829" i="1"/>
  <c r="J2033" i="1"/>
  <c r="J647" i="1"/>
  <c r="J1933" i="1"/>
  <c r="J1725" i="1"/>
  <c r="J1259" i="1"/>
  <c r="J585" i="1"/>
  <c r="J1030" i="1"/>
  <c r="J2139" i="1"/>
  <c r="J1183" i="1"/>
  <c r="J561" i="1"/>
  <c r="J676" i="1"/>
  <c r="J635" i="1"/>
  <c r="J740" i="1"/>
  <c r="J1110" i="1"/>
  <c r="J2046" i="1"/>
  <c r="J1863" i="1"/>
  <c r="J1149" i="1"/>
  <c r="J666" i="1"/>
  <c r="J1506" i="1"/>
  <c r="J492" i="1"/>
  <c r="J478" i="1"/>
  <c r="J1634" i="1"/>
  <c r="J495" i="1"/>
  <c r="J2453" i="1"/>
  <c r="J1996" i="1"/>
  <c r="J1923" i="1"/>
  <c r="J707" i="1"/>
  <c r="J520" i="1"/>
  <c r="J1377" i="1"/>
  <c r="J1708" i="1"/>
  <c r="J124" i="1"/>
  <c r="J1947" i="1"/>
  <c r="J1512" i="1"/>
  <c r="J1345" i="1"/>
  <c r="J931" i="1"/>
  <c r="J469" i="1"/>
  <c r="J856" i="1"/>
  <c r="J787" i="1"/>
  <c r="J764" i="1"/>
  <c r="J812" i="1"/>
  <c r="J1470" i="1"/>
  <c r="J2494" i="1"/>
  <c r="J2397" i="1"/>
  <c r="J1739" i="1"/>
  <c r="J2419" i="1"/>
  <c r="J2217" i="1"/>
  <c r="J911" i="1"/>
  <c r="J2109" i="1"/>
  <c r="J1388" i="1"/>
  <c r="J2049" i="1"/>
  <c r="J1735" i="1"/>
  <c r="J848" i="1"/>
  <c r="J1385" i="1"/>
  <c r="J116" i="1"/>
  <c r="J2455" i="1"/>
  <c r="J20" i="1"/>
  <c r="J1429" i="1"/>
  <c r="J1210" i="1"/>
  <c r="J1366" i="1"/>
  <c r="J2258" i="1"/>
  <c r="J2423" i="1"/>
  <c r="J1845" i="1"/>
  <c r="J250" i="1"/>
  <c r="J449" i="1"/>
  <c r="J30" i="1"/>
  <c r="J1173" i="1"/>
  <c r="J765" i="1"/>
  <c r="J2141" i="1"/>
  <c r="J2144" i="1"/>
  <c r="J1993" i="1"/>
  <c r="J1773" i="1"/>
  <c r="J619" i="1"/>
  <c r="J368" i="1"/>
  <c r="J664" i="1"/>
  <c r="J742" i="1"/>
  <c r="J559" i="1"/>
  <c r="J999" i="1"/>
  <c r="J1962" i="1"/>
  <c r="J279" i="1"/>
  <c r="J1577" i="1"/>
  <c r="J2464" i="1"/>
  <c r="J875" i="1"/>
  <c r="J37" i="1"/>
  <c r="J2418" i="1"/>
  <c r="J750" i="1"/>
  <c r="J828" i="1"/>
  <c r="J1867" i="1"/>
  <c r="J1330" i="1"/>
  <c r="J775" i="1"/>
  <c r="J1988" i="1"/>
  <c r="J479" i="1"/>
  <c r="J1484" i="1"/>
  <c r="J2142" i="1"/>
  <c r="J2413" i="1"/>
  <c r="J1392" i="1"/>
  <c r="J1159" i="1"/>
  <c r="J680" i="1"/>
  <c r="J59" i="1"/>
  <c r="J738" i="1"/>
  <c r="J1681" i="1"/>
  <c r="J369" i="1"/>
  <c r="J242" i="1"/>
  <c r="J582" i="1"/>
  <c r="J656" i="1"/>
  <c r="J993" i="1"/>
  <c r="J1878" i="1"/>
  <c r="J793" i="1"/>
  <c r="J809" i="1"/>
  <c r="J2282" i="1"/>
  <c r="J654" i="1"/>
  <c r="J2036" i="1"/>
  <c r="J1648" i="1"/>
  <c r="J1688" i="1"/>
  <c r="J1293" i="1"/>
  <c r="J1973" i="1"/>
  <c r="J2192" i="1"/>
  <c r="J1570" i="1"/>
  <c r="J1684" i="1"/>
  <c r="J175" i="1"/>
  <c r="J984" i="1"/>
  <c r="J280" i="1"/>
  <c r="J1077" i="1"/>
  <c r="J1375" i="1"/>
  <c r="J1016" i="1"/>
  <c r="J948" i="1"/>
  <c r="J348" i="1"/>
  <c r="J2080" i="1"/>
  <c r="J1225" i="1"/>
  <c r="J136" i="1"/>
  <c r="J1677" i="1"/>
  <c r="J1025" i="1"/>
  <c r="J795" i="1"/>
  <c r="J323" i="1"/>
  <c r="J2290" i="1"/>
  <c r="J711" i="1"/>
  <c r="J576" i="1"/>
  <c r="J1032" i="1"/>
  <c r="J1720" i="1"/>
  <c r="J2505" i="1"/>
  <c r="J2210" i="1"/>
  <c r="J185" i="1"/>
  <c r="J1269" i="1"/>
  <c r="J2504" i="1"/>
  <c r="J556" i="1"/>
  <c r="J180" i="1"/>
  <c r="J215" i="1"/>
  <c r="J933" i="1"/>
  <c r="J205" i="1"/>
  <c r="J1121" i="1"/>
  <c r="J877" i="1"/>
  <c r="J1372" i="1"/>
  <c r="J1251" i="1"/>
  <c r="J56" i="1"/>
  <c r="J895" i="1"/>
  <c r="J126" i="1"/>
  <c r="J1604" i="1"/>
  <c r="J48" i="1"/>
  <c r="J2037" i="1"/>
  <c r="J2467" i="1"/>
  <c r="J1514" i="1"/>
  <c r="J2240" i="1"/>
  <c r="J982" i="1"/>
  <c r="J1185" i="1"/>
  <c r="J1578" i="1"/>
  <c r="J2548" i="1"/>
  <c r="J229" i="1"/>
  <c r="J477" i="1"/>
  <c r="J259" i="1"/>
  <c r="J1133" i="1"/>
  <c r="J1592" i="1"/>
  <c r="J1048" i="1"/>
  <c r="J1547" i="1"/>
  <c r="J1683" i="1"/>
  <c r="J1064" i="1"/>
  <c r="J189" i="1"/>
  <c r="J2289" i="1"/>
  <c r="J2018" i="1"/>
  <c r="J256" i="1"/>
  <c r="J1387" i="1"/>
  <c r="J87" i="1"/>
  <c r="J96" i="1"/>
  <c r="J317" i="1"/>
  <c r="J2456" i="1"/>
  <c r="J2356" i="1"/>
  <c r="J1336" i="1"/>
  <c r="J68" i="1"/>
  <c r="J1097" i="1"/>
  <c r="J119" i="1"/>
  <c r="J980" i="1"/>
  <c r="J1000" i="1"/>
  <c r="J586" i="1"/>
  <c r="J1290" i="1"/>
  <c r="J1637" i="1"/>
  <c r="J2001" i="1"/>
  <c r="J2042" i="1"/>
  <c r="J1554" i="1"/>
  <c r="J947" i="1"/>
  <c r="J465" i="1"/>
  <c r="J2171" i="1"/>
  <c r="J494" i="1"/>
  <c r="J1382" i="1"/>
  <c r="J1078" i="1"/>
  <c r="J439" i="1"/>
  <c r="J1043" i="1"/>
  <c r="J681" i="1"/>
  <c r="J1940" i="1"/>
  <c r="J774" i="1"/>
  <c r="J1074" i="1"/>
  <c r="J1813" i="1"/>
  <c r="J558" i="1"/>
  <c r="J649" i="1"/>
  <c r="J745" i="1"/>
  <c r="J976" i="1"/>
  <c r="J2145" i="1"/>
  <c r="J2030" i="1"/>
  <c r="J1789" i="1"/>
  <c r="J1127" i="1"/>
  <c r="J569" i="1"/>
  <c r="J1052" i="1"/>
  <c r="J2055" i="1"/>
  <c r="J1495" i="1"/>
  <c r="J178" i="1"/>
  <c r="J218" i="1"/>
  <c r="J1218" i="1"/>
  <c r="J2209" i="1"/>
  <c r="J1223" i="1"/>
  <c r="J1682" i="1"/>
  <c r="J314" i="1"/>
  <c r="J940" i="1"/>
  <c r="J721" i="1"/>
  <c r="J1584" i="1"/>
  <c r="J2187" i="1"/>
  <c r="J1746" i="1"/>
  <c r="J1970" i="1"/>
  <c r="J10" i="1"/>
  <c r="J2480" i="1"/>
  <c r="J208" i="1"/>
  <c r="J1175" i="1"/>
  <c r="J1437" i="1"/>
  <c r="J1042" i="1"/>
  <c r="J1666" i="1"/>
  <c r="J864" i="1"/>
  <c r="J1834" i="1"/>
  <c r="J1618" i="1"/>
  <c r="J1805" i="1"/>
  <c r="J1952" i="1"/>
  <c r="J204" i="1"/>
  <c r="J441" i="1"/>
  <c r="J1964" i="1"/>
  <c r="J1420" i="1"/>
  <c r="J2249" i="1"/>
  <c r="J1324" i="1"/>
  <c r="J936" i="1"/>
  <c r="J2093" i="1"/>
  <c r="J2242" i="1"/>
  <c r="J1496" i="1"/>
  <c r="J1958" i="1"/>
  <c r="J1394" i="1"/>
  <c r="J741" i="1"/>
  <c r="J2355" i="1"/>
  <c r="J768" i="1"/>
  <c r="J760" i="1"/>
  <c r="J1073" i="1"/>
  <c r="J1679" i="1"/>
  <c r="J675" i="1"/>
  <c r="J1994" i="1"/>
  <c r="J865" i="1"/>
  <c r="J1357" i="1"/>
  <c r="J2104" i="1"/>
  <c r="J2020" i="1"/>
  <c r="J849" i="1"/>
  <c r="J1361" i="1"/>
  <c r="J2409" i="1"/>
  <c r="J437" i="1"/>
  <c r="J196" i="1"/>
  <c r="J912" i="1"/>
  <c r="J1671" i="1"/>
  <c r="J420" i="1"/>
  <c r="J2002" i="1"/>
  <c r="J1165" i="1"/>
  <c r="J627" i="1"/>
  <c r="J1369" i="1"/>
  <c r="J2394" i="1"/>
  <c r="J674" i="1"/>
  <c r="J2235" i="1"/>
  <c r="J2293" i="1"/>
  <c r="J1982" i="1"/>
  <c r="J1914" i="1"/>
  <c r="J1277" i="1"/>
  <c r="J2428" i="1"/>
  <c r="J706" i="1"/>
  <c r="J2082" i="1"/>
  <c r="J1109" i="1"/>
  <c r="J2026" i="1"/>
  <c r="J1644" i="1"/>
  <c r="J38" i="1"/>
  <c r="J2352" i="1"/>
  <c r="J1080" i="1"/>
  <c r="J2207" i="1"/>
  <c r="J1189" i="1"/>
  <c r="J29" i="1"/>
  <c r="J2123" i="1"/>
  <c r="J88" i="1"/>
  <c r="J2362" i="1"/>
  <c r="J255" i="1"/>
  <c r="J222" i="1"/>
  <c r="J596" i="1"/>
  <c r="J1152" i="1"/>
  <c r="J493" i="1"/>
  <c r="J224" i="1"/>
  <c r="J2221" i="1"/>
  <c r="J1793" i="1"/>
  <c r="J847" i="1"/>
  <c r="J1989" i="1"/>
  <c r="J311" i="1"/>
  <c r="J1599" i="1"/>
  <c r="J1565" i="1"/>
  <c r="J247" i="1"/>
  <c r="J2166" i="1"/>
  <c r="J32" i="1"/>
  <c r="J1511" i="1"/>
  <c r="J2346" i="1"/>
  <c r="J2195" i="1"/>
  <c r="J2170" i="1"/>
  <c r="J2496" i="1"/>
  <c r="J1520" i="1"/>
  <c r="J1478" i="1"/>
  <c r="J2350" i="1"/>
  <c r="J17" i="1"/>
  <c r="J591" i="1"/>
  <c r="J2027" i="1"/>
  <c r="J2328" i="1"/>
  <c r="J1136" i="1"/>
  <c r="J1724" i="1"/>
  <c r="J483" i="1"/>
  <c r="J1842" i="1"/>
  <c r="J975" i="1"/>
  <c r="J2358" i="1"/>
  <c r="J1815" i="1"/>
  <c r="J566" i="1"/>
  <c r="J2368" i="1"/>
  <c r="J2320" i="1"/>
  <c r="J2229" i="1"/>
  <c r="J1893" i="1"/>
  <c r="J405" i="1"/>
  <c r="J2425" i="1"/>
  <c r="J1006" i="1"/>
  <c r="J1960" i="1"/>
  <c r="J1193" i="1"/>
  <c r="J830" i="1"/>
  <c r="J858" i="1"/>
  <c r="J753" i="1"/>
  <c r="J451" i="1"/>
  <c r="J304" i="1"/>
  <c r="J1276" i="1"/>
  <c r="J102" i="1"/>
  <c r="J1488" i="1"/>
  <c r="J120" i="1"/>
  <c r="J1536" i="1"/>
  <c r="J1012" i="1"/>
  <c r="J161" i="1"/>
  <c r="J192" i="1"/>
  <c r="J1134" i="1"/>
  <c r="J1772" i="1"/>
  <c r="J718" i="1"/>
  <c r="J2363" i="1"/>
  <c r="J968" i="1"/>
  <c r="J860" i="1"/>
  <c r="J1347" i="1"/>
  <c r="J40" i="1"/>
  <c r="J85" i="1"/>
  <c r="J1018" i="1"/>
  <c r="J716" i="1"/>
  <c r="J990" i="1"/>
  <c r="J1399" i="1"/>
  <c r="J1992" i="1"/>
  <c r="J1861" i="1"/>
  <c r="J850" i="1"/>
  <c r="J1442" i="1"/>
  <c r="J1146" i="1"/>
  <c r="J2283" i="1"/>
  <c r="J390" i="1"/>
  <c r="J1791" i="1"/>
  <c r="J1588" i="1"/>
  <c r="J1476" i="1"/>
  <c r="J2011" i="1"/>
  <c r="J1756" i="1"/>
  <c r="J1386" i="1"/>
  <c r="J921" i="1"/>
  <c r="J950" i="1"/>
  <c r="J2172" i="1"/>
  <c r="J1407" i="1"/>
  <c r="J1659" i="1"/>
  <c r="J2426" i="1"/>
  <c r="J310" i="1"/>
  <c r="J454" i="1"/>
  <c r="J855" i="1"/>
  <c r="J1981" i="1"/>
  <c r="J2121" i="1"/>
  <c r="J2516" i="1"/>
  <c r="J2039" i="1"/>
  <c r="J8" i="1"/>
  <c r="J1660" i="1"/>
  <c r="J108" i="1"/>
  <c r="J1434" i="1"/>
  <c r="J1108" i="1"/>
  <c r="J715" i="1"/>
  <c r="J1623" i="1"/>
  <c r="J324" i="1"/>
  <c r="J1700" i="1"/>
  <c r="J2231" i="1"/>
  <c r="J2060" i="1"/>
  <c r="J2047" i="1"/>
  <c r="J456" i="1"/>
  <c r="J277" i="1"/>
  <c r="J379" i="1"/>
  <c r="J1095" i="1"/>
  <c r="J1662" i="1"/>
  <c r="J837" i="1"/>
  <c r="J2461" i="1"/>
  <c r="J2384" i="1"/>
  <c r="J1050" i="1"/>
  <c r="J529" i="1"/>
  <c r="J1122" i="1"/>
  <c r="J202" i="1"/>
  <c r="J1788" i="1"/>
  <c r="J2246" i="1"/>
  <c r="J712" i="1"/>
  <c r="J2449" i="1"/>
  <c r="J832" i="1"/>
  <c r="J1160" i="1"/>
  <c r="J1491" i="1"/>
  <c r="J575" i="1"/>
  <c r="J2077" i="1"/>
  <c r="J34" i="1"/>
  <c r="J2180" i="1"/>
  <c r="J2271" i="1"/>
  <c r="J2161" i="1"/>
  <c r="J907" i="1"/>
  <c r="J2562" i="1"/>
  <c r="J595" i="1"/>
  <c r="J2220" i="1"/>
  <c r="J58" i="1"/>
  <c r="J299" i="1"/>
  <c r="J1884" i="1"/>
  <c r="J1057" i="1"/>
  <c r="J640" i="1"/>
  <c r="J1542" i="1"/>
  <c r="J612" i="1"/>
  <c r="J115" i="1"/>
  <c r="J138" i="1"/>
  <c r="J165" i="1"/>
  <c r="J2162" i="1"/>
  <c r="J1212" i="1"/>
  <c r="J400" i="1"/>
  <c r="J2163" i="1"/>
  <c r="J2094" i="1"/>
  <c r="J2138" i="1"/>
  <c r="J106" i="1"/>
  <c r="J1362" i="1"/>
  <c r="J1174" i="1"/>
  <c r="J1422" i="1"/>
  <c r="J1268" i="1"/>
  <c r="J25" i="1"/>
  <c r="J1192" i="1"/>
  <c r="J1462" i="1"/>
  <c r="J1041" i="1"/>
  <c r="J2043" i="1"/>
  <c r="J874" i="1"/>
  <c r="J2518" i="1"/>
  <c r="J1796" i="1"/>
  <c r="J1497" i="1"/>
  <c r="J1449" i="1"/>
  <c r="J1521" i="1"/>
  <c r="J572" i="1"/>
  <c r="J1319" i="1"/>
  <c r="J1448" i="1"/>
  <c r="J384" i="1"/>
  <c r="J2304" i="1"/>
  <c r="J174" i="1"/>
  <c r="J2211" i="1"/>
  <c r="J922" i="1"/>
  <c r="J27" i="1"/>
  <c r="J113" i="1"/>
  <c r="J2295" i="1"/>
  <c r="J1166" i="1"/>
  <c r="J651" i="1"/>
  <c r="J609" i="1"/>
  <c r="J2079" i="1"/>
  <c r="J1771" i="1"/>
  <c r="J1727" i="1"/>
  <c r="J47" i="1"/>
  <c r="J583" i="1"/>
  <c r="J1313" i="1"/>
  <c r="J1181" i="1"/>
  <c r="J815" i="1"/>
  <c r="J2366" i="1"/>
  <c r="J502" i="1"/>
  <c r="J615" i="1"/>
  <c r="J1169" i="1"/>
  <c r="J2382" i="1"/>
  <c r="J659" i="1"/>
  <c r="J2032" i="1"/>
  <c r="J2343" i="1"/>
  <c r="J2469" i="1"/>
  <c r="J149" i="1"/>
  <c r="J362" i="1"/>
  <c r="J641" i="1"/>
  <c r="J2488" i="1"/>
  <c r="J1482" i="1"/>
  <c r="J977" i="1"/>
  <c r="J1825" i="1"/>
  <c r="J485" i="1"/>
  <c r="J1672" i="1"/>
  <c r="J803" i="1"/>
  <c r="J1279" i="1"/>
  <c r="J198" i="1"/>
  <c r="J1803" i="1"/>
  <c r="J2436" i="1"/>
  <c r="J2372" i="1"/>
  <c r="J661" i="1"/>
  <c r="J476" i="1"/>
  <c r="J490" i="1"/>
  <c r="J1053" i="1"/>
  <c r="J1440" i="1"/>
  <c r="J2051" i="1"/>
  <c r="J1254" i="1"/>
  <c r="J2168" i="1"/>
  <c r="J2096" i="1"/>
  <c r="J835" i="1"/>
  <c r="J2315" i="1"/>
  <c r="J2016" i="1"/>
  <c r="J2102" i="1"/>
  <c r="J1044" i="1"/>
  <c r="J1712" i="1"/>
  <c r="J1711" i="1"/>
  <c r="J1035" i="1"/>
  <c r="J1390" i="1"/>
  <c r="J371" i="1"/>
  <c r="J650" i="1"/>
  <c r="J2440" i="1"/>
  <c r="J2399" i="1"/>
  <c r="J581" i="1"/>
  <c r="J571" i="1"/>
  <c r="J1979" i="1"/>
  <c r="J143" i="1"/>
  <c r="J2349" i="1"/>
  <c r="J155" i="1"/>
  <c r="J1445" i="1"/>
  <c r="J1718" i="1"/>
  <c r="J1883" i="1"/>
  <c r="J1528" i="1"/>
  <c r="J2551" i="1"/>
  <c r="J431" i="1"/>
  <c r="J430" i="1"/>
  <c r="J2492" i="1"/>
  <c r="J1395" i="1"/>
  <c r="J2529" i="1"/>
  <c r="J353" i="1"/>
  <c r="J1675" i="1"/>
  <c r="J2149" i="1"/>
  <c r="J548" i="1"/>
  <c r="J1900" i="1"/>
  <c r="J90" i="1"/>
  <c r="J2012" i="1"/>
  <c r="J464" i="1"/>
  <c r="J179" i="1"/>
  <c r="J2523" i="1"/>
  <c r="J2184" i="1"/>
  <c r="J2398" i="1"/>
  <c r="J1824" i="1"/>
  <c r="J60" i="1"/>
  <c r="J2255" i="1"/>
  <c r="J1549" i="1"/>
  <c r="J1544" i="1"/>
  <c r="J851" i="1"/>
  <c r="J2510" i="1"/>
  <c r="J854" i="1"/>
  <c r="J2090" i="1"/>
  <c r="J944" i="1"/>
  <c r="J2280" i="1"/>
  <c r="J838" i="1"/>
  <c r="J1667" i="1"/>
  <c r="J1525" i="1"/>
  <c r="J1117" i="1"/>
  <c r="J1566" i="1"/>
  <c r="J613" i="1"/>
  <c r="J996" i="1"/>
  <c r="J1239" i="1"/>
  <c r="J401" i="1"/>
  <c r="J1976" i="1"/>
  <c r="J2404" i="1"/>
  <c r="J2124" i="1"/>
  <c r="J2155" i="1"/>
  <c r="J1827" i="1"/>
  <c r="J1101" i="1"/>
  <c r="J2524" i="1"/>
  <c r="J888" i="1"/>
  <c r="J26" i="1"/>
  <c r="J109" i="1"/>
  <c r="J2129" i="1"/>
  <c r="J677" i="1"/>
  <c r="J1069" i="1"/>
  <c r="J2316" i="1"/>
  <c r="J1215" i="1"/>
  <c r="J1329" i="1"/>
  <c r="J790" i="1"/>
  <c r="J546" i="1"/>
  <c r="J730" i="1"/>
  <c r="J2546" i="1"/>
  <c r="J408" i="1"/>
  <c r="J918" i="1"/>
  <c r="J1579" i="1"/>
  <c r="J2202" i="1"/>
  <c r="J46" i="1"/>
  <c r="J1921" i="1"/>
  <c r="J1658" i="1"/>
  <c r="J123" i="1"/>
  <c r="J1971" i="1"/>
  <c r="J901" i="1"/>
  <c r="J2412" i="1"/>
  <c r="J2100" i="1"/>
  <c r="J1595" i="1"/>
  <c r="J2056" i="1"/>
  <c r="J655" i="1"/>
  <c r="J1370" i="1"/>
  <c r="J2513" i="1"/>
  <c r="J514" i="1"/>
  <c r="J131" i="1"/>
  <c r="J1438" i="1"/>
  <c r="J867" i="1"/>
  <c r="J1617" i="1"/>
  <c r="J1245" i="1"/>
  <c r="J1695" i="1"/>
  <c r="J2439" i="1"/>
  <c r="J263" i="1"/>
  <c r="J1864" i="1"/>
  <c r="J2224" i="1"/>
  <c r="J1180" i="1"/>
  <c r="J1505" i="1"/>
  <c r="J1368" i="1"/>
  <c r="J2214" i="1"/>
  <c r="J802" i="1"/>
  <c r="J2287" i="1"/>
  <c r="J2549" i="1"/>
  <c r="J2066" i="1"/>
  <c r="J104" i="1"/>
  <c r="J2137" i="1"/>
  <c r="J620" i="1"/>
  <c r="J2327" i="1"/>
  <c r="J536" i="1"/>
  <c r="J2342" i="1"/>
  <c r="J1229" i="1"/>
  <c r="J574" i="1"/>
  <c r="J1866" i="1"/>
  <c r="J1219" i="1"/>
  <c r="J1119" i="1"/>
  <c r="J207" i="1"/>
  <c r="J777" i="1"/>
  <c r="J452" i="1"/>
  <c r="J296" i="1"/>
  <c r="J2247" i="1"/>
  <c r="J1539" i="1"/>
  <c r="J1580" i="1"/>
  <c r="J2284" i="1"/>
  <c r="J248" i="1"/>
  <c r="J1636" i="1"/>
  <c r="J839" i="1"/>
  <c r="J1258" i="1"/>
  <c r="J2031" i="1"/>
  <c r="J1167" i="1"/>
  <c r="J436" i="1"/>
  <c r="J2335" i="1"/>
  <c r="J474" i="1"/>
  <c r="J1917" i="1"/>
  <c r="J496" i="1"/>
  <c r="J1233" i="1"/>
  <c r="J253" i="1"/>
  <c r="J1144" i="1"/>
  <c r="J1782" i="1"/>
  <c r="J2329" i="1"/>
  <c r="J2010" i="1"/>
  <c r="J2411" i="1"/>
  <c r="J2377" i="1"/>
  <c r="J1328" i="1"/>
  <c r="J387" i="1"/>
  <c r="J2064" i="1"/>
  <c r="J181" i="1"/>
  <c r="J823" i="1"/>
  <c r="J898" i="1"/>
  <c r="J2057" i="1"/>
  <c r="J1586" i="1"/>
  <c r="J2053" i="1"/>
  <c r="J669" i="1"/>
  <c r="J2314" i="1"/>
  <c r="J2310" i="1"/>
  <c r="J2128" i="1"/>
  <c r="J1703" i="1"/>
  <c r="J1452" i="1"/>
  <c r="J1736" i="1"/>
  <c r="J1063" i="1"/>
  <c r="J1248" i="1"/>
  <c r="J486" i="1"/>
  <c r="J1475" i="1"/>
  <c r="J1801" i="1"/>
  <c r="J2390" i="1"/>
  <c r="J876" i="1"/>
  <c r="J1405" i="1"/>
  <c r="J117" i="1"/>
  <c r="J200" i="1"/>
  <c r="J23" i="1"/>
  <c r="J2225" i="1"/>
  <c r="J1288" i="1"/>
  <c r="J1664" i="1"/>
  <c r="J1963" i="1"/>
  <c r="J329" i="1"/>
  <c r="J133" i="1"/>
  <c r="J710" i="1"/>
  <c r="J1318" i="1"/>
  <c r="J1054" i="1"/>
  <c r="J2477" i="1"/>
  <c r="J2441" i="1"/>
  <c r="J1951" i="1"/>
  <c r="J2111" i="1"/>
  <c r="J217" i="1"/>
  <c r="J729" i="1"/>
  <c r="J1680" i="1"/>
  <c r="J813" i="1"/>
  <c r="J355" i="1"/>
  <c r="J1045" i="1"/>
  <c r="J660" i="1"/>
  <c r="J1238" i="1"/>
  <c r="J2270" i="1"/>
  <c r="J2471" i="1"/>
  <c r="J380" i="1"/>
  <c r="J2429" i="1"/>
  <c r="J392" i="1"/>
  <c r="J2244" i="1"/>
  <c r="J2268" i="1"/>
  <c r="J2028" i="1"/>
  <c r="J1916" i="1"/>
  <c r="J694" i="1"/>
  <c r="J487" i="1"/>
  <c r="J607" i="1"/>
  <c r="J1849" i="1"/>
  <c r="J2396" i="1"/>
  <c r="J360" i="1"/>
  <c r="J2438" i="1"/>
  <c r="J2279" i="1"/>
  <c r="J1943" i="1"/>
  <c r="J66" i="1"/>
  <c r="J1804" i="1"/>
  <c r="J1622" i="1"/>
  <c r="J1199" i="1"/>
  <c r="J1674" i="1"/>
  <c r="J1341" i="1"/>
  <c r="J376" i="1"/>
  <c r="J1093" i="1"/>
  <c r="J1589" i="1"/>
  <c r="J2417" i="1"/>
  <c r="J413" i="1"/>
  <c r="J2065" i="1"/>
  <c r="J1473" i="1"/>
  <c r="J331" i="1"/>
  <c r="J624" i="1"/>
  <c r="J1761" i="1"/>
  <c r="J1295" i="1"/>
  <c r="J956" i="1"/>
  <c r="J216" i="1"/>
  <c r="J130" i="1"/>
  <c r="J946" i="1"/>
  <c r="J633" i="1"/>
  <c r="J2143" i="1"/>
  <c r="J295" i="1"/>
  <c r="J370" i="1"/>
  <c r="J1651" i="1"/>
  <c r="J2140" i="1"/>
  <c r="J2312" i="1"/>
  <c r="J1874" i="1"/>
  <c r="J602" i="1"/>
  <c r="J283" i="1"/>
  <c r="J1966" i="1"/>
  <c r="J1950" i="1"/>
  <c r="J152" i="1"/>
  <c r="J238" i="1"/>
  <c r="J645" i="1"/>
  <c r="J2319" i="1"/>
  <c r="J625" i="1"/>
  <c r="J1103" i="1"/>
  <c r="J1639" i="1"/>
  <c r="J2007" i="1"/>
  <c r="J409" i="1"/>
  <c r="J473" i="1"/>
  <c r="J751" i="1"/>
  <c r="J322" i="1"/>
  <c r="J1984" i="1"/>
  <c r="J1196" i="1"/>
  <c r="J293" i="1"/>
  <c r="J511" i="1"/>
  <c r="J1668" i="1"/>
  <c r="J2526" i="1"/>
  <c r="J1515" i="1"/>
  <c r="J1844" i="1"/>
  <c r="J2326" i="1"/>
  <c r="J154" i="1"/>
  <c r="J972" i="1"/>
  <c r="J2159" i="1"/>
  <c r="J1877" i="1"/>
  <c r="J2013" i="1"/>
  <c r="J2241" i="1"/>
  <c r="J2340" i="1"/>
  <c r="J1065" i="1"/>
  <c r="J2004" i="1"/>
  <c r="J2243" i="1"/>
  <c r="J1762" i="1"/>
  <c r="J2447" i="1"/>
  <c r="J332" i="1"/>
  <c r="J2212" i="1"/>
  <c r="J36" i="1"/>
  <c r="J962" i="1"/>
  <c r="J50" i="1"/>
  <c r="J1015" i="1"/>
  <c r="J1072" i="1"/>
  <c r="J1811" i="1"/>
  <c r="J79" i="1"/>
  <c r="J2136" i="1"/>
  <c r="J356" i="1"/>
  <c r="J118" i="1"/>
  <c r="J1572" i="1"/>
  <c r="J1991" i="1"/>
  <c r="J2400" i="1"/>
  <c r="J286" i="1"/>
  <c r="J1340" i="1"/>
  <c r="J1881" i="1"/>
  <c r="J1082" i="1"/>
  <c r="J747" i="1"/>
  <c r="J1616" i="1"/>
  <c r="J394" i="1"/>
  <c r="J260" i="1"/>
  <c r="J1729" i="1"/>
  <c r="J778" i="1"/>
  <c r="J610" i="1"/>
  <c r="J302" i="1"/>
  <c r="J1741" i="1"/>
  <c r="J800" i="1"/>
  <c r="J2215" i="1"/>
  <c r="J226" i="1"/>
  <c r="J187" i="1"/>
  <c r="J634" i="1"/>
  <c r="J743" i="1"/>
  <c r="J2106" i="1"/>
  <c r="J438" i="1"/>
  <c r="J2256" i="1"/>
  <c r="J2072" i="1"/>
  <c r="J246" i="1"/>
  <c r="J1002" i="1"/>
  <c r="J2062" i="1"/>
  <c r="J1513" i="1"/>
  <c r="J1384" i="1"/>
  <c r="J1698" i="1"/>
  <c r="J266" i="1"/>
  <c r="J303" i="1"/>
  <c r="J270" i="1"/>
  <c r="J399" i="1"/>
  <c r="J1493" i="1"/>
  <c r="J1919" i="1"/>
  <c r="J95" i="1"/>
  <c r="J1597" i="1"/>
  <c r="J1748" i="1"/>
  <c r="J1810" i="1"/>
  <c r="J251" i="1"/>
  <c r="J868" i="1"/>
  <c r="J998" i="1"/>
  <c r="J531" i="1"/>
  <c r="J844" i="1"/>
  <c r="J1944" i="1"/>
  <c r="J1356" i="1"/>
  <c r="J1523" i="1"/>
  <c r="J958" i="1"/>
  <c r="J2272" i="1"/>
  <c r="J2563" i="1"/>
  <c r="J2300" i="1"/>
  <c r="J1415" i="1"/>
  <c r="J354" i="1"/>
  <c r="J646" i="1"/>
  <c r="J340" i="1"/>
  <c r="J1237" i="1"/>
  <c r="J1168" i="1"/>
  <c r="J1417" i="1"/>
  <c r="J517" i="1"/>
  <c r="J1346" i="1"/>
  <c r="J199" i="1"/>
  <c r="J1935" i="1"/>
  <c r="J2406" i="1"/>
  <c r="J1776" i="1"/>
  <c r="J159" i="1"/>
  <c r="J414" i="1"/>
  <c r="J1749" i="1"/>
  <c r="J186" i="1"/>
  <c r="J2050" i="1"/>
  <c r="J1828" i="1"/>
  <c r="J1629" i="1"/>
  <c r="J1769" i="1"/>
  <c r="J981" i="1"/>
  <c r="J1463" i="1"/>
  <c r="J2015" i="1"/>
  <c r="J213" i="1"/>
  <c r="J1775" i="1"/>
  <c r="J682" i="1"/>
  <c r="J1087" i="1"/>
  <c r="J508" i="1"/>
  <c r="J2472" i="1"/>
  <c r="J1371" i="1"/>
  <c r="J919" i="1"/>
  <c r="J98" i="1"/>
  <c r="J169" i="1"/>
  <c r="J2459" i="1"/>
  <c r="J86" i="1"/>
  <c r="J2200" i="1"/>
  <c r="J658" i="1"/>
  <c r="J2216" i="1"/>
  <c r="J749" i="1"/>
  <c r="J2097" i="1"/>
  <c r="J312" i="1"/>
  <c r="J1112" i="1"/>
  <c r="J1114" i="1"/>
  <c r="J254" i="1"/>
  <c r="J1853" i="1"/>
  <c r="J1531" i="1"/>
  <c r="J2550" i="1"/>
  <c r="J16" i="1"/>
  <c r="J300" i="1"/>
  <c r="J1348" i="1"/>
  <c r="J333" i="1"/>
  <c r="J1430" i="1"/>
  <c r="J1502" i="1"/>
  <c r="J2091" i="1"/>
  <c r="J2264" i="1"/>
  <c r="J381" i="1"/>
  <c r="J1957" i="1"/>
  <c r="J2532" i="1"/>
  <c r="J2458" i="1"/>
  <c r="J93" i="1"/>
  <c r="J1650" i="1"/>
  <c r="J1224" i="1"/>
  <c r="J1816" i="1"/>
  <c r="J2457" i="1"/>
  <c r="J415" i="1"/>
  <c r="J1540" i="1"/>
  <c r="J281" i="1"/>
  <c r="J2531" i="1"/>
  <c r="J1980" i="1"/>
  <c r="J2110" i="1"/>
  <c r="J1516" i="1"/>
  <c r="J1498" i="1"/>
  <c r="J2557" i="1"/>
  <c r="J544" i="1"/>
  <c r="J1409" i="1"/>
  <c r="J1056" i="1"/>
  <c r="J1198" i="1"/>
  <c r="J2230" i="1"/>
  <c r="J2206" i="1"/>
  <c r="J1887" i="1"/>
  <c r="J2535" i="1"/>
  <c r="J1942" i="1"/>
  <c r="J519" i="1"/>
  <c r="J42" i="1"/>
  <c r="J789" i="1"/>
  <c r="J1894" i="1"/>
  <c r="J289" i="1"/>
  <c r="J145" i="1"/>
  <c r="J857" i="1"/>
  <c r="J2277" i="1"/>
  <c r="J638" i="1"/>
  <c r="J2061" i="1"/>
  <c r="J472" i="1"/>
  <c r="J2338" i="1"/>
  <c r="J343" i="1"/>
  <c r="J337" i="1"/>
  <c r="J939" i="1"/>
  <c r="J663" i="1"/>
  <c r="J1808" i="1"/>
  <c r="J1320" i="1"/>
  <c r="J267" i="1"/>
  <c r="J784" i="1"/>
  <c r="J1602" i="1"/>
  <c r="J810" i="1"/>
  <c r="J1214" i="1"/>
  <c r="J2380" i="1"/>
  <c r="J309" i="1"/>
  <c r="J2294" i="1"/>
  <c r="J959" i="1"/>
  <c r="J1784" i="1"/>
  <c r="J1310" i="1"/>
  <c r="J429" i="1"/>
  <c r="J419" i="1"/>
  <c r="J2120" i="1"/>
  <c r="J1104" i="1"/>
  <c r="J772" i="1"/>
  <c r="J2185" i="1"/>
  <c r="J1049" i="1"/>
  <c r="J2000" i="1"/>
  <c r="J1838" i="1"/>
  <c r="J1504" i="1"/>
  <c r="J2153" i="1"/>
  <c r="J1697" i="1"/>
  <c r="J2530" i="1"/>
  <c r="J1965" i="1"/>
  <c r="J1232" i="1"/>
  <c r="J725" i="1"/>
  <c r="J363" i="1"/>
  <c r="J74" i="1"/>
  <c r="J1285" i="1"/>
  <c r="J1768" i="1"/>
  <c r="J1553" i="1"/>
  <c r="J1777" i="1"/>
  <c r="J883" i="1"/>
  <c r="J2309" i="1"/>
  <c r="J808" i="1"/>
  <c r="J2085" i="1"/>
  <c r="J342" i="1"/>
  <c r="J72" i="1"/>
  <c r="J1243" i="1"/>
  <c r="J1051" i="1"/>
  <c r="J1913" i="1"/>
  <c r="J1466" i="1"/>
  <c r="J510" i="1"/>
  <c r="J75" i="1"/>
  <c r="J617" i="1"/>
  <c r="J1998" i="1"/>
  <c r="J2274" i="1"/>
  <c r="J2305" i="1"/>
  <c r="J967" i="1"/>
  <c r="J157" i="1"/>
  <c r="J2434" i="1"/>
  <c r="J733" i="1"/>
  <c r="J1265" i="1"/>
  <c r="J626" i="1"/>
  <c r="J372" i="1"/>
  <c r="J1317" i="1"/>
  <c r="J1075" i="1"/>
  <c r="J614" i="1"/>
  <c r="J1411" i="1"/>
  <c r="J1171" i="1"/>
  <c r="J1694" i="1"/>
  <c r="J1649" i="1"/>
  <c r="J2553" i="1"/>
  <c r="J1230" i="1"/>
  <c r="J1038" i="1"/>
  <c r="J76" i="1"/>
  <c r="J1010" i="1"/>
  <c r="J1858" i="1"/>
  <c r="J889" i="1"/>
  <c r="J1647" i="1"/>
  <c r="J899" i="1"/>
  <c r="J1847" i="1"/>
  <c r="J1355" i="1"/>
  <c r="J587" i="1"/>
  <c r="J489" i="1"/>
  <c r="J2113" i="1"/>
  <c r="J2313" i="1"/>
  <c r="J1263" i="1"/>
  <c r="J1730" i="1"/>
  <c r="J1326" i="1"/>
  <c r="J1896" i="1"/>
  <c r="J1343" i="1"/>
  <c r="J388" i="1"/>
  <c r="J2388" i="1"/>
  <c r="J2408" i="1"/>
  <c r="J2024" i="1"/>
  <c r="J1335" i="1"/>
  <c r="J1352" i="1"/>
  <c r="J67" i="1"/>
  <c r="J1250" i="1"/>
  <c r="J1925" i="1"/>
  <c r="J1349" i="1"/>
  <c r="J873" i="1"/>
  <c r="J1307" i="1"/>
  <c r="J1670" i="1"/>
  <c r="J820" i="1"/>
  <c r="J1882" i="1"/>
  <c r="J1876" i="1"/>
  <c r="J1706" i="1"/>
  <c r="J1195" i="1"/>
  <c r="J1226" i="1"/>
  <c r="J752" i="1"/>
  <c r="J110" i="1"/>
  <c r="J1529" i="1"/>
  <c r="J375" i="1"/>
  <c r="J1227" i="1"/>
  <c r="J2089" i="1"/>
  <c r="J1262" i="1"/>
  <c r="J2119" i="1"/>
  <c r="J148" i="1"/>
  <c r="J1085" i="1"/>
  <c r="J2517" i="1"/>
  <c r="J1871" i="1"/>
  <c r="J1906" i="1"/>
  <c r="J2133" i="1"/>
  <c r="J1609" i="1"/>
  <c r="J1859" i="1"/>
  <c r="J2302" i="1"/>
  <c r="J1205" i="1"/>
  <c r="J1903" i="1"/>
  <c r="J1332" i="1"/>
  <c r="J402" i="1"/>
  <c r="J1383" i="1"/>
  <c r="J1760" i="1"/>
  <c r="J1113" i="1"/>
  <c r="J509" i="1"/>
  <c r="J1019" i="1"/>
  <c r="J2527" i="1"/>
  <c r="J386" i="1"/>
  <c r="J44" i="1"/>
  <c r="J1518" i="1"/>
  <c r="J799" i="1"/>
  <c r="J1532" i="1"/>
  <c r="J447" i="1"/>
  <c r="J1781" i="1"/>
  <c r="J834" i="1"/>
  <c r="J1600" i="1"/>
  <c r="J1374" i="1"/>
  <c r="J128" i="1"/>
  <c r="J287" i="1"/>
  <c r="J953" i="1"/>
  <c r="J801" i="1"/>
  <c r="J1901" i="1"/>
  <c r="J853" i="1"/>
  <c r="J756" i="1"/>
  <c r="J791" i="1"/>
  <c r="J1575" i="1"/>
  <c r="J453" i="1"/>
  <c r="J2559" i="1"/>
  <c r="J1123" i="1"/>
  <c r="J2431" i="1"/>
  <c r="J2131" i="1"/>
  <c r="J526" i="1"/>
  <c r="J1621" i="1"/>
  <c r="J1286" i="1"/>
  <c r="J1297" i="1"/>
  <c r="J897" i="1"/>
  <c r="J425" i="1"/>
  <c r="J2323" i="1"/>
  <c r="J987" i="1"/>
  <c r="J206" i="1"/>
  <c r="J151" i="1"/>
  <c r="J1723" i="1"/>
  <c r="J1826" i="1"/>
  <c r="J462" i="1"/>
  <c r="J1316" i="1"/>
  <c r="J938" i="1"/>
  <c r="J2466" i="1"/>
  <c r="J1450" i="1"/>
  <c r="J1645" i="1"/>
  <c r="J1458" i="1"/>
  <c r="J2395" i="1"/>
  <c r="J319" i="1"/>
  <c r="J2276" i="1"/>
  <c r="J15" i="1"/>
  <c r="J2332" i="1"/>
  <c r="J845" i="1"/>
  <c r="J698" i="1"/>
  <c r="J1086" i="1"/>
  <c r="J1601" i="1"/>
  <c r="J1187" i="1"/>
  <c r="J1253" i="1"/>
  <c r="J2125" i="1"/>
  <c r="J1790" i="1"/>
  <c r="J2074" i="1"/>
  <c r="J1427" i="1"/>
  <c r="J1312" i="1"/>
  <c r="J2357" i="1"/>
  <c r="J1061" i="1"/>
  <c r="J1451" i="1"/>
  <c r="J2233" i="1"/>
  <c r="J1657" i="1"/>
  <c r="J1653" i="1"/>
  <c r="J1985" i="1"/>
  <c r="J734" i="1"/>
  <c r="J652" i="1"/>
  <c r="J39" i="1"/>
  <c r="J974" i="1"/>
  <c r="J1472" i="1"/>
  <c r="J1990" i="1"/>
  <c r="J1486" i="1"/>
  <c r="J1733" i="1"/>
  <c r="J1483" i="1"/>
  <c r="J2239" i="1"/>
  <c r="J5" i="1"/>
  <c r="J339" i="1"/>
  <c r="J821" i="1"/>
  <c r="J2034" i="1"/>
  <c r="J2381" i="1"/>
  <c r="J1191" i="1"/>
  <c r="J1400" i="1"/>
  <c r="J1059" i="1"/>
  <c r="J2086" i="1"/>
  <c r="J1413" i="1"/>
  <c r="J781" i="1"/>
  <c r="J389" i="1"/>
  <c r="J978" i="1"/>
  <c r="J2509" i="1"/>
  <c r="J1287" i="1"/>
  <c r="J811" i="1"/>
  <c r="J1897" i="1"/>
  <c r="J35" i="1"/>
  <c r="J1832" i="1"/>
  <c r="J499" i="1"/>
  <c r="J1661" i="1"/>
  <c r="J1111" i="1"/>
  <c r="J1454" i="1"/>
  <c r="J1642" i="1"/>
  <c r="J162" i="1"/>
  <c r="J506" i="1"/>
  <c r="J1202" i="1"/>
  <c r="J488" i="1"/>
  <c r="J1211" i="1"/>
  <c r="J2132" i="1"/>
  <c r="J1545" i="1"/>
  <c r="J367" i="1"/>
  <c r="J1222" i="1"/>
  <c r="J2022" i="1"/>
  <c r="J459" i="1"/>
  <c r="J2297" i="1"/>
  <c r="J239" i="1"/>
  <c r="J628" i="1"/>
  <c r="J1543" i="1"/>
  <c r="J695" i="1"/>
  <c r="J1338" i="1"/>
  <c r="J231" i="1"/>
  <c r="J1868" i="1"/>
  <c r="J1713" i="1"/>
  <c r="J1031" i="1"/>
  <c r="J1060" i="1"/>
  <c r="J2354" i="1"/>
  <c r="J1436" i="1"/>
  <c r="J2040" i="1"/>
  <c r="J2376" i="1"/>
  <c r="J137" i="1"/>
  <c r="J942" i="1"/>
  <c r="J1904" i="1"/>
  <c r="J769" i="1"/>
  <c r="J2262" i="1"/>
  <c r="J1161" i="1"/>
  <c r="J1272" i="1"/>
  <c r="J433" i="1"/>
  <c r="J2238" i="1"/>
  <c r="J2545" i="1"/>
  <c r="J364" i="1"/>
  <c r="J83" i="1"/>
  <c r="J973" i="1"/>
  <c r="J366" i="1"/>
  <c r="J2500" i="1"/>
  <c r="J1902" i="1"/>
  <c r="J442" i="1"/>
  <c r="J63" i="1"/>
  <c r="J2122" i="1"/>
  <c r="J330" i="1"/>
  <c r="J1302" i="1"/>
  <c r="J2566" i="1"/>
  <c r="J565" i="1"/>
  <c r="J914" i="1"/>
  <c r="J377" i="1"/>
  <c r="J722" i="1"/>
  <c r="J168" i="1"/>
  <c r="J916" i="1"/>
  <c r="J1208" i="1"/>
  <c r="J1435" i="1"/>
  <c r="J245" i="1"/>
  <c r="J522" i="1"/>
  <c r="J1530" i="1"/>
  <c r="J2486" i="1"/>
  <c r="J2322" i="1"/>
  <c r="J871" i="1"/>
  <c r="J1995" i="1"/>
  <c r="J1489" i="1"/>
  <c r="J995" i="1"/>
  <c r="J1747" i="1"/>
  <c r="J2541" i="1"/>
  <c r="J2520" i="1"/>
  <c r="J1130" i="1"/>
  <c r="J2103" i="1"/>
  <c r="J2564" i="1"/>
  <c r="J547" i="1"/>
  <c r="J1519" i="1"/>
  <c r="J818" i="1"/>
  <c r="J1321" i="1"/>
  <c r="J2407" i="1"/>
  <c r="J1969" i="1"/>
  <c r="J2385" i="1"/>
  <c r="J1533" i="1"/>
  <c r="J2534" i="1"/>
  <c r="J1961" i="1"/>
  <c r="J2075" i="1"/>
  <c r="J31" i="1"/>
  <c r="J961" i="1"/>
  <c r="J577" i="1"/>
  <c r="J1843" i="1"/>
  <c r="J1467" i="1"/>
  <c r="J1033" i="1"/>
  <c r="J458" i="1"/>
  <c r="J2107" i="1"/>
  <c r="J2174" i="1"/>
  <c r="J1419" i="1"/>
  <c r="J1839" i="1"/>
  <c r="J516" i="1"/>
  <c r="J932" i="1"/>
  <c r="J2420" i="1"/>
  <c r="J2367" i="1"/>
  <c r="J826" i="1"/>
  <c r="J2105" i="1"/>
  <c r="J1875" i="1"/>
  <c r="J313" i="1"/>
  <c r="J2275" i="1"/>
  <c r="J2528" i="1"/>
  <c r="J1938" i="1"/>
  <c r="J92" i="1"/>
  <c r="J605" i="1"/>
  <c r="J2071" i="1"/>
  <c r="J513" i="1"/>
  <c r="J1076" i="1"/>
  <c r="J1314" i="1"/>
  <c r="J1157" i="1"/>
  <c r="J1758" i="1"/>
  <c r="J696" i="1"/>
  <c r="J2182" i="1"/>
  <c r="J630" i="1"/>
  <c r="J233" i="1"/>
  <c r="J2146" i="1"/>
  <c r="J1587" i="1"/>
  <c r="J1197" i="1"/>
  <c r="J1821" i="1"/>
  <c r="J2003" i="1"/>
  <c r="J700" i="1"/>
  <c r="J2341" i="1"/>
  <c r="J1619" i="1"/>
  <c r="J881" i="1"/>
  <c r="J1865" i="1"/>
  <c r="J1301" i="1"/>
  <c r="J1898" i="1"/>
  <c r="J195" i="1"/>
  <c r="J1676" i="1"/>
  <c r="J1517" i="1"/>
  <c r="J697" i="1"/>
  <c r="J1271" i="1"/>
  <c r="J670" i="1"/>
  <c r="J1613" i="1"/>
  <c r="J604" i="1"/>
  <c r="J986" i="1"/>
  <c r="J2507" i="1"/>
  <c r="J782" i="1"/>
  <c r="J1459" i="1"/>
  <c r="J1560" i="1"/>
  <c r="J1414" i="1"/>
  <c r="J1141" i="1"/>
  <c r="J1315" i="1"/>
  <c r="J603" i="1"/>
  <c r="J814" i="1"/>
  <c r="J2554" i="1"/>
  <c r="J2446" i="1"/>
  <c r="J1365" i="1"/>
  <c r="J985" i="1"/>
  <c r="J1968" i="1"/>
  <c r="J1021" i="1"/>
  <c r="J2369" i="1"/>
  <c r="J1665" i="1"/>
  <c r="J1931" i="1"/>
  <c r="J158" i="1"/>
  <c r="J904" i="1"/>
  <c r="J2263" i="1"/>
  <c r="J894" i="1"/>
  <c r="J1574" i="1"/>
  <c r="J833" i="1"/>
  <c r="J1228" i="1"/>
  <c r="J301" i="1"/>
  <c r="J261" i="1"/>
  <c r="J223" i="1"/>
  <c r="J794" i="1"/>
  <c r="J2261" i="1"/>
  <c r="J264" i="1"/>
  <c r="J1231" i="1"/>
  <c r="J292" i="1"/>
  <c r="J766" i="1"/>
  <c r="J2088" i="1"/>
  <c r="J1562" i="1"/>
  <c r="J351" i="1"/>
  <c r="J344" i="1"/>
  <c r="J197" i="1"/>
  <c r="J129" i="1"/>
  <c r="J1779" i="1"/>
  <c r="J667" i="1"/>
  <c r="J1311" i="1"/>
  <c r="J1551" i="1"/>
  <c r="J925" i="1"/>
  <c r="J618" i="1"/>
  <c r="J1541" i="1"/>
  <c r="J773" i="1"/>
  <c r="J2223" i="1"/>
  <c r="J1480" i="1"/>
  <c r="J2117" i="1"/>
  <c r="J2252" i="1"/>
  <c r="J779" i="1"/>
  <c r="J1204" i="1"/>
  <c r="J170" i="1"/>
  <c r="J817" i="1"/>
  <c r="J1126" i="1"/>
  <c r="J365" i="1"/>
  <c r="J780" i="1"/>
  <c r="J2336" i="1"/>
  <c r="J2114" i="1"/>
  <c r="J683" i="1"/>
  <c r="J2198" i="1"/>
  <c r="J1008" i="1"/>
  <c r="J434" i="1"/>
  <c r="J523" i="1"/>
  <c r="J501" i="1"/>
  <c r="J989" i="1"/>
  <c r="J796" i="1"/>
  <c r="J622" i="1"/>
  <c r="J2116" i="1"/>
  <c r="J1710" i="1"/>
  <c r="J426" i="1"/>
  <c r="J1124" i="1"/>
  <c r="J1611" i="1"/>
  <c r="J632" i="1"/>
  <c r="J541" i="1"/>
  <c r="J111" i="1"/>
  <c r="J917" i="1"/>
  <c r="J1446" i="1"/>
  <c r="J164" i="1"/>
  <c r="J80" i="1"/>
  <c r="J1886" i="1"/>
  <c r="J1143" i="1"/>
  <c r="J915" i="1"/>
  <c r="J1367" i="1"/>
  <c r="J423" i="1"/>
  <c r="J840" i="1"/>
  <c r="J2296" i="1"/>
  <c r="J824" i="1"/>
  <c r="J1594" i="1"/>
  <c r="J719" i="1"/>
  <c r="J2347" i="1"/>
  <c r="J1094" i="1"/>
  <c r="J1851" i="1"/>
  <c r="J746" i="1"/>
  <c r="J1817" i="1"/>
  <c r="J2052" i="1"/>
  <c r="J374" i="1"/>
  <c r="J2197" i="1"/>
  <c r="J139" i="1"/>
  <c r="J601" i="1"/>
  <c r="J927" i="1"/>
  <c r="J761" i="1"/>
  <c r="J327" i="1"/>
  <c r="J244" i="1"/>
  <c r="J182" i="1"/>
  <c r="J1378" i="1"/>
  <c r="J2253" i="1"/>
  <c r="J1260" i="1"/>
  <c r="J1767" i="1"/>
  <c r="J997" i="1"/>
  <c r="J65" i="1"/>
  <c r="J2301" i="1"/>
  <c r="J937" i="1"/>
  <c r="J1555" i="1"/>
  <c r="J2175" i="1"/>
  <c r="J2208" i="1"/>
  <c r="J705" i="1"/>
  <c r="J1172" i="1"/>
  <c r="J2415" i="1"/>
  <c r="J1833" i="1"/>
  <c r="J1926" i="1"/>
  <c r="J507" i="1"/>
  <c r="J114" i="1"/>
  <c r="J1870" i="1"/>
  <c r="J636" i="1"/>
  <c r="J466" i="1"/>
  <c r="J2188" i="1"/>
  <c r="J1924" i="1"/>
  <c r="J1465" i="1"/>
  <c r="J241" i="1"/>
  <c r="J1351" i="1"/>
  <c r="J606" i="1"/>
  <c r="J1686" i="1"/>
  <c r="J2339" i="1"/>
  <c r="J2251" i="1"/>
  <c r="J2303" i="1"/>
  <c r="J584" i="1"/>
  <c r="J564" i="1"/>
  <c r="J542" i="1"/>
  <c r="J1142" i="1"/>
  <c r="J383" i="1"/>
  <c r="J18" i="1"/>
  <c r="J2095" i="1"/>
  <c r="J1177" i="1"/>
  <c r="J475" i="1"/>
  <c r="J2452" i="1"/>
  <c r="J1379" i="1"/>
  <c r="J318" i="1"/>
  <c r="J994" i="1"/>
  <c r="J2331" i="1"/>
  <c r="J1241" i="1"/>
  <c r="J1040" i="1"/>
  <c r="J1234" i="1"/>
  <c r="J550" i="1"/>
  <c r="J553" i="1"/>
  <c r="J955" i="1"/>
  <c r="J2445" i="1"/>
  <c r="J701" i="1"/>
  <c r="J2298" i="1"/>
  <c r="J1004" i="1"/>
  <c r="J2199" i="1"/>
  <c r="J69" i="1"/>
  <c r="J94" i="1"/>
  <c r="J1945" i="1"/>
  <c r="J403" i="1"/>
  <c r="J2544" i="1"/>
  <c r="J1500" i="1"/>
  <c r="J554" i="1"/>
  <c r="J728" i="1"/>
  <c r="J1135" i="1"/>
  <c r="J84" i="1"/>
  <c r="J1098" i="1"/>
  <c r="J1750" i="1"/>
  <c r="J99" i="1"/>
  <c r="J6" i="1"/>
  <c r="J1999" i="1"/>
  <c r="J428" i="1"/>
  <c r="J792" i="1"/>
  <c r="J418" i="1"/>
  <c r="J1306" i="1"/>
  <c r="J1455" i="1"/>
  <c r="J1416" i="1"/>
  <c r="J723" i="1"/>
  <c r="J305" i="1"/>
  <c r="J2497" i="1"/>
  <c r="J1892" i="1"/>
  <c r="J757" i="1"/>
  <c r="J349" i="1"/>
  <c r="J2427" i="1"/>
  <c r="J1426" i="1"/>
  <c r="J460" i="1"/>
  <c r="J1261" i="1"/>
  <c r="J412" i="1"/>
  <c r="J2474" i="1"/>
  <c r="J1765" i="1"/>
  <c r="J1327" i="1"/>
  <c r="J326" i="1"/>
  <c r="J427" i="1"/>
  <c r="J125" i="1"/>
  <c r="J1023" i="1"/>
  <c r="J807" i="1"/>
  <c r="J1606" i="1"/>
  <c r="J2451" i="1"/>
  <c r="J225" i="1"/>
  <c r="J43" i="1"/>
  <c r="J1612" i="1"/>
  <c r="J410" i="1"/>
  <c r="J1081" i="1"/>
  <c r="J679" i="1"/>
  <c r="J2169" i="1"/>
  <c r="J163" i="1"/>
  <c r="J498" i="1"/>
  <c r="J1593" i="1"/>
  <c r="J73" i="1"/>
  <c r="J2448" i="1"/>
  <c r="J346" i="1"/>
  <c r="J1934" i="1"/>
  <c r="J806" i="1"/>
  <c r="J1296" i="1"/>
  <c r="J1009" i="1"/>
  <c r="J176" i="1"/>
  <c r="J1503" i="1"/>
  <c r="J54" i="1"/>
  <c r="J1334" i="1"/>
  <c r="J1946" i="1"/>
  <c r="J2266" i="1"/>
  <c r="J1936" i="1"/>
  <c r="J211" i="1"/>
  <c r="J1880" i="1"/>
  <c r="J1428" i="1"/>
  <c r="J2370" i="1"/>
  <c r="J1029" i="1"/>
  <c r="J1380" i="1"/>
  <c r="J1654" i="1"/>
  <c r="J395" i="1"/>
  <c r="J2193" i="1"/>
  <c r="J1207" i="1"/>
  <c r="J2540" i="1"/>
  <c r="J1408" i="1"/>
  <c r="J890" i="1"/>
  <c r="J257" i="1"/>
  <c r="J1885" i="1"/>
  <c r="J2489" i="1"/>
  <c r="J1983" i="1"/>
  <c r="J1474" i="1"/>
  <c r="J1001" i="1"/>
  <c r="J101" i="1"/>
  <c r="J1738" i="1"/>
  <c r="J957" i="1"/>
  <c r="J121" i="1"/>
  <c r="J236" i="1"/>
  <c r="J2511" i="1"/>
  <c r="J906" i="1"/>
  <c r="J2501" i="1"/>
  <c r="J1353" i="1"/>
  <c r="J1492" i="1"/>
  <c r="J1558" i="1"/>
  <c r="J150" i="1"/>
  <c r="J1381" i="1"/>
  <c r="J2321" i="1"/>
  <c r="J829" i="1"/>
  <c r="J2151" i="1"/>
  <c r="J1538" i="1"/>
  <c r="J798" i="1"/>
  <c r="J1235" i="1"/>
  <c r="J1246" i="1"/>
  <c r="J294" i="1"/>
  <c r="J573" i="1"/>
  <c r="J291" i="1"/>
  <c r="J2558" i="1"/>
  <c r="J1404" i="1"/>
  <c r="J1615" i="1"/>
  <c r="J2081" i="1"/>
  <c r="J1997" i="1"/>
  <c r="J214" i="1"/>
  <c r="J361" i="1"/>
  <c r="J786" i="1"/>
  <c r="J2502" i="1"/>
  <c r="J2183" i="1"/>
  <c r="J2118" i="1"/>
  <c r="J470" i="1"/>
  <c r="J952" i="1"/>
  <c r="J872" i="1"/>
  <c r="J77" i="1"/>
  <c r="J2154" i="1"/>
  <c r="J2108" i="1"/>
  <c r="J1236" i="1"/>
  <c r="J685" i="1"/>
  <c r="J1524" i="1"/>
  <c r="J141" i="1"/>
  <c r="J2070" i="1"/>
  <c r="J1115" i="1"/>
  <c r="J1928" i="1"/>
  <c r="J1294" i="1"/>
  <c r="J1140" i="1"/>
  <c r="J992" i="1"/>
  <c r="J1418" i="1"/>
  <c r="J1344" i="1"/>
  <c r="J687" i="1"/>
  <c r="J315" i="1"/>
  <c r="J210" i="1"/>
  <c r="J269" i="1"/>
  <c r="J1846" i="1"/>
  <c r="J1690" i="1"/>
  <c r="J1737" i="1"/>
  <c r="J568" i="1"/>
  <c r="J969" i="1"/>
  <c r="J859" i="1"/>
  <c r="J440" i="1"/>
  <c r="J391" i="1"/>
  <c r="J1217" i="1"/>
  <c r="J892" i="1"/>
  <c r="J1447" i="1"/>
  <c r="J497" i="1"/>
  <c r="J2259" i="1"/>
  <c r="J1701" i="1"/>
  <c r="J1972" i="1"/>
  <c r="J2402" i="1"/>
  <c r="J1034" i="1"/>
  <c r="J1507" i="1"/>
  <c r="J232" i="1"/>
  <c r="J1039" i="1"/>
  <c r="J678" i="1"/>
  <c r="J1070" i="1"/>
  <c r="J2333" i="1"/>
  <c r="J1641" i="1"/>
  <c r="J1055" i="1"/>
  <c r="J61" i="1"/>
  <c r="J1242" i="1"/>
  <c r="J714" i="1"/>
  <c r="J1632" i="1"/>
  <c r="J1702" i="1"/>
  <c r="J1203" i="1"/>
  <c r="J2568" i="1"/>
  <c r="J1716" i="1"/>
  <c r="J731" i="1"/>
  <c r="J842" i="1"/>
  <c r="J325" i="1"/>
  <c r="J2204" i="1"/>
  <c r="J567" i="1"/>
  <c r="J1100" i="1"/>
  <c r="J1464" i="1"/>
  <c r="J282" i="1"/>
  <c r="J1194" i="1"/>
  <c r="J2267" i="1"/>
  <c r="J2130" i="1"/>
  <c r="J1148" i="1"/>
  <c r="J1598" i="1"/>
  <c r="J1807" i="1"/>
  <c r="J2281" i="1"/>
  <c r="J2005" i="1"/>
  <c r="J1096" i="1"/>
  <c r="J965" i="1"/>
  <c r="J1563" i="1"/>
  <c r="J1872" i="1"/>
  <c r="J1291" i="1"/>
  <c r="J2158" i="1"/>
  <c r="J653" i="1"/>
  <c r="J1304" i="1"/>
  <c r="J45" i="1"/>
  <c r="J2201" i="1"/>
  <c r="J70" i="1"/>
  <c r="J160" i="1"/>
  <c r="J1499" i="1"/>
  <c r="J57" i="1"/>
  <c r="J1704" i="1"/>
  <c r="J945" i="1"/>
  <c r="J1949" i="1"/>
  <c r="J1937" i="1"/>
  <c r="J1088" i="1"/>
  <c r="J1635" i="1"/>
  <c r="J2405" i="1"/>
  <c r="J926" i="1"/>
  <c r="J1153" i="1"/>
  <c r="J1163" i="1"/>
  <c r="J639" i="1"/>
  <c r="J1363" i="1"/>
  <c r="J1643" i="1"/>
  <c r="J1837" i="1"/>
  <c r="J2035" i="1"/>
  <c r="J1471" i="1"/>
  <c r="J484" i="1"/>
  <c r="J1461" i="1"/>
  <c r="J2092" i="1"/>
  <c r="J1116" i="1"/>
  <c r="J642" i="1"/>
  <c r="J1890" i="1"/>
  <c r="J89" i="1"/>
  <c r="J1206" i="1"/>
  <c r="J1323" i="1"/>
  <c r="J1308" i="1"/>
  <c r="J1364" i="1"/>
  <c r="J588" i="1"/>
  <c r="J9" i="1"/>
  <c r="J1283" i="1"/>
  <c r="J373" i="1"/>
  <c r="J1145" i="1"/>
  <c r="J1633" i="1"/>
  <c r="J2029" i="1"/>
  <c r="J943" i="1"/>
  <c r="J590" i="1"/>
  <c r="J903" i="1"/>
  <c r="J262" i="1"/>
  <c r="J2483" i="1"/>
  <c r="J1138" i="1"/>
  <c r="J2292" i="1"/>
  <c r="J1954" i="1"/>
  <c r="J1591" i="1"/>
  <c r="J563" i="1"/>
  <c r="J230" i="1"/>
  <c r="J2519" i="1"/>
  <c r="J1487" i="1"/>
  <c r="J7" i="1"/>
  <c r="J338" i="1"/>
  <c r="J1373" i="1"/>
  <c r="J2490" i="1"/>
  <c r="J2245" i="1"/>
  <c r="J1548" i="1"/>
  <c r="J2317" i="1"/>
  <c r="J2285" i="1"/>
  <c r="J55" i="1"/>
  <c r="J2273" i="1"/>
  <c r="J2257" i="1"/>
  <c r="J1583" i="1"/>
  <c r="J203" i="1"/>
  <c r="J1534" i="1"/>
  <c r="J2189" i="1"/>
  <c r="J2157" i="1"/>
  <c r="J1105" i="1"/>
  <c r="J308" i="1"/>
  <c r="J2227" i="1"/>
  <c r="J445" i="1"/>
  <c r="J424" i="1"/>
  <c r="J852" i="1"/>
  <c r="J1091" i="1"/>
  <c r="J2288" i="1"/>
  <c r="J2493" i="1"/>
  <c r="J611" i="1"/>
  <c r="J703" i="1"/>
  <c r="J2048" i="1"/>
  <c r="J2045" i="1"/>
  <c r="J1879" i="1"/>
  <c r="J1605" i="1"/>
  <c r="J735" i="1"/>
  <c r="J2421" i="1"/>
  <c r="J673" i="1"/>
  <c r="J21" i="1"/>
  <c r="J112" i="1"/>
  <c r="J2432" i="1"/>
  <c r="J2443" i="1"/>
  <c r="J1132" i="1"/>
  <c r="J726" i="1"/>
  <c r="J846" i="1"/>
  <c r="J2038" i="1"/>
  <c r="J1780" i="1"/>
  <c r="J1709" i="1"/>
  <c r="J2196" i="1"/>
  <c r="J1535" i="1"/>
  <c r="J1162" i="1"/>
  <c r="J1778" i="1"/>
  <c r="J825" i="1"/>
  <c r="J1722" i="1"/>
  <c r="J1403" i="1"/>
  <c r="J512" i="1"/>
  <c r="J2547" i="1"/>
  <c r="J1137" i="1"/>
  <c r="J1510" i="1"/>
  <c r="J1131" i="1"/>
  <c r="J515" i="1"/>
  <c r="J2481" i="1"/>
  <c r="J1102" i="1"/>
  <c r="J2059" i="1"/>
  <c r="J385" i="1"/>
  <c r="J2485" i="1"/>
  <c r="J1785" i="1"/>
  <c r="J1155" i="1"/>
  <c r="J2237" i="1"/>
  <c r="J1732" i="1"/>
  <c r="J1955" i="1"/>
  <c r="J1590" i="1"/>
  <c r="J1412" i="1"/>
  <c r="J100" i="1"/>
  <c r="J284" i="1"/>
  <c r="J528" i="1"/>
  <c r="J2476" i="1"/>
  <c r="J2308" i="1"/>
  <c r="J762" i="1"/>
  <c r="J1873" i="1"/>
  <c r="J870" i="1"/>
  <c r="J971" i="1"/>
  <c r="J1792" i="1"/>
  <c r="J2019" i="1"/>
  <c r="J457" i="1"/>
  <c r="J237" i="1"/>
  <c r="J2353" i="1"/>
  <c r="J411" i="1"/>
  <c r="J758" i="1"/>
  <c r="J1020" i="1"/>
  <c r="J2098" i="1"/>
  <c r="J691" i="1"/>
  <c r="J240" i="1"/>
  <c r="J228" i="1"/>
  <c r="J1689" i="1"/>
  <c r="J2361" i="1"/>
  <c r="J1678" i="1"/>
  <c r="J127" i="1"/>
  <c r="J1705" i="1"/>
  <c r="J902" i="1"/>
  <c r="J608" i="1"/>
  <c r="J1249" i="1"/>
  <c r="J1630" i="1"/>
  <c r="J532" i="1"/>
  <c r="J1186" i="1"/>
  <c r="J2543" i="1"/>
  <c r="J2468" i="1"/>
  <c r="J1930" i="1"/>
  <c r="J142" i="1"/>
  <c r="J1005" i="1"/>
  <c r="J2228" i="1"/>
  <c r="J1150" i="1"/>
  <c r="J1860" i="1"/>
  <c r="J2009" i="1"/>
  <c r="J1184" i="1"/>
  <c r="J1406" i="1"/>
  <c r="J1221" i="1"/>
  <c r="J836" i="1"/>
  <c r="J1608" i="1"/>
  <c r="J1770" i="1"/>
  <c r="J1754" i="1"/>
  <c r="J1139" i="1"/>
  <c r="J579" i="1"/>
  <c r="J2236" i="1"/>
  <c r="J471" i="1"/>
  <c r="J2054" i="1"/>
  <c r="J444" i="1"/>
  <c r="J1240" i="1"/>
  <c r="J468" i="1"/>
  <c r="J2403" i="1"/>
  <c r="J1456" i="1"/>
  <c r="J2360" i="1"/>
  <c r="J2069" i="1"/>
  <c r="J4" i="1"/>
  <c r="J500" i="1"/>
  <c r="J1557" i="1"/>
  <c r="J153" i="1"/>
  <c r="J562" i="1"/>
  <c r="J1774" i="1"/>
  <c r="J2181" i="1"/>
  <c r="J2265" i="1"/>
  <c r="J2345" i="1"/>
  <c r="J2508" i="1"/>
  <c r="J1759" i="1"/>
  <c r="J1655" i="1"/>
  <c r="J1905" i="1"/>
  <c r="J2465" i="1"/>
  <c r="J2127" i="1"/>
  <c r="J1856" i="1"/>
  <c r="J896" i="1"/>
  <c r="J2401" i="1"/>
  <c r="J533" i="1"/>
  <c r="J991" i="1"/>
  <c r="J600" i="1"/>
  <c r="J81" i="1"/>
  <c r="J2498" i="1"/>
  <c r="J963" i="1"/>
  <c r="J2560" i="1"/>
  <c r="J3" i="1"/>
  <c r="I1037" i="1"/>
  <c r="I2232" i="1"/>
  <c r="I406" i="1"/>
  <c r="I2430" i="1"/>
  <c r="I1457" i="1"/>
  <c r="I1766" i="1"/>
  <c r="I1848" i="1"/>
  <c r="I816" i="1"/>
  <c r="I886" i="1"/>
  <c r="I201" i="1"/>
  <c r="I1003" i="1"/>
  <c r="I220" i="1"/>
  <c r="I2286" i="1"/>
  <c r="I1396" i="1"/>
  <c r="I1337" i="1"/>
  <c r="I929" i="1"/>
  <c r="I382" i="1"/>
  <c r="I1244" i="1"/>
  <c r="I1907" i="1"/>
  <c r="I1783" i="1"/>
  <c r="I1425" i="1"/>
  <c r="I2522" i="1"/>
  <c r="I285" i="1"/>
  <c r="I1889" i="1"/>
  <c r="I908" i="1"/>
  <c r="I505" i="1"/>
  <c r="I2179" i="1"/>
  <c r="I662" i="1"/>
  <c r="I1213" i="1"/>
  <c r="I1929" i="1"/>
  <c r="I941" i="1"/>
  <c r="I1099" i="1"/>
  <c r="I166" i="1"/>
  <c r="I407" i="1"/>
  <c r="I359" i="1"/>
  <c r="I884" i="1"/>
  <c r="I156" i="1"/>
  <c r="I1550" i="1"/>
  <c r="I273" i="1"/>
  <c r="I560" i="1"/>
  <c r="I1443" i="1"/>
  <c r="I1795" i="1"/>
  <c r="I1693" i="1"/>
  <c r="I580" i="1"/>
  <c r="I307" i="1"/>
  <c r="I1699" i="1"/>
  <c r="I2383" i="1"/>
  <c r="I1090" i="1"/>
  <c r="I2330" i="1"/>
  <c r="I2084" i="1"/>
  <c r="I2135" i="1"/>
  <c r="I2234" i="1"/>
  <c r="I1046" i="1"/>
  <c r="I2435" i="1"/>
  <c r="I1441" i="1"/>
  <c r="I543" i="1"/>
  <c r="I1830" i="1"/>
  <c r="I1129" i="1"/>
  <c r="I1200" i="1"/>
  <c r="I1264" i="1"/>
  <c r="I41" i="1"/>
  <c r="I2334" i="1"/>
  <c r="I1322" i="1"/>
  <c r="I1216" i="1"/>
  <c r="I2442" i="1"/>
  <c r="I1564" i="1"/>
  <c r="I2410" i="1"/>
  <c r="I2083" i="1"/>
  <c r="I1797" i="1"/>
  <c r="I616" i="1"/>
  <c r="I910" i="1"/>
  <c r="I461" i="1"/>
  <c r="I744" i="1"/>
  <c r="I1912" i="1"/>
  <c r="I1831" i="1"/>
  <c r="I105" i="1"/>
  <c r="I2475" i="1"/>
  <c r="I827" i="1"/>
  <c r="I1358" i="1"/>
  <c r="I1292" i="1"/>
  <c r="I1752" i="1"/>
  <c r="I648" i="1"/>
  <c r="I668" i="1"/>
  <c r="I49" i="1"/>
  <c r="I2473" i="1"/>
  <c r="I2254" i="1"/>
  <c r="I1685" i="1"/>
  <c r="I1715" i="1"/>
  <c r="I2556" i="1"/>
  <c r="I692" i="1"/>
  <c r="I570" i="1"/>
  <c r="I91" i="1"/>
  <c r="I1556" i="1"/>
  <c r="I14" i="1"/>
  <c r="I754" i="1"/>
  <c r="I708" i="1"/>
  <c r="I880" i="1"/>
  <c r="I212" i="1"/>
  <c r="I276" i="1"/>
  <c r="I397" i="1"/>
  <c r="I28" i="1"/>
  <c r="I2337" i="1"/>
  <c r="I1975" i="1"/>
  <c r="I2348" i="1"/>
  <c r="I1247" i="1"/>
  <c r="I1691" i="1"/>
  <c r="I688" i="1"/>
  <c r="I358" i="1"/>
  <c r="I193" i="1"/>
  <c r="I2186" i="1"/>
  <c r="I951" i="1"/>
  <c r="I843" i="1"/>
  <c r="I235" i="1"/>
  <c r="I2537" i="1"/>
  <c r="I2299" i="1"/>
  <c r="I767" i="1"/>
  <c r="I448" i="1"/>
  <c r="I1836" i="1"/>
  <c r="I1067" i="1"/>
  <c r="I2552" i="1"/>
  <c r="I1799" i="1"/>
  <c r="I2191" i="1"/>
  <c r="I1453" i="1"/>
  <c r="I2539" i="1"/>
  <c r="I1120" i="1"/>
  <c r="I22" i="1"/>
  <c r="I191" i="1"/>
  <c r="I350" i="1"/>
  <c r="I988" i="1"/>
  <c r="I1888" i="1"/>
  <c r="I1967" i="1"/>
  <c r="I1275" i="1"/>
  <c r="I724" i="1"/>
  <c r="I1508" i="1"/>
  <c r="I964" i="1"/>
  <c r="I2487" i="1"/>
  <c r="I2307" i="1"/>
  <c r="I1281" i="1"/>
  <c r="I2006" i="1"/>
  <c r="I1257" i="1"/>
  <c r="I1627" i="1"/>
  <c r="I1751" i="1"/>
  <c r="I2165" i="1"/>
  <c r="I2392" i="1"/>
  <c r="I357" i="1"/>
  <c r="I1798" i="1"/>
  <c r="I1764" i="1"/>
  <c r="I177" i="1"/>
  <c r="I341" i="1"/>
  <c r="I671" i="1"/>
  <c r="I1485" i="1"/>
  <c r="I320" i="1"/>
  <c r="I538" i="1"/>
  <c r="I788" i="1"/>
  <c r="I629" i="1"/>
  <c r="I589" i="1"/>
  <c r="I739" i="1"/>
  <c r="I398" i="1"/>
  <c r="I878" i="1"/>
  <c r="I822" i="1"/>
  <c r="I1220" i="1"/>
  <c r="I64" i="1"/>
  <c r="I928" i="1"/>
  <c r="I1359" i="1"/>
  <c r="I2422" i="1"/>
  <c r="I879" i="1"/>
  <c r="I934" i="1"/>
  <c r="I1266" i="1"/>
  <c r="I521" i="1"/>
  <c r="I549" i="1"/>
  <c r="I1289" i="1"/>
  <c r="I482" i="1"/>
  <c r="I592" i="1"/>
  <c r="I1915" i="1"/>
  <c r="I107" i="1"/>
  <c r="I1582" i="1"/>
  <c r="I184" i="1"/>
  <c r="I1376" i="1"/>
  <c r="I2373" i="1"/>
  <c r="I167" i="1"/>
  <c r="I689" i="1"/>
  <c r="I960" i="1"/>
  <c r="I1552" i="1"/>
  <c r="I134" i="1"/>
  <c r="I1948" i="1"/>
  <c r="I2503" i="1"/>
  <c r="I1687" i="1"/>
  <c r="I1818" i="1"/>
  <c r="I2495" i="1"/>
  <c r="I537" i="1"/>
  <c r="I2173" i="1"/>
  <c r="I1107" i="1"/>
  <c r="I966" i="1"/>
  <c r="I103" i="1"/>
  <c r="I748" i="1"/>
  <c r="I831" i="1"/>
  <c r="I321" i="1"/>
  <c r="I923" i="1"/>
  <c r="I1820" i="1"/>
  <c r="I2479" i="1"/>
  <c r="I527" i="1"/>
  <c r="I2219" i="1"/>
  <c r="I2194" i="1"/>
  <c r="I1800" i="1"/>
  <c r="I1734" i="1"/>
  <c r="I1891" i="1"/>
  <c r="I2156" i="1"/>
  <c r="I1389" i="1"/>
  <c r="I1802" i="1"/>
  <c r="I1696" i="1"/>
  <c r="I2152" i="1"/>
  <c r="I144" i="1"/>
  <c r="I2044" i="1"/>
  <c r="I1909" i="1"/>
  <c r="I1209" i="1"/>
  <c r="I1028" i="1"/>
  <c r="I1862" i="1"/>
  <c r="I2248" i="1"/>
  <c r="I621" i="1"/>
  <c r="I1576" i="1"/>
  <c r="I1927" i="1"/>
  <c r="I140" i="1"/>
  <c r="I545" i="1"/>
  <c r="I1468" i="1"/>
  <c r="I1717" i="1"/>
  <c r="I900" i="1"/>
  <c r="I1255" i="1"/>
  <c r="I783" i="1"/>
  <c r="I1959" i="1"/>
  <c r="I2067" i="1"/>
  <c r="I1342" i="1"/>
  <c r="I1742" i="1"/>
  <c r="I1585" i="1"/>
  <c r="I2463" i="1"/>
  <c r="I2351" i="1"/>
  <c r="I2324" i="1"/>
  <c r="I1626" i="1"/>
  <c r="I1568" i="1"/>
  <c r="I785" i="1"/>
  <c r="I1494" i="1"/>
  <c r="I1728" i="1"/>
  <c r="I763" i="1"/>
  <c r="I2148" i="1"/>
  <c r="I1178" i="1"/>
  <c r="I1640" i="1"/>
  <c r="I297" i="1"/>
  <c r="I643" i="1"/>
  <c r="I535" i="1"/>
  <c r="I2393" i="1"/>
  <c r="I2565" i="1"/>
  <c r="I450" i="1"/>
  <c r="I1188" i="1"/>
  <c r="I2506" i="1"/>
  <c r="I623" i="1"/>
  <c r="I19" i="1"/>
  <c r="I258" i="1"/>
  <c r="I480" i="1"/>
  <c r="I1740" i="1"/>
  <c r="I243" i="1"/>
  <c r="I2178" i="1"/>
  <c r="I893" i="1"/>
  <c r="I173" i="1"/>
  <c r="I2344" i="1"/>
  <c r="I2190" i="1"/>
  <c r="I518" i="1"/>
  <c r="I12" i="1"/>
  <c r="I1673" i="1"/>
  <c r="I455" i="1"/>
  <c r="I804" i="1"/>
  <c r="I1164" i="1"/>
  <c r="I1953" i="1"/>
  <c r="I861" i="1"/>
  <c r="I275" i="1"/>
  <c r="I334" i="1"/>
  <c r="I1128" i="1"/>
  <c r="I271" i="1"/>
  <c r="I1819" i="1"/>
  <c r="I1757" i="1"/>
  <c r="I1299" i="1"/>
  <c r="I1899" i="1"/>
  <c r="I2269" i="1"/>
  <c r="I1857" i="1"/>
  <c r="I551" i="1"/>
  <c r="I2041" i="1"/>
  <c r="I709" i="1"/>
  <c r="I2160" i="1"/>
  <c r="I1477" i="1"/>
  <c r="I2454" i="1"/>
  <c r="I690" i="1"/>
  <c r="I1922" i="1"/>
  <c r="I306" i="1"/>
  <c r="I1062" i="1"/>
  <c r="I885" i="1"/>
  <c r="I727" i="1"/>
  <c r="I862" i="1"/>
  <c r="I1753" i="1"/>
  <c r="I1460" i="1"/>
  <c r="I446" i="1"/>
  <c r="I594" i="1"/>
  <c r="I2318" i="1"/>
  <c r="I2167" i="1"/>
  <c r="I2325" i="1"/>
  <c r="I1763" i="1"/>
  <c r="I1106" i="1"/>
  <c r="I352" i="1"/>
  <c r="I1256" i="1"/>
  <c r="I2222" i="1"/>
  <c r="I693" i="1"/>
  <c r="I274" i="1"/>
  <c r="I755" i="1"/>
  <c r="I2375" i="1"/>
  <c r="I2" i="1"/>
  <c r="I686" i="1"/>
  <c r="I2365" i="1"/>
  <c r="I1481" i="1"/>
  <c r="I1017" i="1"/>
  <c r="I1439" i="1"/>
  <c r="I122" i="1"/>
  <c r="I1280" i="1"/>
  <c r="I11" i="1"/>
  <c r="I2567" i="1"/>
  <c r="I720" i="1"/>
  <c r="I1179" i="1"/>
  <c r="I1089" i="1"/>
  <c r="I1526" i="1"/>
  <c r="I2147" i="1"/>
  <c r="I2470" i="1"/>
  <c r="I2058" i="1"/>
  <c r="I2078" i="1"/>
  <c r="I2291" i="1"/>
  <c r="I1559" i="1"/>
  <c r="I2378" i="1"/>
  <c r="I2087" i="1"/>
  <c r="I2389" i="1"/>
  <c r="I1910" i="1"/>
  <c r="I132" i="1"/>
  <c r="I905" i="1"/>
  <c r="I171" i="1"/>
  <c r="I53" i="1"/>
  <c r="I1607" i="1"/>
  <c r="I2150" i="1"/>
  <c r="I1431" i="1"/>
  <c r="I1786" i="1"/>
  <c r="I557" i="1"/>
  <c r="I2555" i="1"/>
  <c r="I2484" i="1"/>
  <c r="I1333" i="1"/>
  <c r="I2073" i="1"/>
  <c r="I1726" i="1"/>
  <c r="I1581" i="1"/>
  <c r="I713" i="1"/>
  <c r="I62" i="1"/>
  <c r="I2374" i="1"/>
  <c r="I737" i="1"/>
  <c r="I1398" i="1"/>
  <c r="I1433" i="1"/>
  <c r="I637" i="1"/>
  <c r="I194" i="1"/>
  <c r="I1158" i="1"/>
  <c r="I525" i="1"/>
  <c r="I1432" i="1"/>
  <c r="I1267" i="1"/>
  <c r="I2364" i="1"/>
  <c r="I1125" i="1"/>
  <c r="I2306" i="1"/>
  <c r="I1663" i="1"/>
  <c r="I288" i="1"/>
  <c r="I1932" i="1"/>
  <c r="I866" i="1"/>
  <c r="I2359" i="1"/>
  <c r="I1092" i="1"/>
  <c r="I1305" i="1"/>
  <c r="I316" i="1"/>
  <c r="I1350" i="1"/>
  <c r="I432" i="1"/>
  <c r="I1393" i="1"/>
  <c r="I1066" i="1"/>
  <c r="I52" i="1"/>
  <c r="I491" i="1"/>
  <c r="I1652" i="1"/>
  <c r="I1841" i="1"/>
  <c r="I1835" i="1"/>
  <c r="I954" i="1"/>
  <c r="I272" i="1"/>
  <c r="I1855" i="1"/>
  <c r="I1501" i="1"/>
  <c r="I2177" i="1"/>
  <c r="I2499" i="1"/>
  <c r="I702" i="1"/>
  <c r="I759" i="1"/>
  <c r="I1479" i="1"/>
  <c r="I909" i="1"/>
  <c r="I672" i="1"/>
  <c r="I524" i="1"/>
  <c r="I1569" i="1"/>
  <c r="I920" i="1"/>
  <c r="I1794" i="1"/>
  <c r="I1156" i="1"/>
  <c r="I2491" i="1"/>
  <c r="I2260" i="1"/>
  <c r="I252" i="1"/>
  <c r="I2205" i="1"/>
  <c r="I1154" i="1"/>
  <c r="I970" i="1"/>
  <c r="I1270" i="1"/>
  <c r="I328" i="1"/>
  <c r="I2218" i="1"/>
  <c r="I1854" i="1"/>
  <c r="I1986" i="1"/>
  <c r="I1058" i="1"/>
  <c r="I1978" i="1"/>
  <c r="I1068" i="1"/>
  <c r="I2525" i="1"/>
  <c r="I443" i="1"/>
  <c r="I265" i="1"/>
  <c r="I2533" i="1"/>
  <c r="I82" i="1"/>
  <c r="I1714" i="1"/>
  <c r="I2433" i="1"/>
  <c r="I1424" i="1"/>
  <c r="I1274" i="1"/>
  <c r="I234" i="1"/>
  <c r="I146" i="1"/>
  <c r="I1987" i="1"/>
  <c r="I1656" i="1"/>
  <c r="I2115" i="1"/>
  <c r="I797" i="1"/>
  <c r="I467" i="1"/>
  <c r="I2387" i="1"/>
  <c r="I1596" i="1"/>
  <c r="I657" i="1"/>
  <c r="I1610" i="1"/>
  <c r="I33" i="1"/>
  <c r="I2542" i="1"/>
  <c r="I1397" i="1"/>
  <c r="I2414" i="1"/>
  <c r="I347" i="1"/>
  <c r="I1755" i="1"/>
  <c r="I298" i="1"/>
  <c r="I1007" i="1"/>
  <c r="I819" i="1"/>
  <c r="I463" i="1"/>
  <c r="I887" i="1"/>
  <c r="I1325" i="1"/>
  <c r="I1490" i="1"/>
  <c r="I1956" i="1"/>
  <c r="I1303" i="1"/>
  <c r="I930" i="1"/>
  <c r="I631" i="1"/>
  <c r="I593" i="1"/>
  <c r="I2213" i="1"/>
  <c r="I665" i="1"/>
  <c r="I1911" i="1"/>
  <c r="I2112" i="1"/>
  <c r="I2521" i="1"/>
  <c r="I481" i="1"/>
  <c r="I396" i="1"/>
  <c r="I503" i="1"/>
  <c r="I717" i="1"/>
  <c r="I1561" i="1"/>
  <c r="I2101" i="1"/>
  <c r="I2176" i="1"/>
  <c r="I863" i="1"/>
  <c r="I1850" i="1"/>
  <c r="I51" i="1"/>
  <c r="I2512" i="1"/>
  <c r="I1707" i="1"/>
  <c r="I2460" i="1"/>
  <c r="I2424" i="1"/>
  <c r="I935" i="1"/>
  <c r="I2023" i="1"/>
  <c r="I1284" i="1"/>
  <c r="I1614" i="1"/>
  <c r="I983" i="1"/>
  <c r="I1908" i="1"/>
  <c r="I2514" i="1"/>
  <c r="I1014" i="1"/>
  <c r="I1646" i="1"/>
  <c r="I2569" i="1"/>
  <c r="I2450" i="1"/>
  <c r="I2462" i="1"/>
  <c r="I2379" i="1"/>
  <c r="I1920" i="1"/>
  <c r="I1309" i="1"/>
  <c r="I1071" i="1"/>
  <c r="I1840" i="1"/>
  <c r="I1809" i="1"/>
  <c r="I2250" i="1"/>
  <c r="I1603" i="1"/>
  <c r="I924" i="1"/>
  <c r="I1469" i="1"/>
  <c r="I1537" i="1"/>
  <c r="I699" i="1"/>
  <c r="I1941" i="1"/>
  <c r="I599" i="1"/>
  <c r="I1638" i="1"/>
  <c r="I1745" i="1"/>
  <c r="I1527" i="1"/>
  <c r="I2076" i="1"/>
  <c r="I1620" i="1"/>
  <c r="I1079" i="1"/>
  <c r="I736" i="1"/>
  <c r="I2099" i="1"/>
  <c r="I1339" i="1"/>
  <c r="I209" i="1"/>
  <c r="I1974" i="1"/>
  <c r="I183" i="1"/>
  <c r="I71" i="1"/>
  <c r="I1300" i="1"/>
  <c r="I1918" i="1"/>
  <c r="I1822" i="1"/>
  <c r="I1084" i="1"/>
  <c r="I1509" i="1"/>
  <c r="I1176" i="1"/>
  <c r="I78" i="1"/>
  <c r="I378" i="1"/>
  <c r="I1744" i="1"/>
  <c r="I1573" i="1"/>
  <c r="I1024" i="1"/>
  <c r="I13" i="1"/>
  <c r="I1743" i="1"/>
  <c r="I2386" i="1"/>
  <c r="I2278" i="1"/>
  <c r="I435" i="1"/>
  <c r="I188" i="1"/>
  <c r="I172" i="1"/>
  <c r="I1252" i="1"/>
  <c r="I534" i="1"/>
  <c r="I1278" i="1"/>
  <c r="I1151" i="1"/>
  <c r="I869" i="1"/>
  <c r="I1939" i="1"/>
  <c r="I422" i="1"/>
  <c r="I1118" i="1"/>
  <c r="I1354" i="1"/>
  <c r="I1823" i="1"/>
  <c r="I1401" i="1"/>
  <c r="I882" i="1"/>
  <c r="I1410" i="1"/>
  <c r="I1977" i="1"/>
  <c r="I1806" i="1"/>
  <c r="I2164" i="1"/>
  <c r="I2444" i="1"/>
  <c r="I278" i="1"/>
  <c r="I335" i="1"/>
  <c r="I2226" i="1"/>
  <c r="I421" i="1"/>
  <c r="I2311" i="1"/>
  <c r="I2536" i="1"/>
  <c r="I345" i="1"/>
  <c r="I135" i="1"/>
  <c r="I704" i="1"/>
  <c r="I504" i="1"/>
  <c r="I1567" i="1"/>
  <c r="I290" i="1"/>
  <c r="I949" i="1"/>
  <c r="I1814" i="1"/>
  <c r="I2017" i="1"/>
  <c r="I732" i="1"/>
  <c r="I2391" i="1"/>
  <c r="I891" i="1"/>
  <c r="I416" i="1"/>
  <c r="I770" i="1"/>
  <c r="I1026" i="1"/>
  <c r="I1895" i="1"/>
  <c r="I805" i="1"/>
  <c r="I1147" i="1"/>
  <c r="I1298" i="1"/>
  <c r="I1083" i="1"/>
  <c r="I1423" i="1"/>
  <c r="I1669" i="1"/>
  <c r="I1170" i="1"/>
  <c r="I1282" i="1"/>
  <c r="I1812" i="1"/>
  <c r="I2437" i="1"/>
  <c r="I1027" i="1"/>
  <c r="I1331" i="1"/>
  <c r="I1869" i="1"/>
  <c r="I2008" i="1"/>
  <c r="I1628" i="1"/>
  <c r="I2021" i="1"/>
  <c r="I2203" i="1"/>
  <c r="I776" i="1"/>
  <c r="I24" i="1"/>
  <c r="I578" i="1"/>
  <c r="I530" i="1"/>
  <c r="I555" i="1"/>
  <c r="I841" i="1"/>
  <c r="I1421" i="1"/>
  <c r="I190" i="1"/>
  <c r="I1047" i="1"/>
  <c r="I1731" i="1"/>
  <c r="I1273" i="1"/>
  <c r="I1190" i="1"/>
  <c r="I1201" i="1"/>
  <c r="I2515" i="1"/>
  <c r="I2014" i="1"/>
  <c r="I979" i="1"/>
  <c r="I1625" i="1"/>
  <c r="I227" i="1"/>
  <c r="I1444" i="1"/>
  <c r="I417" i="1"/>
  <c r="I2025" i="1"/>
  <c r="I249" i="1"/>
  <c r="I268" i="1"/>
  <c r="I684" i="1"/>
  <c r="I221" i="1"/>
  <c r="I1360" i="1"/>
  <c r="I1402" i="1"/>
  <c r="I598" i="1"/>
  <c r="I2416" i="1"/>
  <c r="I644" i="1"/>
  <c r="I1719" i="1"/>
  <c r="I1631" i="1"/>
  <c r="I2063" i="1"/>
  <c r="I1013" i="1"/>
  <c r="I1546" i="1"/>
  <c r="I913" i="1"/>
  <c r="I393" i="1"/>
  <c r="I1011" i="1"/>
  <c r="I219" i="1"/>
  <c r="I336" i="1"/>
  <c r="I539" i="1"/>
  <c r="I597" i="1"/>
  <c r="I1182" i="1"/>
  <c r="I2538" i="1"/>
  <c r="I97" i="1"/>
  <c r="I2371" i="1"/>
  <c r="I1036" i="1"/>
  <c r="I1624" i="1"/>
  <c r="I1571" i="1"/>
  <c r="I2134" i="1"/>
  <c r="I1692" i="1"/>
  <c r="I147" i="1"/>
  <c r="I1022" i="1"/>
  <c r="I540" i="1"/>
  <c r="I2068" i="1"/>
  <c r="I1522" i="1"/>
  <c r="I1391" i="1"/>
  <c r="I771" i="1"/>
  <c r="I2561" i="1"/>
  <c r="I2126" i="1"/>
  <c r="I1721" i="1"/>
  <c r="I2478" i="1"/>
  <c r="I1787" i="1"/>
  <c r="I552" i="1"/>
  <c r="I1852" i="1"/>
  <c r="I1829" i="1"/>
  <c r="I2033" i="1"/>
  <c r="I647" i="1"/>
  <c r="I1933" i="1"/>
  <c r="I1725" i="1"/>
  <c r="I1259" i="1"/>
  <c r="I585" i="1"/>
  <c r="I1030" i="1"/>
  <c r="I2139" i="1"/>
  <c r="I1183" i="1"/>
  <c r="I561" i="1"/>
  <c r="I676" i="1"/>
  <c r="I635" i="1"/>
  <c r="I740" i="1"/>
  <c r="I1110" i="1"/>
  <c r="I2046" i="1"/>
  <c r="I1863" i="1"/>
  <c r="I1149" i="1"/>
  <c r="I666" i="1"/>
  <c r="I1506" i="1"/>
  <c r="I492" i="1"/>
  <c r="I478" i="1"/>
  <c r="I1634" i="1"/>
  <c r="I495" i="1"/>
  <c r="I2453" i="1"/>
  <c r="I1996" i="1"/>
  <c r="I1923" i="1"/>
  <c r="I707" i="1"/>
  <c r="I520" i="1"/>
  <c r="I1377" i="1"/>
  <c r="I1708" i="1"/>
  <c r="I124" i="1"/>
  <c r="I1947" i="1"/>
  <c r="I1512" i="1"/>
  <c r="I1345" i="1"/>
  <c r="I931" i="1"/>
  <c r="I469" i="1"/>
  <c r="I856" i="1"/>
  <c r="I787" i="1"/>
  <c r="I764" i="1"/>
  <c r="I812" i="1"/>
  <c r="I1470" i="1"/>
  <c r="I2494" i="1"/>
  <c r="I2397" i="1"/>
  <c r="I1739" i="1"/>
  <c r="I2419" i="1"/>
  <c r="I2217" i="1"/>
  <c r="I911" i="1"/>
  <c r="I2109" i="1"/>
  <c r="I1388" i="1"/>
  <c r="I2049" i="1"/>
  <c r="I1735" i="1"/>
  <c r="I848" i="1"/>
  <c r="I1385" i="1"/>
  <c r="I116" i="1"/>
  <c r="I2455" i="1"/>
  <c r="I20" i="1"/>
  <c r="I1429" i="1"/>
  <c r="I1210" i="1"/>
  <c r="I1366" i="1"/>
  <c r="I2258" i="1"/>
  <c r="I2423" i="1"/>
  <c r="I1845" i="1"/>
  <c r="I250" i="1"/>
  <c r="I449" i="1"/>
  <c r="I30" i="1"/>
  <c r="I1173" i="1"/>
  <c r="I765" i="1"/>
  <c r="I2141" i="1"/>
  <c r="I2144" i="1"/>
  <c r="I1993" i="1"/>
  <c r="I1773" i="1"/>
  <c r="I619" i="1"/>
  <c r="I368" i="1"/>
  <c r="I664" i="1"/>
  <c r="I742" i="1"/>
  <c r="I559" i="1"/>
  <c r="I999" i="1"/>
  <c r="I1962" i="1"/>
  <c r="I279" i="1"/>
  <c r="I1577" i="1"/>
  <c r="I2464" i="1"/>
  <c r="I875" i="1"/>
  <c r="I37" i="1"/>
  <c r="I2418" i="1"/>
  <c r="I750" i="1"/>
  <c r="I828" i="1"/>
  <c r="I1867" i="1"/>
  <c r="I1330" i="1"/>
  <c r="I775" i="1"/>
  <c r="I1988" i="1"/>
  <c r="I479" i="1"/>
  <c r="I1484" i="1"/>
  <c r="I2142" i="1"/>
  <c r="I2413" i="1"/>
  <c r="I1392" i="1"/>
  <c r="I1159" i="1"/>
  <c r="I680" i="1"/>
  <c r="I59" i="1"/>
  <c r="I738" i="1"/>
  <c r="I1681" i="1"/>
  <c r="I369" i="1"/>
  <c r="I242" i="1"/>
  <c r="I582" i="1"/>
  <c r="I656" i="1"/>
  <c r="I993" i="1"/>
  <c r="I1878" i="1"/>
  <c r="I793" i="1"/>
  <c r="I809" i="1"/>
  <c r="I2282" i="1"/>
  <c r="I654" i="1"/>
  <c r="I2036" i="1"/>
  <c r="I1648" i="1"/>
  <c r="I1688" i="1"/>
  <c r="I1293" i="1"/>
  <c r="I1973" i="1"/>
  <c r="I2192" i="1"/>
  <c r="I1570" i="1"/>
  <c r="I1684" i="1"/>
  <c r="I175" i="1"/>
  <c r="I984" i="1"/>
  <c r="I280" i="1"/>
  <c r="I1077" i="1"/>
  <c r="I1375" i="1"/>
  <c r="I1016" i="1"/>
  <c r="I948" i="1"/>
  <c r="I348" i="1"/>
  <c r="I2080" i="1"/>
  <c r="I1225" i="1"/>
  <c r="I136" i="1"/>
  <c r="I1677" i="1"/>
  <c r="I1025" i="1"/>
  <c r="I795" i="1"/>
  <c r="I323" i="1"/>
  <c r="I2290" i="1"/>
  <c r="I711" i="1"/>
  <c r="I576" i="1"/>
  <c r="I1032" i="1"/>
  <c r="I1720" i="1"/>
  <c r="I2505" i="1"/>
  <c r="I2210" i="1"/>
  <c r="I185" i="1"/>
  <c r="I1269" i="1"/>
  <c r="I2504" i="1"/>
  <c r="I556" i="1"/>
  <c r="I180" i="1"/>
  <c r="I215" i="1"/>
  <c r="I933" i="1"/>
  <c r="I205" i="1"/>
  <c r="I1121" i="1"/>
  <c r="I877" i="1"/>
  <c r="I1372" i="1"/>
  <c r="I1251" i="1"/>
  <c r="I56" i="1"/>
  <c r="I895" i="1"/>
  <c r="I126" i="1"/>
  <c r="I1604" i="1"/>
  <c r="I48" i="1"/>
  <c r="I2037" i="1"/>
  <c r="I2467" i="1"/>
  <c r="I1514" i="1"/>
  <c r="I2240" i="1"/>
  <c r="I982" i="1"/>
  <c r="I1185" i="1"/>
  <c r="I1578" i="1"/>
  <c r="I2548" i="1"/>
  <c r="I229" i="1"/>
  <c r="I477" i="1"/>
  <c r="I259" i="1"/>
  <c r="I1133" i="1"/>
  <c r="I1592" i="1"/>
  <c r="I1048" i="1"/>
  <c r="I1547" i="1"/>
  <c r="I1683" i="1"/>
  <c r="I1064" i="1"/>
  <c r="I189" i="1"/>
  <c r="I2289" i="1"/>
  <c r="I2018" i="1"/>
  <c r="I256" i="1"/>
  <c r="I1387" i="1"/>
  <c r="I87" i="1"/>
  <c r="I96" i="1"/>
  <c r="I317" i="1"/>
  <c r="I2456" i="1"/>
  <c r="I2356" i="1"/>
  <c r="I1336" i="1"/>
  <c r="I68" i="1"/>
  <c r="I1097" i="1"/>
  <c r="I119" i="1"/>
  <c r="I980" i="1"/>
  <c r="I1000" i="1"/>
  <c r="I586" i="1"/>
  <c r="I1290" i="1"/>
  <c r="I1637" i="1"/>
  <c r="I2001" i="1"/>
  <c r="I2042" i="1"/>
  <c r="I1554" i="1"/>
  <c r="I947" i="1"/>
  <c r="I465" i="1"/>
  <c r="I2171" i="1"/>
  <c r="I494" i="1"/>
  <c r="I1382" i="1"/>
  <c r="I1078" i="1"/>
  <c r="I439" i="1"/>
  <c r="I1043" i="1"/>
  <c r="I681" i="1"/>
  <c r="I1940" i="1"/>
  <c r="I774" i="1"/>
  <c r="I1074" i="1"/>
  <c r="I1813" i="1"/>
  <c r="I558" i="1"/>
  <c r="I649" i="1"/>
  <c r="I745" i="1"/>
  <c r="I976" i="1"/>
  <c r="I2145" i="1"/>
  <c r="I2030" i="1"/>
  <c r="I1789" i="1"/>
  <c r="I1127" i="1"/>
  <c r="I569" i="1"/>
  <c r="I1052" i="1"/>
  <c r="I2055" i="1"/>
  <c r="I1495" i="1"/>
  <c r="I178" i="1"/>
  <c r="I218" i="1"/>
  <c r="I1218" i="1"/>
  <c r="I2209" i="1"/>
  <c r="I1223" i="1"/>
  <c r="I1682" i="1"/>
  <c r="I314" i="1"/>
  <c r="I940" i="1"/>
  <c r="I721" i="1"/>
  <c r="I1584" i="1"/>
  <c r="I2187" i="1"/>
  <c r="I1746" i="1"/>
  <c r="I1970" i="1"/>
  <c r="I10" i="1"/>
  <c r="I2480" i="1"/>
  <c r="I208" i="1"/>
  <c r="I1175" i="1"/>
  <c r="I1437" i="1"/>
  <c r="I1042" i="1"/>
  <c r="I1666" i="1"/>
  <c r="I864" i="1"/>
  <c r="I1834" i="1"/>
  <c r="I1618" i="1"/>
  <c r="I1805" i="1"/>
  <c r="I1952" i="1"/>
  <c r="I204" i="1"/>
  <c r="I441" i="1"/>
  <c r="I1964" i="1"/>
  <c r="I1420" i="1"/>
  <c r="I2249" i="1"/>
  <c r="I1324" i="1"/>
  <c r="I936" i="1"/>
  <c r="I2093" i="1"/>
  <c r="I2242" i="1"/>
  <c r="I1496" i="1"/>
  <c r="I1958" i="1"/>
  <c r="I1394" i="1"/>
  <c r="I741" i="1"/>
  <c r="I2355" i="1"/>
  <c r="I768" i="1"/>
  <c r="I760" i="1"/>
  <c r="I1073" i="1"/>
  <c r="I1679" i="1"/>
  <c r="I675" i="1"/>
  <c r="I1994" i="1"/>
  <c r="I865" i="1"/>
  <c r="I1357" i="1"/>
  <c r="I2104" i="1"/>
  <c r="I2020" i="1"/>
  <c r="I849" i="1"/>
  <c r="I1361" i="1"/>
  <c r="I2409" i="1"/>
  <c r="I437" i="1"/>
  <c r="I196" i="1"/>
  <c r="I912" i="1"/>
  <c r="I1671" i="1"/>
  <c r="I420" i="1"/>
  <c r="I2002" i="1"/>
  <c r="I1165" i="1"/>
  <c r="I627" i="1"/>
  <c r="I1369" i="1"/>
  <c r="I2394" i="1"/>
  <c r="I674" i="1"/>
  <c r="I2235" i="1"/>
  <c r="I2293" i="1"/>
  <c r="I1982" i="1"/>
  <c r="I1914" i="1"/>
  <c r="I1277" i="1"/>
  <c r="I2428" i="1"/>
  <c r="I706" i="1"/>
  <c r="I2082" i="1"/>
  <c r="I1109" i="1"/>
  <c r="I2026" i="1"/>
  <c r="I1644" i="1"/>
  <c r="I38" i="1"/>
  <c r="I2352" i="1"/>
  <c r="I1080" i="1"/>
  <c r="I2207" i="1"/>
  <c r="I1189" i="1"/>
  <c r="I29" i="1"/>
  <c r="I2123" i="1"/>
  <c r="I88" i="1"/>
  <c r="I2362" i="1"/>
  <c r="I255" i="1"/>
  <c r="I222" i="1"/>
  <c r="I596" i="1"/>
  <c r="I1152" i="1"/>
  <c r="I493" i="1"/>
  <c r="I224" i="1"/>
  <c r="I2221" i="1"/>
  <c r="I1793" i="1"/>
  <c r="I847" i="1"/>
  <c r="I1989" i="1"/>
  <c r="I311" i="1"/>
  <c r="I1599" i="1"/>
  <c r="I1565" i="1"/>
  <c r="I247" i="1"/>
  <c r="I2166" i="1"/>
  <c r="I32" i="1"/>
  <c r="I1511" i="1"/>
  <c r="I2346" i="1"/>
  <c r="I2195" i="1"/>
  <c r="I2170" i="1"/>
  <c r="I2496" i="1"/>
  <c r="I1520" i="1"/>
  <c r="I1478" i="1"/>
  <c r="I2350" i="1"/>
  <c r="I17" i="1"/>
  <c r="I591" i="1"/>
  <c r="I2027" i="1"/>
  <c r="I2328" i="1"/>
  <c r="I1136" i="1"/>
  <c r="I1724" i="1"/>
  <c r="I483" i="1"/>
  <c r="I1842" i="1"/>
  <c r="I975" i="1"/>
  <c r="I2358" i="1"/>
  <c r="I1815" i="1"/>
  <c r="I566" i="1"/>
  <c r="I2368" i="1"/>
  <c r="I2320" i="1"/>
  <c r="I2229" i="1"/>
  <c r="I1893" i="1"/>
  <c r="I405" i="1"/>
  <c r="I2425" i="1"/>
  <c r="I1006" i="1"/>
  <c r="I1960" i="1"/>
  <c r="I1193" i="1"/>
  <c r="I830" i="1"/>
  <c r="I858" i="1"/>
  <c r="I753" i="1"/>
  <c r="I451" i="1"/>
  <c r="I304" i="1"/>
  <c r="I1276" i="1"/>
  <c r="I102" i="1"/>
  <c r="I1488" i="1"/>
  <c r="I120" i="1"/>
  <c r="I1536" i="1"/>
  <c r="I1012" i="1"/>
  <c r="I161" i="1"/>
  <c r="I192" i="1"/>
  <c r="I1134" i="1"/>
  <c r="I1772" i="1"/>
  <c r="I718" i="1"/>
  <c r="I2363" i="1"/>
  <c r="I968" i="1"/>
  <c r="I860" i="1"/>
  <c r="I1347" i="1"/>
  <c r="I40" i="1"/>
  <c r="I85" i="1"/>
  <c r="I1018" i="1"/>
  <c r="I716" i="1"/>
  <c r="I990" i="1"/>
  <c r="I1399" i="1"/>
  <c r="I1992" i="1"/>
  <c r="I1861" i="1"/>
  <c r="I850" i="1"/>
  <c r="I1442" i="1"/>
  <c r="I1146" i="1"/>
  <c r="I2283" i="1"/>
  <c r="I390" i="1"/>
  <c r="I1791" i="1"/>
  <c r="I1588" i="1"/>
  <c r="I1476" i="1"/>
  <c r="I2011" i="1"/>
  <c r="I1756" i="1"/>
  <c r="I1386" i="1"/>
  <c r="I921" i="1"/>
  <c r="I950" i="1"/>
  <c r="I2172" i="1"/>
  <c r="I1407" i="1"/>
  <c r="I1659" i="1"/>
  <c r="I2426" i="1"/>
  <c r="I310" i="1"/>
  <c r="I454" i="1"/>
  <c r="I855" i="1"/>
  <c r="I1981" i="1"/>
  <c r="I2121" i="1"/>
  <c r="I2516" i="1"/>
  <c r="I2039" i="1"/>
  <c r="I8" i="1"/>
  <c r="I1660" i="1"/>
  <c r="I108" i="1"/>
  <c r="I1434" i="1"/>
  <c r="I1108" i="1"/>
  <c r="I715" i="1"/>
  <c r="I1623" i="1"/>
  <c r="I324" i="1"/>
  <c r="I1700" i="1"/>
  <c r="I2231" i="1"/>
  <c r="I2060" i="1"/>
  <c r="I2047" i="1"/>
  <c r="I456" i="1"/>
  <c r="I277" i="1"/>
  <c r="I379" i="1"/>
  <c r="I1095" i="1"/>
  <c r="I1662" i="1"/>
  <c r="I837" i="1"/>
  <c r="I2461" i="1"/>
  <c r="I2384" i="1"/>
  <c r="I1050" i="1"/>
  <c r="I529" i="1"/>
  <c r="I1122" i="1"/>
  <c r="I202" i="1"/>
  <c r="I1788" i="1"/>
  <c r="I2246" i="1"/>
  <c r="I712" i="1"/>
  <c r="I2449" i="1"/>
  <c r="I832" i="1"/>
  <c r="I1160" i="1"/>
  <c r="I1491" i="1"/>
  <c r="I575" i="1"/>
  <c r="I2077" i="1"/>
  <c r="I34" i="1"/>
  <c r="I2180" i="1"/>
  <c r="I2271" i="1"/>
  <c r="I2161" i="1"/>
  <c r="I907" i="1"/>
  <c r="I2562" i="1"/>
  <c r="I595" i="1"/>
  <c r="I2220" i="1"/>
  <c r="I58" i="1"/>
  <c r="I299" i="1"/>
  <c r="I1884" i="1"/>
  <c r="I1057" i="1"/>
  <c r="I640" i="1"/>
  <c r="I1542" i="1"/>
  <c r="I612" i="1"/>
  <c r="I115" i="1"/>
  <c r="I138" i="1"/>
  <c r="I165" i="1"/>
  <c r="I2162" i="1"/>
  <c r="I1212" i="1"/>
  <c r="I400" i="1"/>
  <c r="I2163" i="1"/>
  <c r="I2094" i="1"/>
  <c r="I2138" i="1"/>
  <c r="I106" i="1"/>
  <c r="I1362" i="1"/>
  <c r="I1174" i="1"/>
  <c r="I1422" i="1"/>
  <c r="I1268" i="1"/>
  <c r="I25" i="1"/>
  <c r="I1192" i="1"/>
  <c r="I1462" i="1"/>
  <c r="I1041" i="1"/>
  <c r="I2043" i="1"/>
  <c r="I874" i="1"/>
  <c r="I2518" i="1"/>
  <c r="I1796" i="1"/>
  <c r="I1497" i="1"/>
  <c r="I1449" i="1"/>
  <c r="I1521" i="1"/>
  <c r="I572" i="1"/>
  <c r="I1319" i="1"/>
  <c r="I1448" i="1"/>
  <c r="I384" i="1"/>
  <c r="I2304" i="1"/>
  <c r="I174" i="1"/>
  <c r="I2211" i="1"/>
  <c r="I922" i="1"/>
  <c r="I27" i="1"/>
  <c r="I113" i="1"/>
  <c r="I2295" i="1"/>
  <c r="I1166" i="1"/>
  <c r="I651" i="1"/>
  <c r="I609" i="1"/>
  <c r="I2079" i="1"/>
  <c r="I1771" i="1"/>
  <c r="I1727" i="1"/>
  <c r="I47" i="1"/>
  <c r="I583" i="1"/>
  <c r="I1313" i="1"/>
  <c r="I1181" i="1"/>
  <c r="I815" i="1"/>
  <c r="I2366" i="1"/>
  <c r="I502" i="1"/>
  <c r="I615" i="1"/>
  <c r="I1169" i="1"/>
  <c r="I2382" i="1"/>
  <c r="I659" i="1"/>
  <c r="I2032" i="1"/>
  <c r="I2343" i="1"/>
  <c r="I2469" i="1"/>
  <c r="I149" i="1"/>
  <c r="I362" i="1"/>
  <c r="I641" i="1"/>
  <c r="I2488" i="1"/>
  <c r="I1482" i="1"/>
  <c r="I977" i="1"/>
  <c r="I1825" i="1"/>
  <c r="I485" i="1"/>
  <c r="I1672" i="1"/>
  <c r="I803" i="1"/>
  <c r="I1279" i="1"/>
  <c r="I198" i="1"/>
  <c r="I1803" i="1"/>
  <c r="I2436" i="1"/>
  <c r="I2372" i="1"/>
  <c r="I661" i="1"/>
  <c r="I476" i="1"/>
  <c r="I490" i="1"/>
  <c r="I1053" i="1"/>
  <c r="I1440" i="1"/>
  <c r="I2051" i="1"/>
  <c r="I1254" i="1"/>
  <c r="I2168" i="1"/>
  <c r="I2096" i="1"/>
  <c r="I835" i="1"/>
  <c r="I2315" i="1"/>
  <c r="I2016" i="1"/>
  <c r="I2102" i="1"/>
  <c r="I1044" i="1"/>
  <c r="I1712" i="1"/>
  <c r="I1711" i="1"/>
  <c r="I1035" i="1"/>
  <c r="I1390" i="1"/>
  <c r="I371" i="1"/>
  <c r="I650" i="1"/>
  <c r="I2440" i="1"/>
  <c r="I2399" i="1"/>
  <c r="I581" i="1"/>
  <c r="I571" i="1"/>
  <c r="I1979" i="1"/>
  <c r="I143" i="1"/>
  <c r="I2349" i="1"/>
  <c r="I155" i="1"/>
  <c r="I1445" i="1"/>
  <c r="I1718" i="1"/>
  <c r="I1883" i="1"/>
  <c r="I1528" i="1"/>
  <c r="I2551" i="1"/>
  <c r="I431" i="1"/>
  <c r="I430" i="1"/>
  <c r="I2492" i="1"/>
  <c r="I1395" i="1"/>
  <c r="I2529" i="1"/>
  <c r="I353" i="1"/>
  <c r="I1675" i="1"/>
  <c r="I2149" i="1"/>
  <c r="I548" i="1"/>
  <c r="I1900" i="1"/>
  <c r="I90" i="1"/>
  <c r="I2012" i="1"/>
  <c r="I464" i="1"/>
  <c r="I179" i="1"/>
  <c r="I2523" i="1"/>
  <c r="I2184" i="1"/>
  <c r="I2398" i="1"/>
  <c r="I1824" i="1"/>
  <c r="I60" i="1"/>
  <c r="I2255" i="1"/>
  <c r="I1549" i="1"/>
  <c r="I1544" i="1"/>
  <c r="I851" i="1"/>
  <c r="I2510" i="1"/>
  <c r="I854" i="1"/>
  <c r="I2090" i="1"/>
  <c r="I944" i="1"/>
  <c r="I2280" i="1"/>
  <c r="I838" i="1"/>
  <c r="I1667" i="1"/>
  <c r="I1525" i="1"/>
  <c r="I1117" i="1"/>
  <c r="I1566" i="1"/>
  <c r="I613" i="1"/>
  <c r="I996" i="1"/>
  <c r="I1239" i="1"/>
  <c r="I401" i="1"/>
  <c r="I1976" i="1"/>
  <c r="I2404" i="1"/>
  <c r="I2124" i="1"/>
  <c r="I2155" i="1"/>
  <c r="I1827" i="1"/>
  <c r="I1101" i="1"/>
  <c r="I2524" i="1"/>
  <c r="I888" i="1"/>
  <c r="I26" i="1"/>
  <c r="I109" i="1"/>
  <c r="I2129" i="1"/>
  <c r="I677" i="1"/>
  <c r="I1069" i="1"/>
  <c r="I2316" i="1"/>
  <c r="I1215" i="1"/>
  <c r="I1329" i="1"/>
  <c r="I790" i="1"/>
  <c r="I546" i="1"/>
  <c r="I730" i="1"/>
  <c r="I2546" i="1"/>
  <c r="I408" i="1"/>
  <c r="I918" i="1"/>
  <c r="I1579" i="1"/>
  <c r="I2202" i="1"/>
  <c r="I46" i="1"/>
  <c r="I1921" i="1"/>
  <c r="I1658" i="1"/>
  <c r="I123" i="1"/>
  <c r="I1971" i="1"/>
  <c r="I901" i="1"/>
  <c r="I2412" i="1"/>
  <c r="I2100" i="1"/>
  <c r="I1595" i="1"/>
  <c r="I2056" i="1"/>
  <c r="I655" i="1"/>
  <c r="I1370" i="1"/>
  <c r="I2513" i="1"/>
  <c r="I514" i="1"/>
  <c r="I131" i="1"/>
  <c r="I1438" i="1"/>
  <c r="I867" i="1"/>
  <c r="I1617" i="1"/>
  <c r="I1245" i="1"/>
  <c r="I1695" i="1"/>
  <c r="I2439" i="1"/>
  <c r="I263" i="1"/>
  <c r="I1864" i="1"/>
  <c r="I2224" i="1"/>
  <c r="I1180" i="1"/>
  <c r="I1505" i="1"/>
  <c r="I1368" i="1"/>
  <c r="I2214" i="1"/>
  <c r="I802" i="1"/>
  <c r="I2287" i="1"/>
  <c r="I2549" i="1"/>
  <c r="I2066" i="1"/>
  <c r="I104" i="1"/>
  <c r="I2137" i="1"/>
  <c r="I620" i="1"/>
  <c r="I2327" i="1"/>
  <c r="I536" i="1"/>
  <c r="I2342" i="1"/>
  <c r="I1229" i="1"/>
  <c r="I574" i="1"/>
  <c r="I1866" i="1"/>
  <c r="I1219" i="1"/>
  <c r="I1119" i="1"/>
  <c r="I207" i="1"/>
  <c r="I777" i="1"/>
  <c r="I452" i="1"/>
  <c r="I296" i="1"/>
  <c r="I2247" i="1"/>
  <c r="I1539" i="1"/>
  <c r="I1580" i="1"/>
  <c r="I2284" i="1"/>
  <c r="I248" i="1"/>
  <c r="I1636" i="1"/>
  <c r="I839" i="1"/>
  <c r="I1258" i="1"/>
  <c r="I2031" i="1"/>
  <c r="I1167" i="1"/>
  <c r="I436" i="1"/>
  <c r="I2335" i="1"/>
  <c r="I474" i="1"/>
  <c r="I1917" i="1"/>
  <c r="I496" i="1"/>
  <c r="I1233" i="1"/>
  <c r="I253" i="1"/>
  <c r="I1144" i="1"/>
  <c r="I1782" i="1"/>
  <c r="I2329" i="1"/>
  <c r="I2010" i="1"/>
  <c r="I2411" i="1"/>
  <c r="I2377" i="1"/>
  <c r="I1328" i="1"/>
  <c r="I387" i="1"/>
  <c r="I2064" i="1"/>
  <c r="I181" i="1"/>
  <c r="I823" i="1"/>
  <c r="I898" i="1"/>
  <c r="I2057" i="1"/>
  <c r="I1586" i="1"/>
  <c r="I2053" i="1"/>
  <c r="I669" i="1"/>
  <c r="I2314" i="1"/>
  <c r="I2310" i="1"/>
  <c r="I2128" i="1"/>
  <c r="I1703" i="1"/>
  <c r="I1452" i="1"/>
  <c r="I1736" i="1"/>
  <c r="I1063" i="1"/>
  <c r="I1248" i="1"/>
  <c r="I486" i="1"/>
  <c r="I1475" i="1"/>
  <c r="I1801" i="1"/>
  <c r="I2390" i="1"/>
  <c r="I876" i="1"/>
  <c r="I1405" i="1"/>
  <c r="I117" i="1"/>
  <c r="I200" i="1"/>
  <c r="I23" i="1"/>
  <c r="I2225" i="1"/>
  <c r="I1288" i="1"/>
  <c r="I1664" i="1"/>
  <c r="I1963" i="1"/>
  <c r="I329" i="1"/>
  <c r="I133" i="1"/>
  <c r="I710" i="1"/>
  <c r="I1318" i="1"/>
  <c r="I1054" i="1"/>
  <c r="I2477" i="1"/>
  <c r="I2441" i="1"/>
  <c r="I1951" i="1"/>
  <c r="I2111" i="1"/>
  <c r="I217" i="1"/>
  <c r="I729" i="1"/>
  <c r="I1680" i="1"/>
  <c r="I813" i="1"/>
  <c r="I355" i="1"/>
  <c r="I1045" i="1"/>
  <c r="I660" i="1"/>
  <c r="I1238" i="1"/>
  <c r="I2270" i="1"/>
  <c r="I2471" i="1"/>
  <c r="I380" i="1"/>
  <c r="I2429" i="1"/>
  <c r="I392" i="1"/>
  <c r="I2244" i="1"/>
  <c r="I2268" i="1"/>
  <c r="I2028" i="1"/>
  <c r="I1916" i="1"/>
  <c r="I694" i="1"/>
  <c r="I487" i="1"/>
  <c r="I607" i="1"/>
  <c r="I1849" i="1"/>
  <c r="I2396" i="1"/>
  <c r="I360" i="1"/>
  <c r="I2438" i="1"/>
  <c r="I2279" i="1"/>
  <c r="I1943" i="1"/>
  <c r="I66" i="1"/>
  <c r="I1804" i="1"/>
  <c r="I1622" i="1"/>
  <c r="I1199" i="1"/>
  <c r="I1674" i="1"/>
  <c r="I1341" i="1"/>
  <c r="I376" i="1"/>
  <c r="I1093" i="1"/>
  <c r="I1589" i="1"/>
  <c r="I2417" i="1"/>
  <c r="I413" i="1"/>
  <c r="I2065" i="1"/>
  <c r="I1473" i="1"/>
  <c r="I331" i="1"/>
  <c r="I624" i="1"/>
  <c r="I1761" i="1"/>
  <c r="I1295" i="1"/>
  <c r="I956" i="1"/>
  <c r="I216" i="1"/>
  <c r="I130" i="1"/>
  <c r="I946" i="1"/>
  <c r="I633" i="1"/>
  <c r="I2143" i="1"/>
  <c r="I295" i="1"/>
  <c r="I370" i="1"/>
  <c r="I1651" i="1"/>
  <c r="I2140" i="1"/>
  <c r="I2312" i="1"/>
  <c r="I1874" i="1"/>
  <c r="I602" i="1"/>
  <c r="I283" i="1"/>
  <c r="I1966" i="1"/>
  <c r="I1950" i="1"/>
  <c r="I152" i="1"/>
  <c r="I238" i="1"/>
  <c r="I645" i="1"/>
  <c r="I2319" i="1"/>
  <c r="I625" i="1"/>
  <c r="I1103" i="1"/>
  <c r="I1639" i="1"/>
  <c r="I2007" i="1"/>
  <c r="I409" i="1"/>
  <c r="I473" i="1"/>
  <c r="I751" i="1"/>
  <c r="I322" i="1"/>
  <c r="I1984" i="1"/>
  <c r="I1196" i="1"/>
  <c r="I293" i="1"/>
  <c r="I511" i="1"/>
  <c r="I1668" i="1"/>
  <c r="I2526" i="1"/>
  <c r="I1515" i="1"/>
  <c r="I1844" i="1"/>
  <c r="I2326" i="1"/>
  <c r="I154" i="1"/>
  <c r="I972" i="1"/>
  <c r="I2159" i="1"/>
  <c r="I1877" i="1"/>
  <c r="I2013" i="1"/>
  <c r="I2241" i="1"/>
  <c r="I2340" i="1"/>
  <c r="I1065" i="1"/>
  <c r="I2004" i="1"/>
  <c r="I2243" i="1"/>
  <c r="I1762" i="1"/>
  <c r="I2447" i="1"/>
  <c r="I332" i="1"/>
  <c r="I2212" i="1"/>
  <c r="I36" i="1"/>
  <c r="I962" i="1"/>
  <c r="I50" i="1"/>
  <c r="I1015" i="1"/>
  <c r="I1072" i="1"/>
  <c r="I1811" i="1"/>
  <c r="I79" i="1"/>
  <c r="I2136" i="1"/>
  <c r="I356" i="1"/>
  <c r="I118" i="1"/>
  <c r="I1572" i="1"/>
  <c r="I1991" i="1"/>
  <c r="I2400" i="1"/>
  <c r="I286" i="1"/>
  <c r="I1340" i="1"/>
  <c r="I1881" i="1"/>
  <c r="I1082" i="1"/>
  <c r="I747" i="1"/>
  <c r="I1616" i="1"/>
  <c r="I394" i="1"/>
  <c r="I260" i="1"/>
  <c r="I1729" i="1"/>
  <c r="I778" i="1"/>
  <c r="I610" i="1"/>
  <c r="I302" i="1"/>
  <c r="I1741" i="1"/>
  <c r="I800" i="1"/>
  <c r="I2215" i="1"/>
  <c r="I226" i="1"/>
  <c r="I187" i="1"/>
  <c r="I634" i="1"/>
  <c r="I743" i="1"/>
  <c r="I2106" i="1"/>
  <c r="I438" i="1"/>
  <c r="I2256" i="1"/>
  <c r="I2072" i="1"/>
  <c r="I246" i="1"/>
  <c r="I1002" i="1"/>
  <c r="I2062" i="1"/>
  <c r="I1513" i="1"/>
  <c r="I1384" i="1"/>
  <c r="I1698" i="1"/>
  <c r="I266" i="1"/>
  <c r="I303" i="1"/>
  <c r="I270" i="1"/>
  <c r="I399" i="1"/>
  <c r="I1493" i="1"/>
  <c r="I1919" i="1"/>
  <c r="I95" i="1"/>
  <c r="I1597" i="1"/>
  <c r="I1748" i="1"/>
  <c r="I1810" i="1"/>
  <c r="I251" i="1"/>
  <c r="I868" i="1"/>
  <c r="I998" i="1"/>
  <c r="I531" i="1"/>
  <c r="I844" i="1"/>
  <c r="I1944" i="1"/>
  <c r="I1356" i="1"/>
  <c r="I1523" i="1"/>
  <c r="I958" i="1"/>
  <c r="I2272" i="1"/>
  <c r="I2563" i="1"/>
  <c r="I2300" i="1"/>
  <c r="I1415" i="1"/>
  <c r="I354" i="1"/>
  <c r="I646" i="1"/>
  <c r="I340" i="1"/>
  <c r="I1237" i="1"/>
  <c r="I1168" i="1"/>
  <c r="I1417" i="1"/>
  <c r="I517" i="1"/>
  <c r="I1346" i="1"/>
  <c r="I199" i="1"/>
  <c r="I1935" i="1"/>
  <c r="I2406" i="1"/>
  <c r="I1776" i="1"/>
  <c r="I159" i="1"/>
  <c r="I414" i="1"/>
  <c r="I1749" i="1"/>
  <c r="I186" i="1"/>
  <c r="I2050" i="1"/>
  <c r="I1828" i="1"/>
  <c r="I1629" i="1"/>
  <c r="I1769" i="1"/>
  <c r="I981" i="1"/>
  <c r="I1463" i="1"/>
  <c r="I2015" i="1"/>
  <c r="I213" i="1"/>
  <c r="I1775" i="1"/>
  <c r="I682" i="1"/>
  <c r="I1087" i="1"/>
  <c r="I508" i="1"/>
  <c r="I2472" i="1"/>
  <c r="I1371" i="1"/>
  <c r="I919" i="1"/>
  <c r="I98" i="1"/>
  <c r="I169" i="1"/>
  <c r="I2459" i="1"/>
  <c r="I86" i="1"/>
  <c r="I2200" i="1"/>
  <c r="I658" i="1"/>
  <c r="I2216" i="1"/>
  <c r="I749" i="1"/>
  <c r="I2097" i="1"/>
  <c r="I312" i="1"/>
  <c r="I1112" i="1"/>
  <c r="I1114" i="1"/>
  <c r="I254" i="1"/>
  <c r="I1853" i="1"/>
  <c r="I1531" i="1"/>
  <c r="I2550" i="1"/>
  <c r="I16" i="1"/>
  <c r="I300" i="1"/>
  <c r="I1348" i="1"/>
  <c r="I333" i="1"/>
  <c r="I1430" i="1"/>
  <c r="I1502" i="1"/>
  <c r="I2091" i="1"/>
  <c r="I2264" i="1"/>
  <c r="I381" i="1"/>
  <c r="I1957" i="1"/>
  <c r="I2532" i="1"/>
  <c r="I2458" i="1"/>
  <c r="I93" i="1"/>
  <c r="I1650" i="1"/>
  <c r="I1224" i="1"/>
  <c r="I1816" i="1"/>
  <c r="I2457" i="1"/>
  <c r="I415" i="1"/>
  <c r="I1540" i="1"/>
  <c r="I281" i="1"/>
  <c r="I2531" i="1"/>
  <c r="I1980" i="1"/>
  <c r="I2110" i="1"/>
  <c r="I1516" i="1"/>
  <c r="I1498" i="1"/>
  <c r="I2557" i="1"/>
  <c r="I544" i="1"/>
  <c r="I1409" i="1"/>
  <c r="I1056" i="1"/>
  <c r="I1198" i="1"/>
  <c r="I2230" i="1"/>
  <c r="I2206" i="1"/>
  <c r="I1887" i="1"/>
  <c r="I2535" i="1"/>
  <c r="I1942" i="1"/>
  <c r="I519" i="1"/>
  <c r="I42" i="1"/>
  <c r="I789" i="1"/>
  <c r="I1894" i="1"/>
  <c r="I289" i="1"/>
  <c r="I145" i="1"/>
  <c r="I857" i="1"/>
  <c r="I2277" i="1"/>
  <c r="I638" i="1"/>
  <c r="I2061" i="1"/>
  <c r="I472" i="1"/>
  <c r="I2338" i="1"/>
  <c r="I343" i="1"/>
  <c r="I337" i="1"/>
  <c r="I939" i="1"/>
  <c r="I663" i="1"/>
  <c r="I1808" i="1"/>
  <c r="I1320" i="1"/>
  <c r="I267" i="1"/>
  <c r="I784" i="1"/>
  <c r="I1602" i="1"/>
  <c r="I810" i="1"/>
  <c r="I1214" i="1"/>
  <c r="I2380" i="1"/>
  <c r="I309" i="1"/>
  <c r="I2294" i="1"/>
  <c r="I959" i="1"/>
  <c r="I1784" i="1"/>
  <c r="I1310" i="1"/>
  <c r="I429" i="1"/>
  <c r="I419" i="1"/>
  <c r="I2120" i="1"/>
  <c r="I1104" i="1"/>
  <c r="I772" i="1"/>
  <c r="I2185" i="1"/>
  <c r="I1049" i="1"/>
  <c r="I2000" i="1"/>
  <c r="I1838" i="1"/>
  <c r="I1504" i="1"/>
  <c r="I2153" i="1"/>
  <c r="I1697" i="1"/>
  <c r="I2530" i="1"/>
  <c r="I1965" i="1"/>
  <c r="I1232" i="1"/>
  <c r="I725" i="1"/>
  <c r="I363" i="1"/>
  <c r="I74" i="1"/>
  <c r="I1285" i="1"/>
  <c r="I1768" i="1"/>
  <c r="I1553" i="1"/>
  <c r="I1777" i="1"/>
  <c r="I883" i="1"/>
  <c r="I2309" i="1"/>
  <c r="I808" i="1"/>
  <c r="I2085" i="1"/>
  <c r="I342" i="1"/>
  <c r="I72" i="1"/>
  <c r="I1243" i="1"/>
  <c r="I1051" i="1"/>
  <c r="I1913" i="1"/>
  <c r="I1466" i="1"/>
  <c r="I510" i="1"/>
  <c r="I75" i="1"/>
  <c r="I617" i="1"/>
  <c r="I1998" i="1"/>
  <c r="I2274" i="1"/>
  <c r="I2305" i="1"/>
  <c r="I967" i="1"/>
  <c r="I157" i="1"/>
  <c r="I2434" i="1"/>
  <c r="I733" i="1"/>
  <c r="I1265" i="1"/>
  <c r="I626" i="1"/>
  <c r="I372" i="1"/>
  <c r="I1317" i="1"/>
  <c r="I1075" i="1"/>
  <c r="I614" i="1"/>
  <c r="I1411" i="1"/>
  <c r="I1171" i="1"/>
  <c r="I1694" i="1"/>
  <c r="I1649" i="1"/>
  <c r="I2553" i="1"/>
  <c r="I1230" i="1"/>
  <c r="I1038" i="1"/>
  <c r="I76" i="1"/>
  <c r="I1010" i="1"/>
  <c r="I1858" i="1"/>
  <c r="I889" i="1"/>
  <c r="I1647" i="1"/>
  <c r="I899" i="1"/>
  <c r="I1847" i="1"/>
  <c r="I1355" i="1"/>
  <c r="I587" i="1"/>
  <c r="I489" i="1"/>
  <c r="I2113" i="1"/>
  <c r="I2313" i="1"/>
  <c r="I1263" i="1"/>
  <c r="I1730" i="1"/>
  <c r="I1326" i="1"/>
  <c r="I1896" i="1"/>
  <c r="I1343" i="1"/>
  <c r="I388" i="1"/>
  <c r="I2388" i="1"/>
  <c r="I2408" i="1"/>
  <c r="I2024" i="1"/>
  <c r="I1335" i="1"/>
  <c r="I1352" i="1"/>
  <c r="I67" i="1"/>
  <c r="I1250" i="1"/>
  <c r="I1925" i="1"/>
  <c r="I1349" i="1"/>
  <c r="I873" i="1"/>
  <c r="I1307" i="1"/>
  <c r="I1670" i="1"/>
  <c r="I820" i="1"/>
  <c r="I1882" i="1"/>
  <c r="I1876" i="1"/>
  <c r="I1706" i="1"/>
  <c r="I1195" i="1"/>
  <c r="I1226" i="1"/>
  <c r="I752" i="1"/>
  <c r="I110" i="1"/>
  <c r="I1529" i="1"/>
  <c r="I375" i="1"/>
  <c r="I1227" i="1"/>
  <c r="I2089" i="1"/>
  <c r="I1262" i="1"/>
  <c r="I2119" i="1"/>
  <c r="I148" i="1"/>
  <c r="I1085" i="1"/>
  <c r="I2517" i="1"/>
  <c r="I1871" i="1"/>
  <c r="I1906" i="1"/>
  <c r="I2133" i="1"/>
  <c r="I1609" i="1"/>
  <c r="I1859" i="1"/>
  <c r="I2302" i="1"/>
  <c r="I1205" i="1"/>
  <c r="I1903" i="1"/>
  <c r="I1332" i="1"/>
  <c r="I402" i="1"/>
  <c r="I1383" i="1"/>
  <c r="I1760" i="1"/>
  <c r="I1113" i="1"/>
  <c r="I509" i="1"/>
  <c r="I1019" i="1"/>
  <c r="I2527" i="1"/>
  <c r="I386" i="1"/>
  <c r="I44" i="1"/>
  <c r="I1518" i="1"/>
  <c r="I799" i="1"/>
  <c r="I1532" i="1"/>
  <c r="I447" i="1"/>
  <c r="I1781" i="1"/>
  <c r="I834" i="1"/>
  <c r="I1600" i="1"/>
  <c r="I1374" i="1"/>
  <c r="I128" i="1"/>
  <c r="I287" i="1"/>
  <c r="I953" i="1"/>
  <c r="I801" i="1"/>
  <c r="I1901" i="1"/>
  <c r="I853" i="1"/>
  <c r="I756" i="1"/>
  <c r="I791" i="1"/>
  <c r="I1575" i="1"/>
  <c r="I453" i="1"/>
  <c r="I2559" i="1"/>
  <c r="I1123" i="1"/>
  <c r="I2431" i="1"/>
  <c r="I2131" i="1"/>
  <c r="I526" i="1"/>
  <c r="I1621" i="1"/>
  <c r="I1286" i="1"/>
  <c r="I1297" i="1"/>
  <c r="I897" i="1"/>
  <c r="I425" i="1"/>
  <c r="I2323" i="1"/>
  <c r="I987" i="1"/>
  <c r="I206" i="1"/>
  <c r="I151" i="1"/>
  <c r="I1723" i="1"/>
  <c r="I1826" i="1"/>
  <c r="I462" i="1"/>
  <c r="I1316" i="1"/>
  <c r="I938" i="1"/>
  <c r="I2466" i="1"/>
  <c r="I1450" i="1"/>
  <c r="I1645" i="1"/>
  <c r="I1458" i="1"/>
  <c r="I2395" i="1"/>
  <c r="I319" i="1"/>
  <c r="I2276" i="1"/>
  <c r="I15" i="1"/>
  <c r="I2332" i="1"/>
  <c r="I845" i="1"/>
  <c r="I698" i="1"/>
  <c r="I1086" i="1"/>
  <c r="I1601" i="1"/>
  <c r="I1187" i="1"/>
  <c r="I1253" i="1"/>
  <c r="I2125" i="1"/>
  <c r="I1790" i="1"/>
  <c r="I2074" i="1"/>
  <c r="I1427" i="1"/>
  <c r="I1312" i="1"/>
  <c r="I2357" i="1"/>
  <c r="I1061" i="1"/>
  <c r="I1451" i="1"/>
  <c r="I2233" i="1"/>
  <c r="I1657" i="1"/>
  <c r="I1653" i="1"/>
  <c r="I1985" i="1"/>
  <c r="I734" i="1"/>
  <c r="I652" i="1"/>
  <c r="I39" i="1"/>
  <c r="I974" i="1"/>
  <c r="I1472" i="1"/>
  <c r="I1990" i="1"/>
  <c r="I1486" i="1"/>
  <c r="I1733" i="1"/>
  <c r="I1483" i="1"/>
  <c r="I2239" i="1"/>
  <c r="I5" i="1"/>
  <c r="I339" i="1"/>
  <c r="I821" i="1"/>
  <c r="I2034" i="1"/>
  <c r="I2381" i="1"/>
  <c r="I1191" i="1"/>
  <c r="I1400" i="1"/>
  <c r="I1059" i="1"/>
  <c r="I2086" i="1"/>
  <c r="I1413" i="1"/>
  <c r="I781" i="1"/>
  <c r="I389" i="1"/>
  <c r="I978" i="1"/>
  <c r="I2509" i="1"/>
  <c r="I1287" i="1"/>
  <c r="I811" i="1"/>
  <c r="I1897" i="1"/>
  <c r="I35" i="1"/>
  <c r="I1832" i="1"/>
  <c r="I499" i="1"/>
  <c r="I1661" i="1"/>
  <c r="I1111" i="1"/>
  <c r="I1454" i="1"/>
  <c r="I1642" i="1"/>
  <c r="I162" i="1"/>
  <c r="I506" i="1"/>
  <c r="I1202" i="1"/>
  <c r="I488" i="1"/>
  <c r="I1211" i="1"/>
  <c r="I2132" i="1"/>
  <c r="I1545" i="1"/>
  <c r="I367" i="1"/>
  <c r="I1222" i="1"/>
  <c r="I2022" i="1"/>
  <c r="I459" i="1"/>
  <c r="I2297" i="1"/>
  <c r="I239" i="1"/>
  <c r="I628" i="1"/>
  <c r="I1543" i="1"/>
  <c r="I695" i="1"/>
  <c r="I1338" i="1"/>
  <c r="I231" i="1"/>
  <c r="I1868" i="1"/>
  <c r="I1713" i="1"/>
  <c r="I1031" i="1"/>
  <c r="I1060" i="1"/>
  <c r="I2354" i="1"/>
  <c r="I1436" i="1"/>
  <c r="I2040" i="1"/>
  <c r="I2376" i="1"/>
  <c r="I137" i="1"/>
  <c r="I942" i="1"/>
  <c r="I1904" i="1"/>
  <c r="I769" i="1"/>
  <c r="I2262" i="1"/>
  <c r="I1161" i="1"/>
  <c r="I1272" i="1"/>
  <c r="I433" i="1"/>
  <c r="I2238" i="1"/>
  <c r="I2545" i="1"/>
  <c r="I364" i="1"/>
  <c r="I83" i="1"/>
  <c r="I973" i="1"/>
  <c r="I366" i="1"/>
  <c r="I2500" i="1"/>
  <c r="I1902" i="1"/>
  <c r="I442" i="1"/>
  <c r="I63" i="1"/>
  <c r="I2122" i="1"/>
  <c r="I330" i="1"/>
  <c r="I1302" i="1"/>
  <c r="I2566" i="1"/>
  <c r="I565" i="1"/>
  <c r="I914" i="1"/>
  <c r="I377" i="1"/>
  <c r="I722" i="1"/>
  <c r="I168" i="1"/>
  <c r="I916" i="1"/>
  <c r="I1208" i="1"/>
  <c r="I1435" i="1"/>
  <c r="I245" i="1"/>
  <c r="I522" i="1"/>
  <c r="I1530" i="1"/>
  <c r="I2486" i="1"/>
  <c r="I2322" i="1"/>
  <c r="I871" i="1"/>
  <c r="I1995" i="1"/>
  <c r="I1489" i="1"/>
  <c r="I995" i="1"/>
  <c r="I1747" i="1"/>
  <c r="I2541" i="1"/>
  <c r="I2520" i="1"/>
  <c r="I1130" i="1"/>
  <c r="I2103" i="1"/>
  <c r="I2564" i="1"/>
  <c r="I547" i="1"/>
  <c r="I1519" i="1"/>
  <c r="I818" i="1"/>
  <c r="I1321" i="1"/>
  <c r="I2407" i="1"/>
  <c r="I1969" i="1"/>
  <c r="I2385" i="1"/>
  <c r="I1533" i="1"/>
  <c r="I2534" i="1"/>
  <c r="I1961" i="1"/>
  <c r="I2075" i="1"/>
  <c r="I31" i="1"/>
  <c r="I961" i="1"/>
  <c r="I577" i="1"/>
  <c r="I1843" i="1"/>
  <c r="I1467" i="1"/>
  <c r="I1033" i="1"/>
  <c r="I458" i="1"/>
  <c r="I2107" i="1"/>
  <c r="I2174" i="1"/>
  <c r="I1419" i="1"/>
  <c r="I1839" i="1"/>
  <c r="I516" i="1"/>
  <c r="I932" i="1"/>
  <c r="I2420" i="1"/>
  <c r="I2367" i="1"/>
  <c r="I826" i="1"/>
  <c r="I2105" i="1"/>
  <c r="I1875" i="1"/>
  <c r="I313" i="1"/>
  <c r="I2275" i="1"/>
  <c r="I2528" i="1"/>
  <c r="I1938" i="1"/>
  <c r="I92" i="1"/>
  <c r="I605" i="1"/>
  <c r="I2071" i="1"/>
  <c r="I513" i="1"/>
  <c r="I1076" i="1"/>
  <c r="I1314" i="1"/>
  <c r="I1157" i="1"/>
  <c r="I1758" i="1"/>
  <c r="I696" i="1"/>
  <c r="I2182" i="1"/>
  <c r="I630" i="1"/>
  <c r="I233" i="1"/>
  <c r="I2146" i="1"/>
  <c r="I1587" i="1"/>
  <c r="I1197" i="1"/>
  <c r="I1821" i="1"/>
  <c r="I2003" i="1"/>
  <c r="I700" i="1"/>
  <c r="I2341" i="1"/>
  <c r="I1619" i="1"/>
  <c r="I881" i="1"/>
  <c r="I1865" i="1"/>
  <c r="I1301" i="1"/>
  <c r="I1898" i="1"/>
  <c r="I195" i="1"/>
  <c r="I1676" i="1"/>
  <c r="I1517" i="1"/>
  <c r="I697" i="1"/>
  <c r="I1271" i="1"/>
  <c r="I670" i="1"/>
  <c r="I1613" i="1"/>
  <c r="I604" i="1"/>
  <c r="I986" i="1"/>
  <c r="I2507" i="1"/>
  <c r="I782" i="1"/>
  <c r="I1459" i="1"/>
  <c r="I1560" i="1"/>
  <c r="I1414" i="1"/>
  <c r="I1141" i="1"/>
  <c r="I1315" i="1"/>
  <c r="I603" i="1"/>
  <c r="I814" i="1"/>
  <c r="I2554" i="1"/>
  <c r="I2446" i="1"/>
  <c r="I1365" i="1"/>
  <c r="I985" i="1"/>
  <c r="I1968" i="1"/>
  <c r="I1021" i="1"/>
  <c r="I2369" i="1"/>
  <c r="I1665" i="1"/>
  <c r="I1931" i="1"/>
  <c r="I158" i="1"/>
  <c r="I904" i="1"/>
  <c r="I2263" i="1"/>
  <c r="I894" i="1"/>
  <c r="I1574" i="1"/>
  <c r="I833" i="1"/>
  <c r="I1228" i="1"/>
  <c r="I301" i="1"/>
  <c r="I261" i="1"/>
  <c r="I223" i="1"/>
  <c r="I794" i="1"/>
  <c r="I2261" i="1"/>
  <c r="I264" i="1"/>
  <c r="I1231" i="1"/>
  <c r="I292" i="1"/>
  <c r="I766" i="1"/>
  <c r="I2088" i="1"/>
  <c r="I1562" i="1"/>
  <c r="I351" i="1"/>
  <c r="I344" i="1"/>
  <c r="I197" i="1"/>
  <c r="I129" i="1"/>
  <c r="I1779" i="1"/>
  <c r="I667" i="1"/>
  <c r="I1311" i="1"/>
  <c r="I1551" i="1"/>
  <c r="I925" i="1"/>
  <c r="I618" i="1"/>
  <c r="I1541" i="1"/>
  <c r="I773" i="1"/>
  <c r="I2223" i="1"/>
  <c r="I1480" i="1"/>
  <c r="I2117" i="1"/>
  <c r="I2252" i="1"/>
  <c r="I779" i="1"/>
  <c r="I1204" i="1"/>
  <c r="I170" i="1"/>
  <c r="I817" i="1"/>
  <c r="I1126" i="1"/>
  <c r="I365" i="1"/>
  <c r="I780" i="1"/>
  <c r="I2336" i="1"/>
  <c r="I2114" i="1"/>
  <c r="I683" i="1"/>
  <c r="I2198" i="1"/>
  <c r="I1008" i="1"/>
  <c r="I434" i="1"/>
  <c r="I523" i="1"/>
  <c r="I501" i="1"/>
  <c r="I989" i="1"/>
  <c r="I796" i="1"/>
  <c r="I622" i="1"/>
  <c r="I2116" i="1"/>
  <c r="I1710" i="1"/>
  <c r="I426" i="1"/>
  <c r="I1124" i="1"/>
  <c r="I1611" i="1"/>
  <c r="I632" i="1"/>
  <c r="I541" i="1"/>
  <c r="I111" i="1"/>
  <c r="I917" i="1"/>
  <c r="I1446" i="1"/>
  <c r="I164" i="1"/>
  <c r="I80" i="1"/>
  <c r="I1886" i="1"/>
  <c r="I1143" i="1"/>
  <c r="I915" i="1"/>
  <c r="I1367" i="1"/>
  <c r="I423" i="1"/>
  <c r="I840" i="1"/>
  <c r="I2296" i="1"/>
  <c r="I824" i="1"/>
  <c r="I1594" i="1"/>
  <c r="I719" i="1"/>
  <c r="I2347" i="1"/>
  <c r="I1094" i="1"/>
  <c r="I1851" i="1"/>
  <c r="I746" i="1"/>
  <c r="I1817" i="1"/>
  <c r="I2052" i="1"/>
  <c r="I374" i="1"/>
  <c r="I2197" i="1"/>
  <c r="I139" i="1"/>
  <c r="I601" i="1"/>
  <c r="I927" i="1"/>
  <c r="I761" i="1"/>
  <c r="I327" i="1"/>
  <c r="I244" i="1"/>
  <c r="I182" i="1"/>
  <c r="I1378" i="1"/>
  <c r="I2253" i="1"/>
  <c r="I1260" i="1"/>
  <c r="I1767" i="1"/>
  <c r="I997" i="1"/>
  <c r="I65" i="1"/>
  <c r="I2301" i="1"/>
  <c r="I937" i="1"/>
  <c r="I1555" i="1"/>
  <c r="I2175" i="1"/>
  <c r="I2208" i="1"/>
  <c r="I705" i="1"/>
  <c r="I1172" i="1"/>
  <c r="I2415" i="1"/>
  <c r="I1833" i="1"/>
  <c r="I1926" i="1"/>
  <c r="I507" i="1"/>
  <c r="I114" i="1"/>
  <c r="I1870" i="1"/>
  <c r="I636" i="1"/>
  <c r="I466" i="1"/>
  <c r="I2188" i="1"/>
  <c r="I1924" i="1"/>
  <c r="I1465" i="1"/>
  <c r="I241" i="1"/>
  <c r="I1351" i="1"/>
  <c r="I606" i="1"/>
  <c r="I1686" i="1"/>
  <c r="I2339" i="1"/>
  <c r="I2251" i="1"/>
  <c r="I2303" i="1"/>
  <c r="I584" i="1"/>
  <c r="I564" i="1"/>
  <c r="I542" i="1"/>
  <c r="I1142" i="1"/>
  <c r="I383" i="1"/>
  <c r="I18" i="1"/>
  <c r="I2095" i="1"/>
  <c r="I1177" i="1"/>
  <c r="I475" i="1"/>
  <c r="I2452" i="1"/>
  <c r="I1379" i="1"/>
  <c r="I318" i="1"/>
  <c r="I994" i="1"/>
  <c r="I2331" i="1"/>
  <c r="I1241" i="1"/>
  <c r="I1040" i="1"/>
  <c r="I1234" i="1"/>
  <c r="I550" i="1"/>
  <c r="I553" i="1"/>
  <c r="I955" i="1"/>
  <c r="I2445" i="1"/>
  <c r="I701" i="1"/>
  <c r="I2298" i="1"/>
  <c r="I1004" i="1"/>
  <c r="I2199" i="1"/>
  <c r="I69" i="1"/>
  <c r="I94" i="1"/>
  <c r="I1945" i="1"/>
  <c r="I403" i="1"/>
  <c r="I2544" i="1"/>
  <c r="I1500" i="1"/>
  <c r="I554" i="1"/>
  <c r="I728" i="1"/>
  <c r="I1135" i="1"/>
  <c r="I84" i="1"/>
  <c r="I1098" i="1"/>
  <c r="I1750" i="1"/>
  <c r="I99" i="1"/>
  <c r="I6" i="1"/>
  <c r="I1999" i="1"/>
  <c r="I428" i="1"/>
  <c r="I792" i="1"/>
  <c r="I418" i="1"/>
  <c r="I1306" i="1"/>
  <c r="I1455" i="1"/>
  <c r="I1416" i="1"/>
  <c r="I723" i="1"/>
  <c r="I305" i="1"/>
  <c r="I2497" i="1"/>
  <c r="I1892" i="1"/>
  <c r="I757" i="1"/>
  <c r="I349" i="1"/>
  <c r="I2427" i="1"/>
  <c r="I1426" i="1"/>
  <c r="I460" i="1"/>
  <c r="I1261" i="1"/>
  <c r="I412" i="1"/>
  <c r="I2474" i="1"/>
  <c r="I1765" i="1"/>
  <c r="I1327" i="1"/>
  <c r="I326" i="1"/>
  <c r="I427" i="1"/>
  <c r="I125" i="1"/>
  <c r="I1023" i="1"/>
  <c r="I807" i="1"/>
  <c r="I1606" i="1"/>
  <c r="I2451" i="1"/>
  <c r="I225" i="1"/>
  <c r="I43" i="1"/>
  <c r="I1612" i="1"/>
  <c r="I410" i="1"/>
  <c r="I1081" i="1"/>
  <c r="I679" i="1"/>
  <c r="I2169" i="1"/>
  <c r="I163" i="1"/>
  <c r="I498" i="1"/>
  <c r="I1593" i="1"/>
  <c r="I73" i="1"/>
  <c r="I2448" i="1"/>
  <c r="I346" i="1"/>
  <c r="I1934" i="1"/>
  <c r="I806" i="1"/>
  <c r="I1296" i="1"/>
  <c r="I1009" i="1"/>
  <c r="I176" i="1"/>
  <c r="I1503" i="1"/>
  <c r="I54" i="1"/>
  <c r="I1334" i="1"/>
  <c r="I1946" i="1"/>
  <c r="I2266" i="1"/>
  <c r="I1936" i="1"/>
  <c r="I211" i="1"/>
  <c r="I1880" i="1"/>
  <c r="I1428" i="1"/>
  <c r="I2370" i="1"/>
  <c r="I1029" i="1"/>
  <c r="I1380" i="1"/>
  <c r="I1654" i="1"/>
  <c r="I395" i="1"/>
  <c r="I2193" i="1"/>
  <c r="I1207" i="1"/>
  <c r="I2540" i="1"/>
  <c r="I1408" i="1"/>
  <c r="I890" i="1"/>
  <c r="I257" i="1"/>
  <c r="I1885" i="1"/>
  <c r="I2489" i="1"/>
  <c r="I1983" i="1"/>
  <c r="I1474" i="1"/>
  <c r="I1001" i="1"/>
  <c r="I101" i="1"/>
  <c r="I1738" i="1"/>
  <c r="I957" i="1"/>
  <c r="I121" i="1"/>
  <c r="I236" i="1"/>
  <c r="I2511" i="1"/>
  <c r="I906" i="1"/>
  <c r="I2501" i="1"/>
  <c r="I1353" i="1"/>
  <c r="I1492" i="1"/>
  <c r="I1558" i="1"/>
  <c r="I150" i="1"/>
  <c r="I1381" i="1"/>
  <c r="I2321" i="1"/>
  <c r="I829" i="1"/>
  <c r="I2151" i="1"/>
  <c r="I1538" i="1"/>
  <c r="I798" i="1"/>
  <c r="I1235" i="1"/>
  <c r="I1246" i="1"/>
  <c r="I294" i="1"/>
  <c r="I573" i="1"/>
  <c r="I291" i="1"/>
  <c r="I2558" i="1"/>
  <c r="I1404" i="1"/>
  <c r="I1615" i="1"/>
  <c r="I2081" i="1"/>
  <c r="I1997" i="1"/>
  <c r="I214" i="1"/>
  <c r="I361" i="1"/>
  <c r="I786" i="1"/>
  <c r="I2502" i="1"/>
  <c r="I2183" i="1"/>
  <c r="I2118" i="1"/>
  <c r="I470" i="1"/>
  <c r="I952" i="1"/>
  <c r="I872" i="1"/>
  <c r="I77" i="1"/>
  <c r="I2154" i="1"/>
  <c r="I2108" i="1"/>
  <c r="I1236" i="1"/>
  <c r="I685" i="1"/>
  <c r="I1524" i="1"/>
  <c r="I141" i="1"/>
  <c r="I2070" i="1"/>
  <c r="I1115" i="1"/>
  <c r="I1928" i="1"/>
  <c r="I1294" i="1"/>
  <c r="I1140" i="1"/>
  <c r="I992" i="1"/>
  <c r="I1418" i="1"/>
  <c r="I1344" i="1"/>
  <c r="I687" i="1"/>
  <c r="I315" i="1"/>
  <c r="I210" i="1"/>
  <c r="I269" i="1"/>
  <c r="I1846" i="1"/>
  <c r="I1690" i="1"/>
  <c r="I1737" i="1"/>
  <c r="I568" i="1"/>
  <c r="I969" i="1"/>
  <c r="I859" i="1"/>
  <c r="I440" i="1"/>
  <c r="I391" i="1"/>
  <c r="I1217" i="1"/>
  <c r="I892" i="1"/>
  <c r="I1447" i="1"/>
  <c r="I497" i="1"/>
  <c r="I2259" i="1"/>
  <c r="I1701" i="1"/>
  <c r="I1972" i="1"/>
  <c r="I2402" i="1"/>
  <c r="I1034" i="1"/>
  <c r="I1507" i="1"/>
  <c r="I232" i="1"/>
  <c r="I1039" i="1"/>
  <c r="I678" i="1"/>
  <c r="I1070" i="1"/>
  <c r="I2333" i="1"/>
  <c r="I1641" i="1"/>
  <c r="I1055" i="1"/>
  <c r="I61" i="1"/>
  <c r="I1242" i="1"/>
  <c r="I714" i="1"/>
  <c r="I1632" i="1"/>
  <c r="I1702" i="1"/>
  <c r="I1203" i="1"/>
  <c r="I2568" i="1"/>
  <c r="I1716" i="1"/>
  <c r="I731" i="1"/>
  <c r="I842" i="1"/>
  <c r="I325" i="1"/>
  <c r="I2204" i="1"/>
  <c r="I567" i="1"/>
  <c r="I1100" i="1"/>
  <c r="I1464" i="1"/>
  <c r="I282" i="1"/>
  <c r="I1194" i="1"/>
  <c r="I2267" i="1"/>
  <c r="I2130" i="1"/>
  <c r="I1148" i="1"/>
  <c r="I1598" i="1"/>
  <c r="I1807" i="1"/>
  <c r="I2281" i="1"/>
  <c r="I2005" i="1"/>
  <c r="I1096" i="1"/>
  <c r="I965" i="1"/>
  <c r="I1563" i="1"/>
  <c r="I1872" i="1"/>
  <c r="I1291" i="1"/>
  <c r="I2158" i="1"/>
  <c r="I653" i="1"/>
  <c r="I1304" i="1"/>
  <c r="I45" i="1"/>
  <c r="I2201" i="1"/>
  <c r="I70" i="1"/>
  <c r="I160" i="1"/>
  <c r="I1499" i="1"/>
  <c r="I57" i="1"/>
  <c r="I1704" i="1"/>
  <c r="I945" i="1"/>
  <c r="I1949" i="1"/>
  <c r="I1937" i="1"/>
  <c r="I1088" i="1"/>
  <c r="I1635" i="1"/>
  <c r="I2405" i="1"/>
  <c r="I926" i="1"/>
  <c r="I1153" i="1"/>
  <c r="I1163" i="1"/>
  <c r="I639" i="1"/>
  <c r="I1363" i="1"/>
  <c r="I1643" i="1"/>
  <c r="I1837" i="1"/>
  <c r="I2035" i="1"/>
  <c r="I1471" i="1"/>
  <c r="I484" i="1"/>
  <c r="I1461" i="1"/>
  <c r="I2092" i="1"/>
  <c r="I1116" i="1"/>
  <c r="I642" i="1"/>
  <c r="I1890" i="1"/>
  <c r="I89" i="1"/>
  <c r="I1206" i="1"/>
  <c r="I1323" i="1"/>
  <c r="I1308" i="1"/>
  <c r="I1364" i="1"/>
  <c r="I588" i="1"/>
  <c r="I9" i="1"/>
  <c r="I1283" i="1"/>
  <c r="I373" i="1"/>
  <c r="I1145" i="1"/>
  <c r="I1633" i="1"/>
  <c r="I2029" i="1"/>
  <c r="I943" i="1"/>
  <c r="I590" i="1"/>
  <c r="I903" i="1"/>
  <c r="I262" i="1"/>
  <c r="I2483" i="1"/>
  <c r="I1138" i="1"/>
  <c r="I2292" i="1"/>
  <c r="I1954" i="1"/>
  <c r="I1591" i="1"/>
  <c r="I563" i="1"/>
  <c r="I230" i="1"/>
  <c r="I2519" i="1"/>
  <c r="I1487" i="1"/>
  <c r="I7" i="1"/>
  <c r="I338" i="1"/>
  <c r="I1373" i="1"/>
  <c r="I2490" i="1"/>
  <c r="I2245" i="1"/>
  <c r="I1548" i="1"/>
  <c r="I2317" i="1"/>
  <c r="I2285" i="1"/>
  <c r="I55" i="1"/>
  <c r="I2273" i="1"/>
  <c r="I2257" i="1"/>
  <c r="I1583" i="1"/>
  <c r="I203" i="1"/>
  <c r="I1534" i="1"/>
  <c r="I2189" i="1"/>
  <c r="I2157" i="1"/>
  <c r="I1105" i="1"/>
  <c r="I308" i="1"/>
  <c r="I2227" i="1"/>
  <c r="I445" i="1"/>
  <c r="I424" i="1"/>
  <c r="I852" i="1"/>
  <c r="I1091" i="1"/>
  <c r="I2288" i="1"/>
  <c r="I2493" i="1"/>
  <c r="I611" i="1"/>
  <c r="I703" i="1"/>
  <c r="I2048" i="1"/>
  <c r="I2045" i="1"/>
  <c r="I1879" i="1"/>
  <c r="I1605" i="1"/>
  <c r="I735" i="1"/>
  <c r="I2421" i="1"/>
  <c r="I673" i="1"/>
  <c r="I21" i="1"/>
  <c r="I112" i="1"/>
  <c r="I2432" i="1"/>
  <c r="I2443" i="1"/>
  <c r="I1132" i="1"/>
  <c r="I726" i="1"/>
  <c r="I846" i="1"/>
  <c r="I2038" i="1"/>
  <c r="I1780" i="1"/>
  <c r="I1709" i="1"/>
  <c r="I2196" i="1"/>
  <c r="I1535" i="1"/>
  <c r="I1162" i="1"/>
  <c r="I1778" i="1"/>
  <c r="I825" i="1"/>
  <c r="I1722" i="1"/>
  <c r="I1403" i="1"/>
  <c r="I512" i="1"/>
  <c r="I2547" i="1"/>
  <c r="I1137" i="1"/>
  <c r="I1510" i="1"/>
  <c r="I1131" i="1"/>
  <c r="I515" i="1"/>
  <c r="I2481" i="1"/>
  <c r="I1102" i="1"/>
  <c r="I2059" i="1"/>
  <c r="I385" i="1"/>
  <c r="I2485" i="1"/>
  <c r="I1785" i="1"/>
  <c r="I1155" i="1"/>
  <c r="I2237" i="1"/>
  <c r="I1732" i="1"/>
  <c r="I1955" i="1"/>
  <c r="I1590" i="1"/>
  <c r="I1412" i="1"/>
  <c r="I100" i="1"/>
  <c r="I284" i="1"/>
  <c r="I528" i="1"/>
  <c r="I2476" i="1"/>
  <c r="I2308" i="1"/>
  <c r="I762" i="1"/>
  <c r="I1873" i="1"/>
  <c r="I870" i="1"/>
  <c r="I971" i="1"/>
  <c r="I1792" i="1"/>
  <c r="I2019" i="1"/>
  <c r="I457" i="1"/>
  <c r="I237" i="1"/>
  <c r="I2353" i="1"/>
  <c r="I411" i="1"/>
  <c r="I758" i="1"/>
  <c r="I1020" i="1"/>
  <c r="I2098" i="1"/>
  <c r="I691" i="1"/>
  <c r="I240" i="1"/>
  <c r="I228" i="1"/>
  <c r="I1689" i="1"/>
  <c r="I2361" i="1"/>
  <c r="I1678" i="1"/>
  <c r="I127" i="1"/>
  <c r="I1705" i="1"/>
  <c r="I902" i="1"/>
  <c r="I608" i="1"/>
  <c r="I1249" i="1"/>
  <c r="I1630" i="1"/>
  <c r="I532" i="1"/>
  <c r="I1186" i="1"/>
  <c r="I2543" i="1"/>
  <c r="I2468" i="1"/>
  <c r="I1930" i="1"/>
  <c r="I142" i="1"/>
  <c r="I1005" i="1"/>
  <c r="I2228" i="1"/>
  <c r="I1150" i="1"/>
  <c r="I1860" i="1"/>
  <c r="I2009" i="1"/>
  <c r="I1184" i="1"/>
  <c r="I1406" i="1"/>
  <c r="I1221" i="1"/>
  <c r="I836" i="1"/>
  <c r="I1608" i="1"/>
  <c r="I1770" i="1"/>
  <c r="I1754" i="1"/>
  <c r="I1139" i="1"/>
  <c r="I579" i="1"/>
  <c r="I2236" i="1"/>
  <c r="I471" i="1"/>
  <c r="I2054" i="1"/>
  <c r="I444" i="1"/>
  <c r="I1240" i="1"/>
  <c r="I468" i="1"/>
  <c r="I2403" i="1"/>
  <c r="I1456" i="1"/>
  <c r="I2360" i="1"/>
  <c r="I2069" i="1"/>
  <c r="I4" i="1"/>
  <c r="I500" i="1"/>
  <c r="I1557" i="1"/>
  <c r="I153" i="1"/>
  <c r="I562" i="1"/>
  <c r="I1774" i="1"/>
  <c r="I2181" i="1"/>
  <c r="I2265" i="1"/>
  <c r="I2345" i="1"/>
  <c r="I2508" i="1"/>
  <c r="I1759" i="1"/>
  <c r="I1655" i="1"/>
  <c r="I1905" i="1"/>
  <c r="I2465" i="1"/>
  <c r="I2127" i="1"/>
  <c r="I1856" i="1"/>
  <c r="I896" i="1"/>
  <c r="I2401" i="1"/>
  <c r="I533" i="1"/>
  <c r="I991" i="1"/>
  <c r="I600" i="1"/>
  <c r="I81" i="1"/>
  <c r="I2498" i="1"/>
  <c r="I963" i="1"/>
  <c r="I2560" i="1"/>
  <c r="I3" i="1"/>
  <c r="I404" i="1"/>
  <c r="I2482" i="1"/>
</calcChain>
</file>

<file path=xl/sharedStrings.xml><?xml version="1.0" encoding="utf-8"?>
<sst xmlns="http://schemas.openxmlformats.org/spreadsheetml/2006/main" count="10387" uniqueCount="169">
  <si>
    <t>Nombre</t>
  </si>
  <si>
    <t>Apellido</t>
  </si>
  <si>
    <t>Fecha de nacimiento</t>
  </si>
  <si>
    <t>Profesion</t>
  </si>
  <si>
    <t>Pais</t>
  </si>
  <si>
    <t>Ana</t>
  </si>
  <si>
    <t>Martinez</t>
  </si>
  <si>
    <t>Ingeniero</t>
  </si>
  <si>
    <t>Argentina</t>
  </si>
  <si>
    <t>Juan</t>
  </si>
  <si>
    <t>Gomez</t>
  </si>
  <si>
    <t>Médico</t>
  </si>
  <si>
    <t>Chile</t>
  </si>
  <si>
    <t>Maria</t>
  </si>
  <si>
    <t>Lopez</t>
  </si>
  <si>
    <t>Abogado</t>
  </si>
  <si>
    <t>Colombia</t>
  </si>
  <si>
    <t>Carlos</t>
  </si>
  <si>
    <t>Rodriguez</t>
  </si>
  <si>
    <t>Profesor</t>
  </si>
  <si>
    <t>México</t>
  </si>
  <si>
    <t>Luis</t>
  </si>
  <si>
    <t>Fernandez</t>
  </si>
  <si>
    <t>Arquitecto</t>
  </si>
  <si>
    <t>España</t>
  </si>
  <si>
    <t>Laura</t>
  </si>
  <si>
    <t>Diaz</t>
  </si>
  <si>
    <t>Enfermero</t>
  </si>
  <si>
    <t>Perú</t>
  </si>
  <si>
    <t>Pablo</t>
  </si>
  <si>
    <t>Rivera</t>
  </si>
  <si>
    <t>Programador</t>
  </si>
  <si>
    <t>Brasil</t>
  </si>
  <si>
    <t>Isabel</t>
  </si>
  <si>
    <t>Santos</t>
  </si>
  <si>
    <t>Diseñador</t>
  </si>
  <si>
    <t>Roberto</t>
  </si>
  <si>
    <t>Hernandez</t>
  </si>
  <si>
    <t>Contador</t>
  </si>
  <si>
    <t>Carmen</t>
  </si>
  <si>
    <t>Torres</t>
  </si>
  <si>
    <t>Diego</t>
  </si>
  <si>
    <t>Alvarez</t>
  </si>
  <si>
    <t>Sofia</t>
  </si>
  <si>
    <t>Mendoza</t>
  </si>
  <si>
    <t>Eduardo</t>
  </si>
  <si>
    <t>Garcia</t>
  </si>
  <si>
    <t>Valentina</t>
  </si>
  <si>
    <t>Rojas</t>
  </si>
  <si>
    <t>Javier</t>
  </si>
  <si>
    <t>Perez</t>
  </si>
  <si>
    <t>Natalia</t>
  </si>
  <si>
    <t>Ortega</t>
  </si>
  <si>
    <t>Ricardo</t>
  </si>
  <si>
    <t>Moreno</t>
  </si>
  <si>
    <t>Monica</t>
  </si>
  <si>
    <t>Jimenez</t>
  </si>
  <si>
    <t>Martin</t>
  </si>
  <si>
    <t>Castro</t>
  </si>
  <si>
    <t>Camila</t>
  </si>
  <si>
    <t>Vargas</t>
  </si>
  <si>
    <t>Alejandro</t>
  </si>
  <si>
    <t>Guerrero</t>
  </si>
  <si>
    <t>Gabriela</t>
  </si>
  <si>
    <t>Ramos</t>
  </si>
  <si>
    <t>Fernando</t>
  </si>
  <si>
    <t>Silva</t>
  </si>
  <si>
    <t>Adriana</t>
  </si>
  <si>
    <t>Navarro</t>
  </si>
  <si>
    <t>Jorge</t>
  </si>
  <si>
    <t>Andrea</t>
  </si>
  <si>
    <t>Jose</t>
  </si>
  <si>
    <t>Marina</t>
  </si>
  <si>
    <t>Manuel</t>
  </si>
  <si>
    <t>Raquel</t>
  </si>
  <si>
    <t>Alberto</t>
  </si>
  <si>
    <t>Carolina</t>
  </si>
  <si>
    <t>Emilio</t>
  </si>
  <si>
    <t>Julia</t>
  </si>
  <si>
    <t>Pedro</t>
  </si>
  <si>
    <t>Susana</t>
  </si>
  <si>
    <t>Victor</t>
  </si>
  <si>
    <t>Miguel</t>
  </si>
  <si>
    <t>Patricia</t>
  </si>
  <si>
    <t>Lucas</t>
  </si>
  <si>
    <t>Elena</t>
  </si>
  <si>
    <t>Daniel</t>
  </si>
  <si>
    <t>Ismael</t>
  </si>
  <si>
    <t>Lorena</t>
  </si>
  <si>
    <t>Hugo</t>
  </si>
  <si>
    <t>Natalie</t>
  </si>
  <si>
    <t>Renato</t>
  </si>
  <si>
    <t>Alicia</t>
  </si>
  <si>
    <t>Nacionalidad</t>
  </si>
  <si>
    <t>Integrantes Familia</t>
  </si>
  <si>
    <t>Salario</t>
  </si>
  <si>
    <t>Codigo</t>
  </si>
  <si>
    <t>Gustavo</t>
  </si>
  <si>
    <t>Sara</t>
  </si>
  <si>
    <t>Liliana</t>
  </si>
  <si>
    <t>Valeria</t>
  </si>
  <si>
    <t>Cristian</t>
  </si>
  <si>
    <t>Carla</t>
  </si>
  <si>
    <t>Antonio</t>
  </si>
  <si>
    <t>Daniela</t>
  </si>
  <si>
    <t>Deudas</t>
  </si>
  <si>
    <t>=-((50000-G2)*RANDBETWEEN(70,100)/100-2000*RANDBETWEEN(-100,100)/100)- IF(RAND()&lt;0.05,-50000*RAND(), IF(RAND()&gt;0.95,50000*RAND()))</t>
  </si>
  <si>
    <t>SUMA INTEGRANTES</t>
  </si>
  <si>
    <t>SALARIO MIN</t>
  </si>
  <si>
    <t>SALARIO MAX</t>
  </si>
  <si>
    <t>SALARIO PROM</t>
  </si>
  <si>
    <t>Nombre Completo</t>
  </si>
  <si>
    <t>Iniciales</t>
  </si>
  <si>
    <t>Longitud Nombre</t>
  </si>
  <si>
    <t>Edad</t>
  </si>
  <si>
    <t>Dia Semana</t>
  </si>
  <si>
    <t>Dia Semana V2</t>
  </si>
  <si>
    <t>Dia Semana V3</t>
  </si>
  <si>
    <t>Año</t>
  </si>
  <si>
    <t>Mes</t>
  </si>
  <si>
    <t>Día</t>
  </si>
  <si>
    <t>Es Ingeniero/a?</t>
  </si>
  <si>
    <t>Condición 1</t>
  </si>
  <si>
    <t>AND</t>
  </si>
  <si>
    <t>&gt; 3 INTEGRANTES</t>
  </si>
  <si>
    <t>&gt; 30000 EUROS</t>
  </si>
  <si>
    <t>OR</t>
  </si>
  <si>
    <t>Código</t>
  </si>
  <si>
    <t>Row Labels</t>
  </si>
  <si>
    <t>Grand Total</t>
  </si>
  <si>
    <t>Sum of Salario</t>
  </si>
  <si>
    <t>Promedio Salarios</t>
  </si>
  <si>
    <t>Suma Salarios</t>
  </si>
  <si>
    <t>Min. of Salario</t>
  </si>
  <si>
    <t>Max. of Salario</t>
  </si>
  <si>
    <t>1980</t>
  </si>
  <si>
    <t>1981</t>
  </si>
  <si>
    <t>1982</t>
  </si>
  <si>
    <t>1983</t>
  </si>
  <si>
    <t>1984</t>
  </si>
  <si>
    <t>1985</t>
  </si>
  <si>
    <t>1986</t>
  </si>
  <si>
    <t>1987</t>
  </si>
  <si>
    <t>1988</t>
  </si>
  <si>
    <t>1989</t>
  </si>
  <si>
    <t>1990</t>
  </si>
  <si>
    <t>1991</t>
  </si>
  <si>
    <t>1992</t>
  </si>
  <si>
    <t>1993</t>
  </si>
  <si>
    <t>1994</t>
  </si>
  <si>
    <t>1995</t>
  </si>
  <si>
    <t>1996</t>
  </si>
  <si>
    <t>1997</t>
  </si>
  <si>
    <t>1998</t>
  </si>
  <si>
    <t>1999</t>
  </si>
  <si>
    <t>ene</t>
  </si>
  <si>
    <t>feb</t>
  </si>
  <si>
    <t>mar</t>
  </si>
  <si>
    <t>abr</t>
  </si>
  <si>
    <t>may</t>
  </si>
  <si>
    <t>jun</t>
  </si>
  <si>
    <t>jul</t>
  </si>
  <si>
    <t>ago</t>
  </si>
  <si>
    <t>sep</t>
  </si>
  <si>
    <t>oct</t>
  </si>
  <si>
    <t>nov</t>
  </si>
  <si>
    <t>dic</t>
  </si>
  <si>
    <t>Count of Nombre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</si>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</sst>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 #,##0.00;[Red]\-&quot;$&quot;\ #,##0.00"/>
    <numFmt numFmtId="165" formatCode="_-[$€-2]\ * #,##0_-;\-[$€-2]\ * #,##0_-;_-[$€-2]\ * &quot;-&quot;??_-;_-@_-"/>
    <numFmt numFmtId="166" formatCode="_-* #,##0.0\ [$€-C0A]_-;\-* #,##0.0\ [$€-C0A]_-;_-* &quot;-&quot;??\ [$€-C0A]_-;_-@_-"/>
    <numFmt numFmtId="167" formatCode="_-* #,##0\ [$€-C0A]_-;\-* #,##0\ [$€-C0A]_-;_-* &quot;-&quot;??\ [$€-C0A]_-;_-@_-"/>
    <numFmt numFmtId="168" formatCode="dddd"/>
  </numFmts>
  <fonts count="4" x14ac:knownFonts="1">
    <font>
      <sz val="11"/>
      <color theme="1"/>
      <name val="Calibri"/>
      <family val="2"/>
      <scheme val="minor"/>
    </font>
    <font>
      <sz val="11"/>
      <color theme="0"/>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rgb="FFC00000"/>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1" fillId="0" borderId="0" xfId="0" quotePrefix="1" applyFont="1"/>
    <xf numFmtId="0" fontId="0" fillId="0" borderId="1" xfId="0" applyBorder="1"/>
    <xf numFmtId="14" fontId="0" fillId="0" borderId="1" xfId="0" applyNumberFormat="1" applyBorder="1"/>
    <xf numFmtId="165" fontId="0" fillId="0" borderId="1" xfId="0" applyNumberFormat="1" applyBorder="1"/>
    <xf numFmtId="164" fontId="0" fillId="0" borderId="1" xfId="0" applyNumberFormat="1" applyBorder="1"/>
    <xf numFmtId="0" fontId="0" fillId="0" borderId="0" xfId="0" applyAlignment="1">
      <alignment wrapText="1"/>
    </xf>
    <xf numFmtId="2" fontId="0" fillId="0" borderId="0" xfId="0" applyNumberFormat="1"/>
    <xf numFmtId="0" fontId="0" fillId="0" borderId="2" xfId="0" applyBorder="1"/>
    <xf numFmtId="166" fontId="0" fillId="0" borderId="0" xfId="0" applyNumberFormat="1"/>
    <xf numFmtId="167" fontId="0" fillId="0" borderId="0" xfId="0" applyNumberFormat="1"/>
    <xf numFmtId="164" fontId="0" fillId="0" borderId="0" xfId="0" applyNumberFormat="1"/>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1" fontId="0" fillId="0" borderId="0" xfId="0" applyNumberFormat="1"/>
    <xf numFmtId="168" fontId="0" fillId="0" borderId="0" xfId="0" applyNumberFormat="1"/>
    <xf numFmtId="0" fontId="0" fillId="3" borderId="0" xfId="0" applyFill="1"/>
    <xf numFmtId="0" fontId="3" fillId="3" borderId="0" xfId="0" applyFont="1" applyFill="1"/>
    <xf numFmtId="0" fontId="3" fillId="0" borderId="0" xfId="0" applyFont="1" applyAlignment="1">
      <alignment horizontal="center"/>
    </xf>
    <xf numFmtId="0" fontId="0" fillId="4" borderId="0" xfId="0" applyFill="1"/>
    <xf numFmtId="0" fontId="3" fillId="4" borderId="0" xfId="0" applyFont="1" applyFill="1"/>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5">
    <dxf>
      <numFmt numFmtId="14" formatCode="0.00%"/>
    </dxf>
    <dxf>
      <numFmt numFmtId="169" formatCode="_-* #,##0.00\ [$€-C0A]_-;\-* #,##0.00\ [$€-C0A]_-;_-* &quot;-&quot;??\ [$€-C0A]_-;_-@_-"/>
    </dxf>
    <dxf>
      <numFmt numFmtId="1" formatCode="0"/>
    </dxf>
    <dxf>
      <numFmt numFmtId="1" formatCode="0"/>
    </dxf>
    <dxf>
      <numFmt numFmtId="167" formatCode="_-* #,##0\ [$€-C0A]_-;\-* #,##0\ [$€-C0A]_-;_-* &quot;-&quot;??\ [$€-C0A]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22044</xdr:colOff>
      <xdr:row>35</xdr:row>
      <xdr:rowOff>14968</xdr:rowOff>
    </xdr:from>
    <xdr:to>
      <xdr:col>4</xdr:col>
      <xdr:colOff>742133</xdr:colOff>
      <xdr:row>40</xdr:row>
      <xdr:rowOff>112940</xdr:rowOff>
    </xdr:to>
    <mc:AlternateContent xmlns:mc="http://schemas.openxmlformats.org/markup-compatibility/2006" xmlns:a14="http://schemas.microsoft.com/office/drawing/2010/main">
      <mc:Choice Requires="a14">
        <xdr:graphicFrame macro="">
          <xdr:nvGraphicFramePr>
            <xdr:cNvPr id="3" name="Es Ingeniero/a?">
              <a:extLst>
                <a:ext uri="{FF2B5EF4-FFF2-40B4-BE49-F238E27FC236}">
                  <a16:creationId xmlns:a16="http://schemas.microsoft.com/office/drawing/2014/main" id="{C368A78A-C971-4854-E6C2-D0CCEE1A37CF}"/>
                </a:ext>
              </a:extLst>
            </xdr:cNvPr>
            <xdr:cNvGraphicFramePr/>
          </xdr:nvGraphicFramePr>
          <xdr:xfrm>
            <a:off x="0" y="0"/>
            <a:ext cx="0" cy="0"/>
          </xdr:xfrm>
          <a:graphic>
            <a:graphicData uri="http://schemas.microsoft.com/office/drawing/2010/slicer">
              <sle:slicer xmlns:sle="http://schemas.microsoft.com/office/drawing/2010/slicer" name="Es Ingeniero/a?"/>
            </a:graphicData>
          </a:graphic>
        </xdr:graphicFrame>
      </mc:Choice>
      <mc:Fallback xmlns="">
        <xdr:sp macro="" textlink="">
          <xdr:nvSpPr>
            <xdr:cNvPr id="0" name=""/>
            <xdr:cNvSpPr>
              <a:spLocks noTextEdit="1"/>
            </xdr:cNvSpPr>
          </xdr:nvSpPr>
          <xdr:spPr>
            <a:xfrm>
              <a:off x="3363890" y="6269559"/>
              <a:ext cx="1834991" cy="987131"/>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391886</xdr:colOff>
      <xdr:row>30</xdr:row>
      <xdr:rowOff>87357</xdr:rowOff>
    </xdr:from>
    <xdr:to>
      <xdr:col>7</xdr:col>
      <xdr:colOff>18506</xdr:colOff>
      <xdr:row>42</xdr:row>
      <xdr:rowOff>149406</xdr:rowOff>
    </xdr:to>
    <mc:AlternateContent xmlns:mc="http://schemas.openxmlformats.org/markup-compatibility/2006" xmlns:a14="http://schemas.microsoft.com/office/drawing/2010/main">
      <mc:Choice Requires="a14">
        <xdr:graphicFrame macro="">
          <xdr:nvGraphicFramePr>
            <xdr:cNvPr id="4" name="Nacionalidad">
              <a:extLst>
                <a:ext uri="{FF2B5EF4-FFF2-40B4-BE49-F238E27FC236}">
                  <a16:creationId xmlns:a16="http://schemas.microsoft.com/office/drawing/2014/main" id="{118A2968-099B-2B19-BCFA-0544D813CAC3}"/>
                </a:ext>
              </a:extLst>
            </xdr:cNvPr>
            <xdr:cNvGraphicFramePr/>
          </xdr:nvGraphicFramePr>
          <xdr:xfrm>
            <a:off x="0" y="0"/>
            <a:ext cx="0" cy="0"/>
          </xdr:xfrm>
          <a:graphic>
            <a:graphicData uri="http://schemas.microsoft.com/office/drawing/2010/slicer">
              <sle:slicer xmlns:sle="http://schemas.microsoft.com/office/drawing/2010/slicer" name="Nacionalidad"/>
            </a:graphicData>
          </a:graphic>
        </xdr:graphicFrame>
      </mc:Choice>
      <mc:Fallback xmlns="">
        <xdr:sp macro="" textlink="">
          <xdr:nvSpPr>
            <xdr:cNvPr id="0" name=""/>
            <xdr:cNvSpPr>
              <a:spLocks noTextEdit="1"/>
            </xdr:cNvSpPr>
          </xdr:nvSpPr>
          <xdr:spPr>
            <a:xfrm>
              <a:off x="5954010" y="5447075"/>
              <a:ext cx="1843087" cy="2203269"/>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740500</xdr:colOff>
      <xdr:row>35</xdr:row>
      <xdr:rowOff>10613</xdr:rowOff>
    </xdr:from>
    <xdr:to>
      <xdr:col>10</xdr:col>
      <xdr:colOff>207372</xdr:colOff>
      <xdr:row>42</xdr:row>
      <xdr:rowOff>17689</xdr:rowOff>
    </xdr:to>
    <mc:AlternateContent xmlns:mc="http://schemas.openxmlformats.org/markup-compatibility/2006" xmlns:tsle="http://schemas.microsoft.com/office/drawing/2012/timeslicer">
      <mc:Choice Requires="tsle">
        <xdr:graphicFrame macro="">
          <xdr:nvGraphicFramePr>
            <xdr:cNvPr id="5" name="Fecha de nacimiento">
              <a:extLst>
                <a:ext uri="{FF2B5EF4-FFF2-40B4-BE49-F238E27FC236}">
                  <a16:creationId xmlns:a16="http://schemas.microsoft.com/office/drawing/2014/main" id="{1335C28D-EEB0-380B-0E43-C3DFCDE2EFC7}"/>
                </a:ext>
              </a:extLst>
            </xdr:cNvPr>
            <xdr:cNvGraphicFramePr/>
          </xdr:nvGraphicFramePr>
          <xdr:xfrm>
            <a:off x="0" y="0"/>
            <a:ext cx="0" cy="0"/>
          </xdr:xfrm>
          <a:graphic>
            <a:graphicData uri="http://schemas.microsoft.com/office/drawing/2012/timeslicer">
              <tsle:timeslicer name="Fecha de nacimiento"/>
            </a:graphicData>
          </a:graphic>
        </xdr:graphicFrame>
      </mc:Choice>
      <mc:Fallback xmlns="">
        <xdr:sp macro="" textlink="">
          <xdr:nvSpPr>
            <xdr:cNvPr id="0" name=""/>
            <xdr:cNvSpPr>
              <a:spLocks noTextEdit="1"/>
            </xdr:cNvSpPr>
          </xdr:nvSpPr>
          <xdr:spPr>
            <a:xfrm>
              <a:off x="8519091" y="6263299"/>
              <a:ext cx="2788716" cy="1259138"/>
            </a:xfrm>
            <a:prstGeom prst="rect">
              <a:avLst/>
            </a:prstGeom>
            <a:solidFill>
              <a:prstClr val="white"/>
            </a:solidFill>
            <a:ln w="1">
              <a:solidFill>
                <a:prstClr val="green"/>
              </a:solidFill>
            </a:ln>
          </xdr:spPr>
          <xdr:txBody>
            <a:bodyPr vertOverflow="clip" horzOverflow="clip"/>
            <a:lstStyle/>
            <a:p>
              <a:r>
                <a:rPr lang="es-E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gnacio Argañaraz" refreshedDate="45453.564397800925" createdVersion="8" refreshedVersion="8" minRefreshableVersion="3" recordCount="2568" xr:uid="{F269AA28-02A2-4448-AEB3-F55EC5B9D470}">
  <cacheSource type="worksheet">
    <worksheetSource ref="A1:U2569" sheet="Censo"/>
  </cacheSource>
  <cacheFields count="23">
    <cacheField name="Nombre" numFmtId="0">
      <sharedItems/>
    </cacheField>
    <cacheField name="Apellido" numFmtId="0">
      <sharedItems/>
    </cacheField>
    <cacheField name="Fecha de nacimiento" numFmtId="14">
      <sharedItems containsSemiMixedTypes="0" containsNonDate="0" containsDate="1" containsString="0" minDate="1980-01-18T00:00:00" maxDate="1999-12-30T00:00:00" count="2162">
        <d v="1999-06-12T00:00:00"/>
        <d v="1983-03-08T00:00:00"/>
        <d v="1985-08-04T00:00:00"/>
        <d v="1983-11-29T00:00:00"/>
        <d v="1996-10-03T00:00:00"/>
        <d v="1999-06-14T00:00:00"/>
        <d v="1987-01-21T00:00:00"/>
        <d v="1994-01-27T00:00:00"/>
        <d v="1984-09-28T00:00:00"/>
        <d v="1995-10-11T00:00:00"/>
        <d v="1997-05-23T00:00:00"/>
        <d v="1992-04-04T00:00:00"/>
        <d v="1982-09-25T00:00:00"/>
        <d v="1996-05-23T00:00:00"/>
        <d v="1996-10-25T00:00:00"/>
        <d v="1993-05-04T00:00:00"/>
        <d v="1980-05-14T00:00:00"/>
        <d v="1988-05-24T00:00:00"/>
        <d v="1994-03-12T00:00:00"/>
        <d v="1996-08-15T00:00:00"/>
        <d v="1997-05-10T00:00:00"/>
        <d v="1997-09-19T00:00:00"/>
        <d v="1981-04-19T00:00:00"/>
        <d v="1984-12-19T00:00:00"/>
        <d v="1991-08-01T00:00:00"/>
        <d v="1995-08-23T00:00:00"/>
        <d v="1983-08-03T00:00:00"/>
        <d v="1995-05-05T00:00:00"/>
        <d v="1987-09-07T00:00:00"/>
        <d v="1985-04-14T00:00:00"/>
        <d v="1982-01-04T00:00:00"/>
        <d v="1993-01-05T00:00:00"/>
        <d v="1984-05-06T00:00:00"/>
        <d v="1980-03-28T00:00:00"/>
        <d v="1993-06-05T00:00:00"/>
        <d v="1994-12-27T00:00:00"/>
        <d v="1987-06-26T00:00:00"/>
        <d v="1980-05-05T00:00:00"/>
        <d v="1989-09-28T00:00:00"/>
        <d v="1981-05-14T00:00:00"/>
        <d v="1990-04-26T00:00:00"/>
        <d v="1986-05-18T00:00:00"/>
        <d v="1994-04-19T00:00:00"/>
        <d v="1997-08-16T00:00:00"/>
        <d v="1999-04-29T00:00:00"/>
        <d v="1992-11-16T00:00:00"/>
        <d v="1998-12-07T00:00:00"/>
        <d v="1993-05-28T00:00:00"/>
        <d v="1989-09-27T00:00:00"/>
        <d v="1985-09-01T00:00:00"/>
        <d v="1996-08-11T00:00:00"/>
        <d v="1995-04-17T00:00:00"/>
        <d v="1988-08-07T00:00:00"/>
        <d v="1987-12-17T00:00:00"/>
        <d v="1987-02-05T00:00:00"/>
        <d v="1988-08-13T00:00:00"/>
        <d v="1991-01-26T00:00:00"/>
        <d v="1983-01-23T00:00:00"/>
        <d v="1988-04-22T00:00:00"/>
        <d v="1991-11-29T00:00:00"/>
        <d v="1996-09-09T00:00:00"/>
        <d v="1997-09-18T00:00:00"/>
        <d v="1994-10-22T00:00:00"/>
        <d v="1988-03-17T00:00:00"/>
        <d v="1995-10-25T00:00:00"/>
        <d v="1989-05-30T00:00:00"/>
        <d v="1995-08-10T00:00:00"/>
        <d v="1983-11-11T00:00:00"/>
        <d v="1989-07-03T00:00:00"/>
        <d v="1981-04-26T00:00:00"/>
        <d v="1981-06-02T00:00:00"/>
        <d v="1997-01-18T00:00:00"/>
        <d v="1994-11-29T00:00:00"/>
        <d v="1995-04-02T00:00:00"/>
        <d v="1982-08-04T00:00:00"/>
        <d v="1981-07-02T00:00:00"/>
        <d v="1989-07-22T00:00:00"/>
        <d v="1989-10-24T00:00:00"/>
        <d v="1982-01-17T00:00:00"/>
        <d v="1982-05-05T00:00:00"/>
        <d v="1983-07-12T00:00:00"/>
        <d v="1986-07-08T00:00:00"/>
        <d v="1994-04-14T00:00:00"/>
        <d v="1980-11-04T00:00:00"/>
        <d v="1988-06-25T00:00:00"/>
        <d v="1986-11-16T00:00:00"/>
        <d v="1983-02-11T00:00:00"/>
        <d v="1992-07-18T00:00:00"/>
        <d v="1993-04-20T00:00:00"/>
        <d v="1992-02-16T00:00:00"/>
        <d v="1996-12-17T00:00:00"/>
        <d v="1989-09-19T00:00:00"/>
        <d v="1986-10-17T00:00:00"/>
        <d v="1983-01-06T00:00:00"/>
        <d v="1996-12-13T00:00:00"/>
        <d v="1996-02-19T00:00:00"/>
        <d v="1981-07-04T00:00:00"/>
        <d v="1985-06-04T00:00:00"/>
        <d v="1996-05-15T00:00:00"/>
        <d v="1991-06-26T00:00:00"/>
        <d v="1989-02-20T00:00:00"/>
        <d v="1989-03-10T00:00:00"/>
        <d v="1980-05-10T00:00:00"/>
        <d v="1982-12-09T00:00:00"/>
        <d v="1994-03-02T00:00:00"/>
        <d v="1998-06-23T00:00:00"/>
        <d v="1995-07-09T00:00:00"/>
        <d v="1999-05-31T00:00:00"/>
        <d v="1987-11-26T00:00:00"/>
        <d v="1982-12-08T00:00:00"/>
        <d v="1989-03-28T00:00:00"/>
        <d v="1991-04-22T00:00:00"/>
        <d v="1998-03-04T00:00:00"/>
        <d v="1995-06-02T00:00:00"/>
        <d v="1996-03-19T00:00:00"/>
        <d v="1993-10-11T00:00:00"/>
        <d v="1993-08-09T00:00:00"/>
        <d v="1982-06-15T00:00:00"/>
        <d v="1999-12-25T00:00:00"/>
        <d v="1994-02-27T00:00:00"/>
        <d v="1986-01-15T00:00:00"/>
        <d v="1984-02-25T00:00:00"/>
        <d v="1981-09-28T00:00:00"/>
        <d v="1982-05-17T00:00:00"/>
        <d v="1985-06-22T00:00:00"/>
        <d v="1987-02-17T00:00:00"/>
        <d v="1988-04-07T00:00:00"/>
        <d v="1990-08-11T00:00:00"/>
        <d v="1989-07-18T00:00:00"/>
        <d v="1994-06-30T00:00:00"/>
        <d v="1986-04-19T00:00:00"/>
        <d v="1987-01-14T00:00:00"/>
        <d v="1997-10-03T00:00:00"/>
        <d v="1992-02-28T00:00:00"/>
        <d v="1995-05-28T00:00:00"/>
        <d v="1989-06-07T00:00:00"/>
        <d v="1986-08-01T00:00:00"/>
        <d v="1985-07-12T00:00:00"/>
        <d v="1985-05-11T00:00:00"/>
        <d v="1999-08-22T00:00:00"/>
        <d v="1989-03-18T00:00:00"/>
        <d v="1987-07-27T00:00:00"/>
        <d v="1997-06-03T00:00:00"/>
        <d v="1981-06-11T00:00:00"/>
        <d v="1980-11-23T00:00:00"/>
        <d v="1988-01-25T00:00:00"/>
        <d v="1996-12-18T00:00:00"/>
        <d v="1994-06-23T00:00:00"/>
        <d v="1998-12-09T00:00:00"/>
        <d v="1984-06-15T00:00:00"/>
        <d v="1987-08-12T00:00:00"/>
        <d v="1992-01-16T00:00:00"/>
        <d v="1989-08-15T00:00:00"/>
        <d v="1999-03-28T00:00:00"/>
        <d v="1998-11-28T00:00:00"/>
        <d v="1985-06-17T00:00:00"/>
        <d v="1994-11-13T00:00:00"/>
        <d v="1989-06-15T00:00:00"/>
        <d v="1984-12-16T00:00:00"/>
        <d v="1982-04-02T00:00:00"/>
        <d v="1990-04-04T00:00:00"/>
        <d v="1996-01-16T00:00:00"/>
        <d v="1987-01-10T00:00:00"/>
        <d v="1987-03-13T00:00:00"/>
        <d v="1988-07-25T00:00:00"/>
        <d v="1988-09-18T00:00:00"/>
        <d v="1984-05-05T00:00:00"/>
        <d v="1980-04-27T00:00:00"/>
        <d v="1997-09-16T00:00:00"/>
        <d v="1980-07-07T00:00:00"/>
        <d v="1990-04-03T00:00:00"/>
        <d v="1993-09-24T00:00:00"/>
        <d v="1983-07-06T00:00:00"/>
        <d v="1981-08-05T00:00:00"/>
        <d v="1984-12-13T00:00:00"/>
        <d v="1993-11-22T00:00:00"/>
        <d v="1991-05-10T00:00:00"/>
        <d v="1999-07-29T00:00:00"/>
        <d v="1989-03-12T00:00:00"/>
        <d v="1998-03-07T00:00:00"/>
        <d v="1999-03-01T00:00:00"/>
        <d v="1987-11-27T00:00:00"/>
        <d v="1993-12-08T00:00:00"/>
        <d v="1997-05-05T00:00:00"/>
        <d v="1986-08-16T00:00:00"/>
        <d v="1996-07-24T00:00:00"/>
        <d v="1999-11-06T00:00:00"/>
        <d v="1986-08-15T00:00:00"/>
        <d v="1995-04-09T00:00:00"/>
        <d v="1996-06-25T00:00:00"/>
        <d v="1989-01-10T00:00:00"/>
        <d v="1982-11-26T00:00:00"/>
        <d v="1998-07-19T00:00:00"/>
        <d v="1987-04-08T00:00:00"/>
        <d v="1984-01-06T00:00:00"/>
        <d v="1980-04-01T00:00:00"/>
        <d v="1990-05-02T00:00:00"/>
        <d v="1985-11-01T00:00:00"/>
        <d v="1984-12-23T00:00:00"/>
        <d v="1980-10-17T00:00:00"/>
        <d v="1994-10-30T00:00:00"/>
        <d v="1980-02-11T00:00:00"/>
        <d v="1989-12-10T00:00:00"/>
        <d v="1999-05-25T00:00:00"/>
        <d v="1989-11-03T00:00:00"/>
        <d v="1992-03-27T00:00:00"/>
        <d v="1988-08-25T00:00:00"/>
        <d v="1995-05-02T00:00:00"/>
        <d v="1999-05-18T00:00:00"/>
        <d v="1988-08-29T00:00:00"/>
        <d v="1989-01-18T00:00:00"/>
        <d v="1990-05-09T00:00:00"/>
        <d v="1991-10-13T00:00:00"/>
        <d v="1991-09-01T00:00:00"/>
        <d v="1987-06-23T00:00:00"/>
        <d v="1987-10-27T00:00:00"/>
        <d v="1996-12-28T00:00:00"/>
        <d v="1982-08-05T00:00:00"/>
        <d v="1981-09-10T00:00:00"/>
        <d v="1992-01-18T00:00:00"/>
        <d v="1996-10-20T00:00:00"/>
        <d v="1986-06-27T00:00:00"/>
        <d v="1994-08-19T00:00:00"/>
        <d v="1991-10-12T00:00:00"/>
        <d v="1980-12-26T00:00:00"/>
        <d v="1983-03-20T00:00:00"/>
        <d v="1986-06-02T00:00:00"/>
        <d v="1988-03-26T00:00:00"/>
        <d v="1982-09-10T00:00:00"/>
        <d v="1991-02-03T00:00:00"/>
        <d v="1987-11-14T00:00:00"/>
        <d v="1988-01-21T00:00:00"/>
        <d v="1999-12-13T00:00:00"/>
        <d v="1983-09-02T00:00:00"/>
        <d v="1986-03-27T00:00:00"/>
        <d v="1991-01-30T00:00:00"/>
        <d v="1998-09-22T00:00:00"/>
        <d v="1998-04-24T00:00:00"/>
        <d v="1992-01-07T00:00:00"/>
        <d v="1998-07-01T00:00:00"/>
        <d v="1986-05-19T00:00:00"/>
        <d v="1997-07-12T00:00:00"/>
        <d v="1991-04-18T00:00:00"/>
        <d v="1998-08-02T00:00:00"/>
        <d v="1996-08-05T00:00:00"/>
        <d v="1997-01-06T00:00:00"/>
        <d v="1981-10-14T00:00:00"/>
        <d v="1991-04-24T00:00:00"/>
        <d v="1980-12-22T00:00:00"/>
        <d v="1993-11-23T00:00:00"/>
        <d v="1993-07-31T00:00:00"/>
        <d v="1988-10-27T00:00:00"/>
        <d v="1997-06-29T00:00:00"/>
        <d v="1992-11-03T00:00:00"/>
        <d v="1996-12-19T00:00:00"/>
        <d v="1999-08-09T00:00:00"/>
        <d v="1987-02-16T00:00:00"/>
        <d v="1999-10-10T00:00:00"/>
        <d v="1987-03-15T00:00:00"/>
        <d v="1994-12-22T00:00:00"/>
        <d v="1984-05-11T00:00:00"/>
        <d v="1987-05-30T00:00:00"/>
        <d v="1983-10-06T00:00:00"/>
        <d v="1990-06-07T00:00:00"/>
        <d v="1987-11-22T00:00:00"/>
        <d v="1986-11-07T00:00:00"/>
        <d v="1986-10-15T00:00:00"/>
        <d v="1989-02-19T00:00:00"/>
        <d v="1985-02-23T00:00:00"/>
        <d v="1982-03-15T00:00:00"/>
        <d v="1998-08-30T00:00:00"/>
        <d v="1992-11-05T00:00:00"/>
        <d v="1996-12-14T00:00:00"/>
        <d v="1986-08-03T00:00:00"/>
        <d v="1987-09-03T00:00:00"/>
        <d v="1981-10-21T00:00:00"/>
        <d v="1998-01-06T00:00:00"/>
        <d v="1986-07-30T00:00:00"/>
        <d v="1988-05-25T00:00:00"/>
        <d v="1997-10-11T00:00:00"/>
        <d v="1998-02-12T00:00:00"/>
        <d v="1997-01-30T00:00:00"/>
        <d v="1986-03-02T00:00:00"/>
        <d v="1981-11-03T00:00:00"/>
        <d v="1994-06-15T00:00:00"/>
        <d v="1988-07-01T00:00:00"/>
        <d v="1994-12-29T00:00:00"/>
        <d v="1995-06-22T00:00:00"/>
        <d v="1985-09-17T00:00:00"/>
        <d v="1999-07-13T00:00:00"/>
        <d v="1995-01-30T00:00:00"/>
        <d v="1981-05-07T00:00:00"/>
        <d v="1981-06-15T00:00:00"/>
        <d v="1992-07-19T00:00:00"/>
        <d v="1995-04-30T00:00:00"/>
        <d v="1981-02-18T00:00:00"/>
        <d v="1989-03-30T00:00:00"/>
        <d v="1996-12-05T00:00:00"/>
        <d v="1986-05-31T00:00:00"/>
        <d v="1995-06-10T00:00:00"/>
        <d v="1998-03-29T00:00:00"/>
        <d v="1997-07-17T00:00:00"/>
        <d v="1995-05-18T00:00:00"/>
        <d v="1988-03-11T00:00:00"/>
        <d v="1982-05-25T00:00:00"/>
        <d v="1998-06-10T00:00:00"/>
        <d v="1984-03-21T00:00:00"/>
        <d v="1996-06-15T00:00:00"/>
        <d v="1983-01-28T00:00:00"/>
        <d v="1995-09-27T00:00:00"/>
        <d v="1999-11-29T00:00:00"/>
        <d v="1993-11-05T00:00:00"/>
        <d v="1989-02-08T00:00:00"/>
        <d v="1990-03-05T00:00:00"/>
        <d v="1999-08-13T00:00:00"/>
        <d v="1984-09-08T00:00:00"/>
        <d v="1995-10-29T00:00:00"/>
        <d v="1997-06-27T00:00:00"/>
        <d v="1985-08-24T00:00:00"/>
        <d v="1988-03-29T00:00:00"/>
        <d v="1990-02-01T00:00:00"/>
        <d v="1982-12-05T00:00:00"/>
        <d v="1993-02-06T00:00:00"/>
        <d v="1981-07-21T00:00:00"/>
        <d v="1980-02-17T00:00:00"/>
        <d v="1996-03-16T00:00:00"/>
        <d v="1986-01-26T00:00:00"/>
        <d v="1980-01-18T00:00:00"/>
        <d v="1991-07-18T00:00:00"/>
        <d v="1995-01-27T00:00:00"/>
        <d v="1993-11-21T00:00:00"/>
        <d v="1989-04-28T00:00:00"/>
        <d v="1999-11-12T00:00:00"/>
        <d v="1994-06-04T00:00:00"/>
        <d v="1998-03-23T00:00:00"/>
        <d v="1988-08-10T00:00:00"/>
        <d v="1985-03-06T00:00:00"/>
        <d v="1994-04-04T00:00:00"/>
        <d v="1985-08-19T00:00:00"/>
        <d v="1986-03-18T00:00:00"/>
        <d v="1999-01-26T00:00:00"/>
        <d v="1997-06-23T00:00:00"/>
        <d v="1996-01-12T00:00:00"/>
        <d v="1996-07-26T00:00:00"/>
        <d v="1983-06-28T00:00:00"/>
        <d v="1996-01-01T00:00:00"/>
        <d v="1996-08-22T00:00:00"/>
        <d v="1994-12-26T00:00:00"/>
        <d v="1992-11-22T00:00:00"/>
        <d v="1993-06-26T00:00:00"/>
        <d v="1989-08-16T00:00:00"/>
        <d v="1984-09-17T00:00:00"/>
        <d v="1992-06-25T00:00:00"/>
        <d v="1992-10-14T00:00:00"/>
        <d v="1998-02-24T00:00:00"/>
        <d v="1987-01-03T00:00:00"/>
        <d v="1997-04-27T00:00:00"/>
        <d v="1990-11-07T00:00:00"/>
        <d v="1995-06-05T00:00:00"/>
        <d v="1989-07-12T00:00:00"/>
        <d v="1990-02-27T00:00:00"/>
        <d v="1986-08-10T00:00:00"/>
        <d v="1991-08-15T00:00:00"/>
        <d v="1994-10-05T00:00:00"/>
        <d v="1990-03-03T00:00:00"/>
        <d v="1985-06-24T00:00:00"/>
        <d v="1982-10-05T00:00:00"/>
        <d v="1992-01-22T00:00:00"/>
        <d v="1993-03-30T00:00:00"/>
        <d v="1994-12-05T00:00:00"/>
        <d v="1994-04-06T00:00:00"/>
        <d v="1983-04-27T00:00:00"/>
        <d v="1992-08-31T00:00:00"/>
        <d v="1997-10-22T00:00:00"/>
        <d v="1996-02-27T00:00:00"/>
        <d v="1995-06-16T00:00:00"/>
        <d v="1992-07-13T00:00:00"/>
        <d v="1988-09-14T00:00:00"/>
        <d v="1994-05-06T00:00:00"/>
        <d v="1985-04-19T00:00:00"/>
        <d v="1999-04-08T00:00:00"/>
        <d v="1986-12-31T00:00:00"/>
        <d v="1990-03-07T00:00:00"/>
        <d v="1986-10-31T00:00:00"/>
        <d v="1980-01-29T00:00:00"/>
        <d v="1991-06-27T00:00:00"/>
        <d v="1987-07-12T00:00:00"/>
        <d v="1989-11-08T00:00:00"/>
        <d v="1997-09-04T00:00:00"/>
        <d v="1988-09-25T00:00:00"/>
        <d v="1983-09-14T00:00:00"/>
        <d v="1993-11-20T00:00:00"/>
        <d v="1994-03-29T00:00:00"/>
        <d v="1980-06-24T00:00:00"/>
        <d v="1999-06-03T00:00:00"/>
        <d v="1991-07-15T00:00:00"/>
        <d v="1987-09-19T00:00:00"/>
        <d v="1987-07-28T00:00:00"/>
        <d v="1980-11-24T00:00:00"/>
        <d v="1983-08-16T00:00:00"/>
        <d v="1980-10-16T00:00:00"/>
        <d v="1997-03-31T00:00:00"/>
        <d v="1986-05-07T00:00:00"/>
        <d v="1982-04-19T00:00:00"/>
        <d v="1990-09-18T00:00:00"/>
        <d v="1991-10-19T00:00:00"/>
        <d v="1988-02-03T00:00:00"/>
        <d v="1993-10-10T00:00:00"/>
        <d v="1986-06-14T00:00:00"/>
        <d v="1999-06-29T00:00:00"/>
        <d v="1993-01-15T00:00:00"/>
        <d v="1983-06-08T00:00:00"/>
        <d v="1981-09-20T00:00:00"/>
        <d v="1997-01-29T00:00:00"/>
        <d v="1992-04-20T00:00:00"/>
        <d v="1997-01-25T00:00:00"/>
        <d v="1983-07-17T00:00:00"/>
        <d v="1985-03-27T00:00:00"/>
        <d v="1993-07-28T00:00:00"/>
        <d v="1999-10-28T00:00:00"/>
        <d v="1986-11-24T00:00:00"/>
        <d v="1993-06-17T00:00:00"/>
        <d v="1982-06-27T00:00:00"/>
        <d v="1986-01-16T00:00:00"/>
        <d v="1983-02-16T00:00:00"/>
        <d v="1987-11-21T00:00:00"/>
        <d v="1984-10-01T00:00:00"/>
        <d v="1996-11-19T00:00:00"/>
        <d v="1988-07-31T00:00:00"/>
        <d v="1999-04-10T00:00:00"/>
        <d v="1989-07-29T00:00:00"/>
        <d v="1999-07-08T00:00:00"/>
        <d v="1983-03-21T00:00:00"/>
        <d v="1981-07-10T00:00:00"/>
        <d v="1989-12-11T00:00:00"/>
        <d v="1993-10-15T00:00:00"/>
        <d v="1984-08-11T00:00:00"/>
        <d v="1981-05-08T00:00:00"/>
        <d v="1986-11-17T00:00:00"/>
        <d v="1996-10-15T00:00:00"/>
        <d v="1994-06-19T00:00:00"/>
        <d v="1988-06-22T00:00:00"/>
        <d v="1991-06-22T00:00:00"/>
        <d v="1990-03-04T00:00:00"/>
        <d v="1989-07-02T00:00:00"/>
        <d v="1990-12-18T00:00:00"/>
        <d v="1989-10-14T00:00:00"/>
        <d v="1980-09-06T00:00:00"/>
        <d v="1982-03-09T00:00:00"/>
        <d v="1982-08-11T00:00:00"/>
        <d v="1995-09-13T00:00:00"/>
        <d v="1990-10-09T00:00:00"/>
        <d v="1980-12-20T00:00:00"/>
        <d v="1990-10-04T00:00:00"/>
        <d v="1982-01-31T00:00:00"/>
        <d v="1983-01-11T00:00:00"/>
        <d v="1991-01-18T00:00:00"/>
        <d v="1987-11-24T00:00:00"/>
        <d v="1997-08-28T00:00:00"/>
        <d v="1998-07-04T00:00:00"/>
        <d v="1999-01-22T00:00:00"/>
        <d v="1998-07-05T00:00:00"/>
        <d v="1984-06-20T00:00:00"/>
        <d v="1994-05-15T00:00:00"/>
        <d v="1992-05-23T00:00:00"/>
        <d v="1984-06-12T00:00:00"/>
        <d v="1990-11-23T00:00:00"/>
        <d v="1988-04-27T00:00:00"/>
        <d v="1994-10-08T00:00:00"/>
        <d v="1984-07-12T00:00:00"/>
        <d v="1992-05-24T00:00:00"/>
        <d v="1985-06-23T00:00:00"/>
        <d v="1987-09-10T00:00:00"/>
        <d v="1996-06-04T00:00:00"/>
        <d v="1994-09-13T00:00:00"/>
        <d v="1981-01-04T00:00:00"/>
        <d v="1989-01-25T00:00:00"/>
        <d v="1985-06-13T00:00:00"/>
        <d v="1998-05-29T00:00:00"/>
        <d v="1988-07-15T00:00:00"/>
        <d v="1987-10-09T00:00:00"/>
        <d v="1980-09-04T00:00:00"/>
        <d v="1999-05-16T00:00:00"/>
        <d v="1990-03-28T00:00:00"/>
        <d v="1992-04-10T00:00:00"/>
        <d v="1987-02-08T00:00:00"/>
        <d v="1993-10-26T00:00:00"/>
        <d v="1980-01-20T00:00:00"/>
        <d v="1985-08-25T00:00:00"/>
        <d v="1988-11-28T00:00:00"/>
        <d v="1993-08-06T00:00:00"/>
        <d v="1995-04-14T00:00:00"/>
        <d v="1995-11-06T00:00:00"/>
        <d v="1993-06-18T00:00:00"/>
        <d v="1996-08-29T00:00:00"/>
        <d v="1982-06-28T00:00:00"/>
        <d v="1990-07-02T00:00:00"/>
        <d v="1985-06-08T00:00:00"/>
        <d v="1999-11-22T00:00:00"/>
        <d v="1983-11-22T00:00:00"/>
        <d v="1990-02-11T00:00:00"/>
        <d v="1990-11-03T00:00:00"/>
        <d v="1994-05-22T00:00:00"/>
        <d v="1996-05-30T00:00:00"/>
        <d v="1985-02-14T00:00:00"/>
        <d v="1985-05-26T00:00:00"/>
        <d v="1980-04-03T00:00:00"/>
        <d v="1993-06-02T00:00:00"/>
        <d v="1988-03-12T00:00:00"/>
        <d v="1995-08-26T00:00:00"/>
        <d v="1999-01-01T00:00:00"/>
        <d v="1993-11-24T00:00:00"/>
        <d v="1992-07-14T00:00:00"/>
        <d v="1998-11-17T00:00:00"/>
        <d v="1985-12-10T00:00:00"/>
        <d v="1996-10-14T00:00:00"/>
        <d v="1986-10-02T00:00:00"/>
        <d v="1999-12-17T00:00:00"/>
        <d v="1997-09-23T00:00:00"/>
        <d v="1999-10-21T00:00:00"/>
        <d v="1992-08-06T00:00:00"/>
        <d v="1982-03-28T00:00:00"/>
        <d v="1983-07-30T00:00:00"/>
        <d v="1995-11-02T00:00:00"/>
        <d v="1995-08-08T00:00:00"/>
        <d v="1988-03-22T00:00:00"/>
        <d v="1995-10-30T00:00:00"/>
        <d v="1988-05-16T00:00:00"/>
        <d v="1985-05-08T00:00:00"/>
        <d v="1990-07-17T00:00:00"/>
        <d v="1985-08-31T00:00:00"/>
        <d v="1984-12-05T00:00:00"/>
        <d v="1989-09-03T00:00:00"/>
        <d v="1987-04-07T00:00:00"/>
        <d v="1980-12-10T00:00:00"/>
        <d v="1997-12-31T00:00:00"/>
        <d v="1981-04-08T00:00:00"/>
        <d v="1983-04-06T00:00:00"/>
        <d v="1997-09-15T00:00:00"/>
        <d v="1991-08-26T00:00:00"/>
        <d v="1984-07-03T00:00:00"/>
        <d v="1994-02-03T00:00:00"/>
        <d v="1987-12-27T00:00:00"/>
        <d v="1991-01-27T00:00:00"/>
        <d v="1990-06-15T00:00:00"/>
        <d v="1987-08-18T00:00:00"/>
        <d v="1988-12-05T00:00:00"/>
        <d v="1980-02-26T00:00:00"/>
        <d v="1980-04-17T00:00:00"/>
        <d v="1994-09-16T00:00:00"/>
        <d v="1992-10-05T00:00:00"/>
        <d v="1992-05-30T00:00:00"/>
        <d v="1983-01-13T00:00:00"/>
        <d v="1989-11-16T00:00:00"/>
        <d v="1993-04-26T00:00:00"/>
        <d v="1985-09-23T00:00:00"/>
        <d v="1992-11-21T00:00:00"/>
        <d v="1993-04-14T00:00:00"/>
        <d v="1990-03-26T00:00:00"/>
        <d v="1998-09-15T00:00:00"/>
        <d v="1998-03-26T00:00:00"/>
        <d v="1993-01-06T00:00:00"/>
        <d v="1988-02-23T00:00:00"/>
        <d v="1997-01-13T00:00:00"/>
        <d v="1984-07-21T00:00:00"/>
        <d v="1997-12-28T00:00:00"/>
        <d v="1981-11-30T00:00:00"/>
        <d v="1995-03-18T00:00:00"/>
        <d v="1993-05-03T00:00:00"/>
        <d v="1995-03-09T00:00:00"/>
        <d v="1981-02-27T00:00:00"/>
        <d v="1986-08-28T00:00:00"/>
        <d v="1989-04-25T00:00:00"/>
        <d v="1992-12-27T00:00:00"/>
        <d v="1990-08-03T00:00:00"/>
        <d v="1992-01-08T00:00:00"/>
        <d v="1994-10-19T00:00:00"/>
        <d v="1991-08-13T00:00:00"/>
        <d v="1996-06-28T00:00:00"/>
        <d v="1984-03-06T00:00:00"/>
        <d v="1987-02-01T00:00:00"/>
        <d v="1995-07-22T00:00:00"/>
        <d v="1993-08-23T00:00:00"/>
        <d v="1980-03-08T00:00:00"/>
        <d v="1981-05-01T00:00:00"/>
        <d v="1993-03-28T00:00:00"/>
        <d v="1984-11-22T00:00:00"/>
        <d v="1982-10-16T00:00:00"/>
        <d v="1990-04-07T00:00:00"/>
        <d v="1982-04-13T00:00:00"/>
        <d v="1985-03-12T00:00:00"/>
        <d v="1988-03-03T00:00:00"/>
        <d v="1997-10-12T00:00:00"/>
        <d v="1998-11-19T00:00:00"/>
        <d v="1984-02-06T00:00:00"/>
        <d v="1990-09-26T00:00:00"/>
        <d v="1982-09-18T00:00:00"/>
        <d v="1986-04-24T00:00:00"/>
        <d v="1990-02-23T00:00:00"/>
        <d v="1984-05-22T00:00:00"/>
        <d v="1993-10-09T00:00:00"/>
        <d v="1990-04-24T00:00:00"/>
        <d v="1993-03-07T00:00:00"/>
        <d v="1992-02-10T00:00:00"/>
        <d v="1987-06-20T00:00:00"/>
        <d v="1988-09-08T00:00:00"/>
        <d v="1989-05-04T00:00:00"/>
        <d v="1992-10-17T00:00:00"/>
        <d v="1989-06-13T00:00:00"/>
        <d v="1983-11-20T00:00:00"/>
        <d v="1985-11-14T00:00:00"/>
        <d v="1984-09-20T00:00:00"/>
        <d v="1981-03-07T00:00:00"/>
        <d v="1980-11-01T00:00:00"/>
        <d v="1980-11-22T00:00:00"/>
        <d v="1982-11-12T00:00:00"/>
        <d v="1980-02-19T00:00:00"/>
        <d v="1995-01-03T00:00:00"/>
        <d v="1998-04-03T00:00:00"/>
        <d v="1984-10-26T00:00:00"/>
        <d v="1989-12-19T00:00:00"/>
        <d v="1996-08-24T00:00:00"/>
        <d v="1993-09-12T00:00:00"/>
        <d v="1981-10-06T00:00:00"/>
        <d v="1993-05-24T00:00:00"/>
        <d v="1983-01-10T00:00:00"/>
        <d v="1991-03-31T00:00:00"/>
        <d v="1998-09-24T00:00:00"/>
        <d v="1988-07-27T00:00:00"/>
        <d v="1990-12-06T00:00:00"/>
        <d v="1984-04-10T00:00:00"/>
        <d v="1986-09-11T00:00:00"/>
        <d v="1983-12-21T00:00:00"/>
        <d v="1992-08-26T00:00:00"/>
        <d v="1998-05-30T00:00:00"/>
        <d v="1999-03-30T00:00:00"/>
        <d v="1989-06-04T00:00:00"/>
        <d v="1999-03-18T00:00:00"/>
        <d v="1982-05-30T00:00:00"/>
        <d v="1989-06-22T00:00:00"/>
        <d v="1984-09-12T00:00:00"/>
        <d v="1998-08-18T00:00:00"/>
        <d v="1984-03-12T00:00:00"/>
        <d v="1991-04-11T00:00:00"/>
        <d v="1990-07-09T00:00:00"/>
        <d v="1994-03-19T00:00:00"/>
        <d v="1987-12-03T00:00:00"/>
        <d v="1982-12-19T00:00:00"/>
        <d v="1991-09-18T00:00:00"/>
        <d v="1987-10-22T00:00:00"/>
        <d v="1987-03-02T00:00:00"/>
        <d v="1992-05-27T00:00:00"/>
        <d v="1994-06-14T00:00:00"/>
        <d v="1982-09-03T00:00:00"/>
        <d v="1994-07-18T00:00:00"/>
        <d v="1999-10-31T00:00:00"/>
        <d v="1989-07-25T00:00:00"/>
        <d v="1994-09-05T00:00:00"/>
        <d v="1990-06-17T00:00:00"/>
        <d v="1989-09-04T00:00:00"/>
        <d v="1981-03-08T00:00:00"/>
        <d v="1988-12-11T00:00:00"/>
        <d v="1997-08-24T00:00:00"/>
        <d v="1991-01-29T00:00:00"/>
        <d v="1993-10-25T00:00:00"/>
        <d v="1991-12-02T00:00:00"/>
        <d v="1995-12-21T00:00:00"/>
        <d v="1981-09-07T00:00:00"/>
        <d v="1985-11-17T00:00:00"/>
        <d v="1995-10-06T00:00:00"/>
        <d v="1990-12-09T00:00:00"/>
        <d v="1994-04-12T00:00:00"/>
        <d v="1985-11-23T00:00:00"/>
        <d v="1995-10-07T00:00:00"/>
        <d v="1988-03-05T00:00:00"/>
        <d v="1993-03-01T00:00:00"/>
        <d v="1995-06-08T00:00:00"/>
        <d v="1999-10-03T00:00:00"/>
        <d v="1980-10-23T00:00:00"/>
        <d v="1982-03-07T00:00:00"/>
        <d v="1992-05-16T00:00:00"/>
        <d v="1997-12-14T00:00:00"/>
        <d v="1997-06-26T00:00:00"/>
        <d v="1994-06-17T00:00:00"/>
        <d v="1982-02-18T00:00:00"/>
        <d v="1991-11-03T00:00:00"/>
        <d v="1980-11-12T00:00:00"/>
        <d v="1991-03-04T00:00:00"/>
        <d v="1995-03-29T00:00:00"/>
        <d v="1981-10-03T00:00:00"/>
        <d v="1998-02-15T00:00:00"/>
        <d v="1989-07-21T00:00:00"/>
        <d v="1982-09-15T00:00:00"/>
        <d v="1989-08-07T00:00:00"/>
        <d v="1997-06-22T00:00:00"/>
        <d v="1992-12-14T00:00:00"/>
        <d v="1981-01-17T00:00:00"/>
        <d v="1987-11-15T00:00:00"/>
        <d v="1987-01-05T00:00:00"/>
        <d v="1984-11-14T00:00:00"/>
        <d v="1990-10-11T00:00:00"/>
        <d v="1996-07-20T00:00:00"/>
        <d v="1982-01-13T00:00:00"/>
        <d v="1985-06-26T00:00:00"/>
        <d v="1989-05-05T00:00:00"/>
        <d v="1999-07-19T00:00:00"/>
        <d v="1992-04-27T00:00:00"/>
        <d v="1995-08-22T00:00:00"/>
        <d v="1999-08-15T00:00:00"/>
        <d v="1998-08-26T00:00:00"/>
        <d v="1981-07-31T00:00:00"/>
        <d v="1982-02-20T00:00:00"/>
        <d v="1983-06-12T00:00:00"/>
        <d v="1998-02-27T00:00:00"/>
        <d v="1982-07-21T00:00:00"/>
        <d v="1998-11-25T00:00:00"/>
        <d v="1980-10-26T00:00:00"/>
        <d v="1983-11-10T00:00:00"/>
        <d v="1995-12-30T00:00:00"/>
        <d v="1980-06-02T00:00:00"/>
        <d v="1993-12-29T00:00:00"/>
        <d v="1981-09-06T00:00:00"/>
        <d v="1997-07-29T00:00:00"/>
        <d v="1989-11-25T00:00:00"/>
        <d v="1985-08-06T00:00:00"/>
        <d v="1991-08-03T00:00:00"/>
        <d v="1994-05-26T00:00:00"/>
        <d v="1988-06-11T00:00:00"/>
        <d v="1994-04-05T00:00:00"/>
        <d v="1990-07-14T00:00:00"/>
        <d v="1981-03-10T00:00:00"/>
        <d v="1988-10-02T00:00:00"/>
        <d v="1980-06-03T00:00:00"/>
        <d v="1981-09-15T00:00:00"/>
        <d v="1991-08-18T00:00:00"/>
        <d v="1997-04-11T00:00:00"/>
        <d v="1995-04-26T00:00:00"/>
        <d v="1986-03-29T00:00:00"/>
        <d v="1991-01-09T00:00:00"/>
        <d v="1999-04-22T00:00:00"/>
        <d v="1981-11-07T00:00:00"/>
        <d v="1986-07-04T00:00:00"/>
        <d v="1986-12-11T00:00:00"/>
        <d v="1992-02-03T00:00:00"/>
        <d v="1990-06-25T00:00:00"/>
        <d v="1992-12-09T00:00:00"/>
        <d v="1990-01-14T00:00:00"/>
        <d v="1993-06-10T00:00:00"/>
        <d v="1984-03-07T00:00:00"/>
        <d v="1987-10-08T00:00:00"/>
        <d v="1995-04-27T00:00:00"/>
        <d v="1989-02-06T00:00:00"/>
        <d v="1986-08-07T00:00:00"/>
        <d v="1989-07-13T00:00:00"/>
        <d v="1993-08-01T00:00:00"/>
        <d v="1990-09-16T00:00:00"/>
        <d v="1994-01-23T00:00:00"/>
        <d v="1986-11-15T00:00:00"/>
        <d v="1992-08-05T00:00:00"/>
        <d v="1986-06-23T00:00:00"/>
        <d v="1985-10-28T00:00:00"/>
        <d v="1991-10-06T00:00:00"/>
        <d v="1988-10-22T00:00:00"/>
        <d v="1997-10-13T00:00:00"/>
        <d v="1999-06-22T00:00:00"/>
        <d v="1993-09-09T00:00:00"/>
        <d v="1987-10-21T00:00:00"/>
        <d v="1985-10-18T00:00:00"/>
        <d v="1998-11-21T00:00:00"/>
        <d v="1992-11-25T00:00:00"/>
        <d v="1990-05-27T00:00:00"/>
        <d v="1989-10-10T00:00:00"/>
        <d v="1988-11-30T00:00:00"/>
        <d v="1993-05-08T00:00:00"/>
        <d v="1993-07-23T00:00:00"/>
        <d v="1986-09-26T00:00:00"/>
        <d v="1982-03-19T00:00:00"/>
        <d v="1983-01-17T00:00:00"/>
        <d v="1991-07-09T00:00:00"/>
        <d v="1983-06-16T00:00:00"/>
        <d v="1995-09-20T00:00:00"/>
        <d v="1985-03-03T00:00:00"/>
        <d v="1984-04-12T00:00:00"/>
        <d v="1996-05-13T00:00:00"/>
        <d v="1984-08-10T00:00:00"/>
        <d v="1985-09-05T00:00:00"/>
        <d v="1985-09-25T00:00:00"/>
        <d v="1985-02-11T00:00:00"/>
        <d v="1991-05-13T00:00:00"/>
        <d v="1992-04-12T00:00:00"/>
        <d v="1997-11-27T00:00:00"/>
        <d v="1994-11-01T00:00:00"/>
        <d v="1989-01-16T00:00:00"/>
        <d v="1983-06-13T00:00:00"/>
        <d v="1990-01-08T00:00:00"/>
        <d v="1982-11-11T00:00:00"/>
        <d v="1987-01-13T00:00:00"/>
        <d v="1989-05-21T00:00:00"/>
        <d v="1991-09-06T00:00:00"/>
        <d v="1980-03-15T00:00:00"/>
        <d v="1996-05-17T00:00:00"/>
        <d v="1987-05-06T00:00:00"/>
        <d v="1992-10-21T00:00:00"/>
        <d v="1993-06-03T00:00:00"/>
        <d v="1996-05-02T00:00:00"/>
        <d v="1991-01-02T00:00:00"/>
        <d v="1987-09-13T00:00:00"/>
        <d v="1997-01-12T00:00:00"/>
        <d v="1995-02-21T00:00:00"/>
        <d v="1987-12-11T00:00:00"/>
        <d v="1981-05-09T00:00:00"/>
        <d v="1986-11-10T00:00:00"/>
        <d v="1986-05-14T00:00:00"/>
        <d v="1999-10-30T00:00:00"/>
        <d v="1983-08-02T00:00:00"/>
        <d v="1987-11-01T00:00:00"/>
        <d v="1999-01-19T00:00:00"/>
        <d v="1996-03-25T00:00:00"/>
        <d v="1986-12-14T00:00:00"/>
        <d v="1990-06-03T00:00:00"/>
        <d v="1983-07-19T00:00:00"/>
        <d v="1996-05-25T00:00:00"/>
        <d v="1998-06-28T00:00:00"/>
        <d v="1997-08-07T00:00:00"/>
        <d v="1991-01-04T00:00:00"/>
        <d v="1984-01-20T00:00:00"/>
        <d v="1999-06-20T00:00:00"/>
        <d v="1987-01-09T00:00:00"/>
        <d v="1994-08-08T00:00:00"/>
        <d v="1980-01-21T00:00:00"/>
        <d v="1996-08-17T00:00:00"/>
        <d v="1980-07-09T00:00:00"/>
        <d v="1991-11-16T00:00:00"/>
        <d v="1990-06-20T00:00:00"/>
        <d v="1999-07-20T00:00:00"/>
        <d v="1986-07-06T00:00:00"/>
        <d v="1989-01-09T00:00:00"/>
        <d v="1983-05-09T00:00:00"/>
        <d v="1983-03-29T00:00:00"/>
        <d v="1997-02-14T00:00:00"/>
        <d v="1984-10-15T00:00:00"/>
        <d v="1996-02-12T00:00:00"/>
        <d v="1996-12-04T00:00:00"/>
        <d v="1992-05-26T00:00:00"/>
        <d v="1994-07-01T00:00:00"/>
        <d v="1992-02-07T00:00:00"/>
        <d v="1983-05-26T00:00:00"/>
        <d v="1991-03-29T00:00:00"/>
        <d v="1986-02-11T00:00:00"/>
        <d v="1991-01-22T00:00:00"/>
        <d v="1991-05-16T00:00:00"/>
        <d v="1996-11-07T00:00:00"/>
        <d v="1993-08-18T00:00:00"/>
        <d v="1991-11-23T00:00:00"/>
        <d v="1993-06-29T00:00:00"/>
        <d v="1989-04-04T00:00:00"/>
        <d v="1989-08-13T00:00:00"/>
        <d v="1989-05-22T00:00:00"/>
        <d v="1984-03-15T00:00:00"/>
        <d v="1984-08-08T00:00:00"/>
        <d v="1992-06-08T00:00:00"/>
        <d v="1996-06-11T00:00:00"/>
        <d v="1989-08-10T00:00:00"/>
        <d v="1992-04-09T00:00:00"/>
        <d v="1988-06-09T00:00:00"/>
        <d v="1989-09-15T00:00:00"/>
        <d v="1994-04-24T00:00:00"/>
        <d v="1999-08-06T00:00:00"/>
        <d v="1984-08-13T00:00:00"/>
        <d v="1983-12-19T00:00:00"/>
        <d v="1988-05-23T00:00:00"/>
        <d v="1995-03-07T00:00:00"/>
        <d v="1997-07-25T00:00:00"/>
        <d v="1999-10-01T00:00:00"/>
        <d v="1995-12-22T00:00:00"/>
        <d v="1990-03-06T00:00:00"/>
        <d v="1985-03-30T00:00:00"/>
        <d v="1987-09-28T00:00:00"/>
        <d v="1989-11-26T00:00:00"/>
        <d v="1998-01-11T00:00:00"/>
        <d v="1997-07-04T00:00:00"/>
        <d v="1999-07-11T00:00:00"/>
        <d v="1990-07-16T00:00:00"/>
        <d v="1982-10-29T00:00:00"/>
        <d v="1980-01-31T00:00:00"/>
        <d v="1981-01-02T00:00:00"/>
        <d v="1995-10-05T00:00:00"/>
        <d v="1991-06-25T00:00:00"/>
        <d v="1993-12-07T00:00:00"/>
        <d v="1997-06-30T00:00:00"/>
        <d v="1989-01-26T00:00:00"/>
        <d v="1986-03-12T00:00:00"/>
        <d v="1982-02-12T00:00:00"/>
        <d v="1986-07-24T00:00:00"/>
        <d v="1981-12-11T00:00:00"/>
        <d v="1990-03-17T00:00:00"/>
        <d v="1981-04-05T00:00:00"/>
        <d v="1980-04-26T00:00:00"/>
        <d v="1983-09-24T00:00:00"/>
        <d v="1994-07-05T00:00:00"/>
        <d v="1998-05-15T00:00:00"/>
        <d v="1985-09-16T00:00:00"/>
        <d v="1982-09-16T00:00:00"/>
        <d v="1980-02-20T00:00:00"/>
        <d v="1984-09-14T00:00:00"/>
        <d v="1980-11-07T00:00:00"/>
        <d v="1984-03-23T00:00:00"/>
        <d v="1991-10-26T00:00:00"/>
        <d v="1980-02-12T00:00:00"/>
        <d v="1982-05-14T00:00:00"/>
        <d v="1997-07-21T00:00:00"/>
        <d v="1991-08-06T00:00:00"/>
        <d v="1985-05-22T00:00:00"/>
        <d v="1993-11-17T00:00:00"/>
        <d v="1991-11-17T00:00:00"/>
        <d v="1991-01-07T00:00:00"/>
        <d v="1985-04-01T00:00:00"/>
        <d v="1998-09-20T00:00:00"/>
        <d v="1985-08-23T00:00:00"/>
        <d v="1982-10-24T00:00:00"/>
        <d v="1988-10-20T00:00:00"/>
        <d v="1984-06-01T00:00:00"/>
        <d v="1992-09-20T00:00:00"/>
        <d v="1982-04-01T00:00:00"/>
        <d v="1993-01-08T00:00:00"/>
        <d v="1984-09-24T00:00:00"/>
        <d v="1990-04-06T00:00:00"/>
        <d v="1994-08-29T00:00:00"/>
        <d v="1996-03-12T00:00:00"/>
        <d v="1990-04-21T00:00:00"/>
        <d v="1996-01-05T00:00:00"/>
        <d v="1994-06-10T00:00:00"/>
        <d v="1981-05-02T00:00:00"/>
        <d v="1993-11-25T00:00:00"/>
        <d v="1990-09-09T00:00:00"/>
        <d v="1998-03-24T00:00:00"/>
        <d v="1997-02-18T00:00:00"/>
        <d v="1982-12-13T00:00:00"/>
        <d v="1990-08-16T00:00:00"/>
        <d v="1988-09-28T00:00:00"/>
        <d v="1991-05-19T00:00:00"/>
        <d v="1984-12-02T00:00:00"/>
        <d v="1987-12-18T00:00:00"/>
        <d v="1993-11-01T00:00:00"/>
        <d v="1996-02-08T00:00:00"/>
        <d v="1983-05-04T00:00:00"/>
        <d v="1984-12-15T00:00:00"/>
        <d v="1988-02-07T00:00:00"/>
        <d v="1985-04-15T00:00:00"/>
        <d v="1986-03-07T00:00:00"/>
        <d v="1983-03-13T00:00:00"/>
        <d v="1999-06-30T00:00:00"/>
        <d v="1988-10-18T00:00:00"/>
        <d v="1986-11-30T00:00:00"/>
        <d v="1995-11-12T00:00:00"/>
        <d v="1993-10-19T00:00:00"/>
        <d v="1980-03-03T00:00:00"/>
        <d v="1990-01-01T00:00:00"/>
        <d v="1994-09-15T00:00:00"/>
        <d v="1990-12-08T00:00:00"/>
        <d v="1986-10-23T00:00:00"/>
        <d v="1985-05-07T00:00:00"/>
        <d v="1992-06-15T00:00:00"/>
        <d v="1991-10-30T00:00:00"/>
        <d v="1984-05-19T00:00:00"/>
        <d v="1987-12-23T00:00:00"/>
        <d v="1993-12-25T00:00:00"/>
        <d v="1988-01-30T00:00:00"/>
        <d v="1991-05-14T00:00:00"/>
        <d v="1981-03-18T00:00:00"/>
        <d v="1986-10-19T00:00:00"/>
        <d v="1998-03-10T00:00:00"/>
        <d v="1996-07-29T00:00:00"/>
        <d v="1982-07-04T00:00:00"/>
        <d v="1986-03-30T00:00:00"/>
        <d v="1997-03-28T00:00:00"/>
        <d v="1997-01-22T00:00:00"/>
        <d v="1988-06-30T00:00:00"/>
        <d v="1997-09-26T00:00:00"/>
        <d v="1999-01-28T00:00:00"/>
        <d v="1988-12-01T00:00:00"/>
        <d v="1994-05-08T00:00:00"/>
        <d v="1995-01-15T00:00:00"/>
        <d v="1981-09-24T00:00:00"/>
        <d v="1999-06-28T00:00:00"/>
        <d v="1993-03-26T00:00:00"/>
        <d v="1998-10-22T00:00:00"/>
        <d v="1988-10-11T00:00:00"/>
        <d v="1998-03-06T00:00:00"/>
        <d v="1997-02-23T00:00:00"/>
        <d v="1983-08-31T00:00:00"/>
        <d v="1993-08-05T00:00:00"/>
        <d v="1992-06-29T00:00:00"/>
        <d v="1995-03-16T00:00:00"/>
        <d v="1984-04-13T00:00:00"/>
        <d v="1992-04-01T00:00:00"/>
        <d v="1997-09-12T00:00:00"/>
        <d v="1999-01-07T00:00:00"/>
        <d v="1989-04-08T00:00:00"/>
        <d v="1981-01-29T00:00:00"/>
        <d v="1992-11-15T00:00:00"/>
        <d v="1983-12-14T00:00:00"/>
        <d v="1988-11-27T00:00:00"/>
        <d v="1999-11-09T00:00:00"/>
        <d v="1992-11-12T00:00:00"/>
        <d v="1992-03-14T00:00:00"/>
        <d v="1980-12-17T00:00:00"/>
        <d v="1992-02-20T00:00:00"/>
        <d v="1985-09-12T00:00:00"/>
        <d v="1992-08-08T00:00:00"/>
        <d v="1990-08-04T00:00:00"/>
        <d v="1995-01-04T00:00:00"/>
        <d v="1999-12-29T00:00:00"/>
        <d v="1995-09-22T00:00:00"/>
        <d v="1993-02-02T00:00:00"/>
        <d v="1986-05-22T00:00:00"/>
        <d v="1989-06-20T00:00:00"/>
        <d v="1995-08-30T00:00:00"/>
        <d v="1988-11-18T00:00:00"/>
        <d v="1990-02-03T00:00:00"/>
        <d v="1980-06-05T00:00:00"/>
        <d v="1986-07-21T00:00:00"/>
        <d v="1994-07-29T00:00:00"/>
        <d v="1986-08-25T00:00:00"/>
        <d v="1997-05-28T00:00:00"/>
        <d v="1998-04-18T00:00:00"/>
        <d v="1993-03-05T00:00:00"/>
        <d v="1985-07-09T00:00:00"/>
        <d v="1987-09-21T00:00:00"/>
        <d v="1992-07-25T00:00:00"/>
        <d v="1996-04-05T00:00:00"/>
        <d v="1995-04-11T00:00:00"/>
        <d v="1988-02-02T00:00:00"/>
        <d v="1988-05-26T00:00:00"/>
        <d v="1996-07-06T00:00:00"/>
        <d v="1996-03-22T00:00:00"/>
        <d v="1980-02-29T00:00:00"/>
        <d v="1989-10-02T00:00:00"/>
        <d v="1997-09-10T00:00:00"/>
        <d v="1995-02-18T00:00:00"/>
        <d v="1987-03-28T00:00:00"/>
        <d v="1987-02-06T00:00:00"/>
        <d v="1994-05-14T00:00:00"/>
        <d v="1982-12-30T00:00:00"/>
        <d v="1987-03-30T00:00:00"/>
        <d v="1999-05-11T00:00:00"/>
        <d v="1989-01-07T00:00:00"/>
        <d v="1991-03-28T00:00:00"/>
        <d v="1986-01-07T00:00:00"/>
        <d v="1994-07-31T00:00:00"/>
        <d v="1987-01-24T00:00:00"/>
        <d v="1992-09-13T00:00:00"/>
        <d v="1996-09-08T00:00:00"/>
        <d v="1991-06-03T00:00:00"/>
        <d v="1989-05-03T00:00:00"/>
        <d v="1995-05-21T00:00:00"/>
        <d v="1998-04-05T00:00:00"/>
        <d v="1984-05-21T00:00:00"/>
        <d v="1992-06-12T00:00:00"/>
        <d v="1984-07-22T00:00:00"/>
        <d v="1982-01-30T00:00:00"/>
        <d v="1998-03-13T00:00:00"/>
        <d v="1994-10-18T00:00:00"/>
        <d v="1981-09-29T00:00:00"/>
        <d v="1999-09-17T00:00:00"/>
        <d v="1989-10-19T00:00:00"/>
        <d v="1998-12-10T00:00:00"/>
        <d v="1985-08-12T00:00:00"/>
        <d v="1993-05-18T00:00:00"/>
        <d v="1986-05-20T00:00:00"/>
        <d v="1988-03-28T00:00:00"/>
        <d v="1984-07-01T00:00:00"/>
        <d v="1982-05-11T00:00:00"/>
        <d v="1994-07-08T00:00:00"/>
        <d v="1980-05-03T00:00:00"/>
        <d v="1984-07-30T00:00:00"/>
        <d v="1981-08-30T00:00:00"/>
        <d v="1987-12-12T00:00:00"/>
        <d v="1989-11-13T00:00:00"/>
        <d v="1987-11-05T00:00:00"/>
        <d v="1987-04-16T00:00:00"/>
        <d v="1993-01-01T00:00:00"/>
        <d v="1983-07-05T00:00:00"/>
        <d v="1987-02-28T00:00:00"/>
        <d v="1986-01-09T00:00:00"/>
        <d v="1989-01-08T00:00:00"/>
        <d v="1991-05-17T00:00:00"/>
        <d v="1983-12-31T00:00:00"/>
        <d v="1995-05-06T00:00:00"/>
        <d v="1981-06-21T00:00:00"/>
        <d v="1984-02-05T00:00:00"/>
        <d v="1990-07-31T00:00:00"/>
        <d v="1983-09-09T00:00:00"/>
        <d v="1987-03-25T00:00:00"/>
        <d v="1983-04-25T00:00:00"/>
        <d v="1980-03-11T00:00:00"/>
        <d v="1993-11-26T00:00:00"/>
        <d v="1984-03-19T00:00:00"/>
        <d v="1985-03-14T00:00:00"/>
        <d v="1985-02-01T00:00:00"/>
        <d v="1991-02-16T00:00:00"/>
        <d v="1996-04-03T00:00:00"/>
        <d v="1986-03-24T00:00:00"/>
        <d v="1986-04-16T00:00:00"/>
        <d v="1989-05-12T00:00:00"/>
        <d v="1982-08-31T00:00:00"/>
        <d v="1992-03-17T00:00:00"/>
        <d v="1993-07-26T00:00:00"/>
        <d v="1999-11-10T00:00:00"/>
        <d v="1983-12-30T00:00:00"/>
        <d v="1988-06-29T00:00:00"/>
        <d v="1996-09-28T00:00:00"/>
        <d v="1989-09-22T00:00:00"/>
        <d v="1994-04-30T00:00:00"/>
        <d v="1983-09-01T00:00:00"/>
        <d v="1989-04-02T00:00:00"/>
        <d v="1992-10-13T00:00:00"/>
        <d v="1982-06-03T00:00:00"/>
        <d v="1987-07-11T00:00:00"/>
        <d v="1998-05-22T00:00:00"/>
        <d v="1987-01-31T00:00:00"/>
        <d v="1985-11-13T00:00:00"/>
        <d v="1981-01-31T00:00:00"/>
        <d v="1993-01-30T00:00:00"/>
        <d v="1990-10-21T00:00:00"/>
        <d v="1988-10-23T00:00:00"/>
        <d v="1995-03-12T00:00:00"/>
        <d v="1988-11-16T00:00:00"/>
        <d v="1980-07-13T00:00:00"/>
        <d v="1986-07-26T00:00:00"/>
        <d v="1986-11-14T00:00:00"/>
        <d v="1982-04-21T00:00:00"/>
        <d v="1999-05-09T00:00:00"/>
        <d v="1993-04-07T00:00:00"/>
        <d v="1993-11-02T00:00:00"/>
        <d v="1995-04-20T00:00:00"/>
        <d v="1985-11-21T00:00:00"/>
        <d v="1986-11-29T00:00:00"/>
        <d v="1996-03-30T00:00:00"/>
        <d v="1985-07-30T00:00:00"/>
        <d v="1986-01-20T00:00:00"/>
        <d v="1988-09-02T00:00:00"/>
        <d v="1990-08-30T00:00:00"/>
        <d v="1991-07-29T00:00:00"/>
        <d v="1992-05-31T00:00:00"/>
        <d v="1991-01-10T00:00:00"/>
        <d v="1992-11-18T00:00:00"/>
        <d v="1983-01-24T00:00:00"/>
        <d v="1984-03-05T00:00:00"/>
        <d v="1985-07-22T00:00:00"/>
        <d v="1998-01-01T00:00:00"/>
        <d v="1997-08-29T00:00:00"/>
        <d v="1995-07-08T00:00:00"/>
        <d v="1988-03-08T00:00:00"/>
        <d v="1990-04-10T00:00:00"/>
        <d v="1982-12-06T00:00:00"/>
        <d v="1981-02-06T00:00:00"/>
        <d v="1997-12-30T00:00:00"/>
        <d v="1989-11-04T00:00:00"/>
        <d v="1997-04-06T00:00:00"/>
        <d v="1993-09-07T00:00:00"/>
        <d v="1988-01-02T00:00:00"/>
        <d v="1987-12-01T00:00:00"/>
        <d v="1996-07-19T00:00:00"/>
        <d v="1987-03-01T00:00:00"/>
        <d v="1994-08-02T00:00:00"/>
        <d v="1981-03-11T00:00:00"/>
        <d v="1984-01-15T00:00:00"/>
        <d v="1992-05-19T00:00:00"/>
        <d v="1981-08-01T00:00:00"/>
        <d v="1984-02-15T00:00:00"/>
        <d v="1994-01-14T00:00:00"/>
        <d v="1998-08-22T00:00:00"/>
        <d v="1999-06-25T00:00:00"/>
        <d v="1980-09-10T00:00:00"/>
        <d v="1985-01-22T00:00:00"/>
        <d v="1988-10-26T00:00:00"/>
        <d v="1985-11-20T00:00:00"/>
        <d v="1982-02-11T00:00:00"/>
        <d v="1984-01-10T00:00:00"/>
        <d v="1991-12-01T00:00:00"/>
        <d v="1989-02-04T00:00:00"/>
        <d v="1994-03-10T00:00:00"/>
        <d v="1990-01-25T00:00:00"/>
        <d v="1989-10-22T00:00:00"/>
        <d v="1994-05-13T00:00:00"/>
        <d v="1982-11-28T00:00:00"/>
        <d v="1982-06-09T00:00:00"/>
        <d v="1990-03-29T00:00:00"/>
        <d v="1988-03-16T00:00:00"/>
        <d v="1999-04-23T00:00:00"/>
        <d v="1999-05-27T00:00:00"/>
        <d v="1989-08-27T00:00:00"/>
        <d v="1990-05-12T00:00:00"/>
        <d v="1988-03-25T00:00:00"/>
        <d v="1988-09-22T00:00:00"/>
        <d v="1998-02-17T00:00:00"/>
        <d v="1980-08-26T00:00:00"/>
        <d v="1984-08-25T00:00:00"/>
        <d v="1992-01-26T00:00:00"/>
        <d v="1999-08-23T00:00:00"/>
        <d v="1981-11-16T00:00:00"/>
        <d v="1987-02-15T00:00:00"/>
        <d v="1988-09-21T00:00:00"/>
        <d v="1992-11-17T00:00:00"/>
        <d v="1986-07-18T00:00:00"/>
        <d v="1997-03-01T00:00:00"/>
        <d v="1992-04-30T00:00:00"/>
        <d v="1987-02-19T00:00:00"/>
        <d v="1984-09-03T00:00:00"/>
        <d v="1988-04-26T00:00:00"/>
        <d v="1990-11-30T00:00:00"/>
        <d v="1981-08-31T00:00:00"/>
        <d v="1998-12-26T00:00:00"/>
        <d v="1995-10-21T00:00:00"/>
        <d v="1994-11-27T00:00:00"/>
        <d v="1992-07-02T00:00:00"/>
        <d v="1989-02-16T00:00:00"/>
        <d v="1980-10-10T00:00:00"/>
        <d v="1987-10-02T00:00:00"/>
        <d v="1994-10-20T00:00:00"/>
        <d v="1982-07-18T00:00:00"/>
        <d v="1981-10-22T00:00:00"/>
        <d v="1992-07-15T00:00:00"/>
        <d v="1995-03-15T00:00:00"/>
        <d v="1999-10-29T00:00:00"/>
        <d v="1993-06-15T00:00:00"/>
        <d v="1982-04-15T00:00:00"/>
        <d v="1989-10-29T00:00:00"/>
        <d v="1988-04-21T00:00:00"/>
        <d v="1994-04-15T00:00:00"/>
        <d v="1991-08-19T00:00:00"/>
        <d v="1982-02-09T00:00:00"/>
        <d v="1992-02-24T00:00:00"/>
        <d v="1990-09-27T00:00:00"/>
        <d v="1997-09-27T00:00:00"/>
        <d v="1982-02-15T00:00:00"/>
        <d v="1986-03-04T00:00:00"/>
        <d v="1981-07-08T00:00:00"/>
        <d v="1998-08-09T00:00:00"/>
        <d v="1997-06-18T00:00:00"/>
        <d v="1999-03-20T00:00:00"/>
        <d v="1999-01-10T00:00:00"/>
        <d v="1987-01-11T00:00:00"/>
        <d v="1991-09-25T00:00:00"/>
        <d v="1992-08-10T00:00:00"/>
        <d v="1998-09-23T00:00:00"/>
        <d v="1990-12-02T00:00:00"/>
        <d v="1996-12-30T00:00:00"/>
        <d v="1981-12-16T00:00:00"/>
        <d v="1980-05-13T00:00:00"/>
        <d v="1991-09-22T00:00:00"/>
        <d v="1985-11-08T00:00:00"/>
        <d v="1986-07-15T00:00:00"/>
        <d v="1986-03-31T00:00:00"/>
        <d v="1987-11-11T00:00:00"/>
        <d v="1981-09-13T00:00:00"/>
        <d v="1982-08-14T00:00:00"/>
        <d v="1996-09-16T00:00:00"/>
        <d v="1985-05-04T00:00:00"/>
        <d v="1983-06-11T00:00:00"/>
        <d v="1991-08-23T00:00:00"/>
        <d v="1999-09-08T00:00:00"/>
        <d v="1992-04-25T00:00:00"/>
        <d v="1997-08-05T00:00:00"/>
        <d v="1988-08-30T00:00:00"/>
        <d v="1980-02-24T00:00:00"/>
        <d v="1983-04-21T00:00:00"/>
        <d v="1998-04-21T00:00:00"/>
        <d v="1986-12-27T00:00:00"/>
        <d v="1982-04-26T00:00:00"/>
        <d v="1998-05-13T00:00:00"/>
        <d v="1980-02-02T00:00:00"/>
        <d v="1994-12-31T00:00:00"/>
        <d v="1989-07-19T00:00:00"/>
        <d v="1985-12-04T00:00:00"/>
        <d v="1991-02-12T00:00:00"/>
        <d v="1996-07-18T00:00:00"/>
        <d v="1998-02-10T00:00:00"/>
        <d v="1995-04-22T00:00:00"/>
        <d v="1981-03-29T00:00:00"/>
        <d v="1992-07-29T00:00:00"/>
        <d v="1995-12-23T00:00:00"/>
        <d v="1989-09-20T00:00:00"/>
        <d v="1990-02-10T00:00:00"/>
        <d v="1994-09-30T00:00:00"/>
        <d v="1988-05-27T00:00:00"/>
        <d v="1987-11-03T00:00:00"/>
        <d v="1982-08-06T00:00:00"/>
        <d v="1991-08-14T00:00:00"/>
        <d v="1997-04-20T00:00:00"/>
        <d v="1985-11-06T00:00:00"/>
        <d v="1997-03-29T00:00:00"/>
        <d v="1984-11-19T00:00:00"/>
        <d v="1983-04-16T00:00:00"/>
        <d v="1992-02-21T00:00:00"/>
        <d v="1983-06-09T00:00:00"/>
        <d v="1993-07-14T00:00:00"/>
        <d v="1994-09-03T00:00:00"/>
        <d v="1983-05-10T00:00:00"/>
        <d v="1996-11-23T00:00:00"/>
        <d v="1981-05-10T00:00:00"/>
        <d v="1991-04-12T00:00:00"/>
        <d v="1998-02-22T00:00:00"/>
        <d v="1990-11-20T00:00:00"/>
        <d v="1986-05-08T00:00:00"/>
        <d v="1982-07-12T00:00:00"/>
        <d v="1985-04-12T00:00:00"/>
        <d v="1987-01-22T00:00:00"/>
        <d v="1999-09-02T00:00:00"/>
        <d v="1981-03-12T00:00:00"/>
        <d v="1989-01-11T00:00:00"/>
        <d v="1990-06-16T00:00:00"/>
        <d v="1996-03-04T00:00:00"/>
        <d v="1990-12-28T00:00:00"/>
        <d v="1992-11-23T00:00:00"/>
        <d v="1984-10-16T00:00:00"/>
        <d v="1993-12-16T00:00:00"/>
        <d v="1983-04-10T00:00:00"/>
        <d v="1994-06-01T00:00:00"/>
        <d v="1997-12-20T00:00:00"/>
        <d v="1992-09-15T00:00:00"/>
        <d v="1998-06-16T00:00:00"/>
        <d v="1994-10-27T00:00:00"/>
        <d v="1999-06-24T00:00:00"/>
        <d v="1983-09-20T00:00:00"/>
        <d v="1986-10-09T00:00:00"/>
        <d v="1981-04-17T00:00:00"/>
        <d v="1992-10-06T00:00:00"/>
        <d v="1994-12-11T00:00:00"/>
        <d v="1995-10-04T00:00:00"/>
        <d v="1989-06-16T00:00:00"/>
        <d v="1997-03-30T00:00:00"/>
        <d v="1995-08-14T00:00:00"/>
        <d v="1982-06-10T00:00:00"/>
        <d v="1994-08-13T00:00:00"/>
        <d v="1998-09-11T00:00:00"/>
        <d v="1993-03-09T00:00:00"/>
        <d v="1997-09-22T00:00:00"/>
        <d v="1985-07-16T00:00:00"/>
        <d v="1985-01-08T00:00:00"/>
        <d v="1982-01-15T00:00:00"/>
        <d v="1995-11-24T00:00:00"/>
        <d v="1994-03-04T00:00:00"/>
        <d v="1990-10-12T00:00:00"/>
        <d v="1987-06-12T00:00:00"/>
        <d v="1985-01-01T00:00:00"/>
        <d v="1993-09-11T00:00:00"/>
        <d v="1982-08-27T00:00:00"/>
        <d v="1996-08-10T00:00:00"/>
        <d v="1997-10-21T00:00:00"/>
        <d v="1989-04-16T00:00:00"/>
        <d v="1982-01-07T00:00:00"/>
        <d v="1990-01-18T00:00:00"/>
        <d v="1999-03-25T00:00:00"/>
        <d v="1999-01-03T00:00:00"/>
        <d v="1995-06-07T00:00:00"/>
        <d v="1995-12-11T00:00:00"/>
        <d v="1986-08-23T00:00:00"/>
        <d v="1980-09-09T00:00:00"/>
        <d v="1986-02-06T00:00:00"/>
        <d v="1990-11-18T00:00:00"/>
        <d v="1995-07-01T00:00:00"/>
        <d v="1993-09-02T00:00:00"/>
        <d v="1998-01-29T00:00:00"/>
        <d v="1995-10-31T00:00:00"/>
        <d v="1996-09-15T00:00:00"/>
        <d v="1993-09-05T00:00:00"/>
        <d v="1992-01-20T00:00:00"/>
        <d v="1990-07-01T00:00:00"/>
        <d v="1993-09-04T00:00:00"/>
        <d v="1995-12-17T00:00:00"/>
        <d v="1993-08-26T00:00:00"/>
        <d v="1991-12-11T00:00:00"/>
        <d v="1995-02-11T00:00:00"/>
        <d v="1994-06-09T00:00:00"/>
        <d v="1983-09-05T00:00:00"/>
        <d v="1999-09-05T00:00:00"/>
        <d v="1988-02-24T00:00:00"/>
        <d v="1995-03-13T00:00:00"/>
        <d v="1995-08-18T00:00:00"/>
        <d v="1996-09-18T00:00:00"/>
        <d v="1981-01-27T00:00:00"/>
        <d v="1994-01-09T00:00:00"/>
        <d v="1992-10-16T00:00:00"/>
        <d v="1988-01-06T00:00:00"/>
        <d v="1987-11-07T00:00:00"/>
        <d v="1985-11-02T00:00:00"/>
        <d v="1985-10-20T00:00:00"/>
        <d v="1993-02-04T00:00:00"/>
        <d v="1992-11-30T00:00:00"/>
        <d v="1999-12-14T00:00:00"/>
        <d v="1993-08-29T00:00:00"/>
        <d v="1982-02-27T00:00:00"/>
        <d v="1990-06-11T00:00:00"/>
        <d v="1998-04-13T00:00:00"/>
        <d v="1989-08-29T00:00:00"/>
        <d v="1980-09-22T00:00:00"/>
        <d v="1991-04-19T00:00:00"/>
        <d v="1993-11-16T00:00:00"/>
        <d v="1995-03-21T00:00:00"/>
        <d v="1987-07-24T00:00:00"/>
        <d v="1985-10-05T00:00:00"/>
        <d v="1983-08-27T00:00:00"/>
        <d v="1984-01-24T00:00:00"/>
        <d v="1997-03-14T00:00:00"/>
        <d v="1982-08-30T00:00:00"/>
        <d v="1992-07-11T00:00:00"/>
        <d v="1993-01-02T00:00:00"/>
        <d v="1994-05-09T00:00:00"/>
        <d v="1998-12-21T00:00:00"/>
        <d v="1997-07-24T00:00:00"/>
        <d v="1998-09-04T00:00:00"/>
        <d v="1993-07-21T00:00:00"/>
        <d v="1993-10-14T00:00:00"/>
        <d v="1989-05-08T00:00:00"/>
        <d v="1986-05-13T00:00:00"/>
        <d v="1995-01-23T00:00:00"/>
        <d v="1991-08-12T00:00:00"/>
        <d v="1998-09-17T00:00:00"/>
        <d v="1992-01-14T00:00:00"/>
        <d v="1999-02-18T00:00:00"/>
        <d v="1997-07-01T00:00:00"/>
        <d v="1989-05-15T00:00:00"/>
        <d v="1999-12-22T00:00:00"/>
        <d v="1993-11-27T00:00:00"/>
        <d v="1989-03-22T00:00:00"/>
        <d v="1981-07-17T00:00:00"/>
        <d v="1986-05-12T00:00:00"/>
        <d v="1996-04-24T00:00:00"/>
        <d v="1999-08-11T00:00:00"/>
        <d v="1990-03-09T00:00:00"/>
        <d v="1987-02-18T00:00:00"/>
        <d v="1994-09-01T00:00:00"/>
        <d v="1990-05-17T00:00:00"/>
        <d v="1982-05-24T00:00:00"/>
        <d v="1985-08-22T00:00:00"/>
        <d v="1990-01-13T00:00:00"/>
        <d v="1989-08-02T00:00:00"/>
        <d v="1984-12-20T00:00:00"/>
        <d v="1983-04-22T00:00:00"/>
        <d v="1988-04-11T00:00:00"/>
        <d v="1988-05-07T00:00:00"/>
        <d v="1985-12-13T00:00:00"/>
        <d v="1987-10-26T00:00:00"/>
        <d v="1992-04-29T00:00:00"/>
        <d v="1992-07-24T00:00:00"/>
        <d v="1982-10-25T00:00:00"/>
        <d v="1996-03-13T00:00:00"/>
        <d v="1985-12-01T00:00:00"/>
        <d v="1998-12-20T00:00:00"/>
        <d v="1993-01-31T00:00:00"/>
        <d v="1983-04-17T00:00:00"/>
        <d v="1996-10-04T00:00:00"/>
        <d v="1995-10-12T00:00:00"/>
        <d v="1984-01-21T00:00:00"/>
        <d v="1998-02-28T00:00:00"/>
        <d v="1992-03-02T00:00:00"/>
        <d v="1983-01-04T00:00:00"/>
        <d v="1991-04-30T00:00:00"/>
        <d v="1980-03-31T00:00:00"/>
        <d v="1994-01-03T00:00:00"/>
        <d v="1999-03-08T00:00:00"/>
        <d v="1996-10-19T00:00:00"/>
        <d v="1996-07-30T00:00:00"/>
        <d v="1998-04-08T00:00:00"/>
        <d v="1987-06-07T00:00:00"/>
        <d v="1987-02-26T00:00:00"/>
        <d v="1986-11-08T00:00:00"/>
        <d v="1986-09-08T00:00:00"/>
        <d v="1997-06-12T00:00:00"/>
        <d v="1981-04-10T00:00:00"/>
        <d v="1991-06-14T00:00:00"/>
        <d v="1981-04-27T00:00:00"/>
        <d v="1981-02-28T00:00:00"/>
        <d v="1995-01-21T00:00:00"/>
        <d v="1990-04-15T00:00:00"/>
        <d v="1993-12-06T00:00:00"/>
        <d v="1999-08-18T00:00:00"/>
        <d v="1996-10-13T00:00:00"/>
        <d v="1997-09-09T00:00:00"/>
        <d v="1993-08-28T00:00:00"/>
        <d v="1980-07-24T00:00:00"/>
        <d v="1982-06-21T00:00:00"/>
        <d v="1997-06-19T00:00:00"/>
        <d v="1999-05-05T00:00:00"/>
        <d v="1999-06-13T00:00:00"/>
        <d v="1999-11-01T00:00:00"/>
        <d v="1999-03-04T00:00:00"/>
        <d v="1990-09-19T00:00:00"/>
        <d v="1990-10-23T00:00:00"/>
        <d v="1990-11-26T00:00:00"/>
        <d v="1992-05-04T00:00:00"/>
        <d v="1986-01-12T00:00:00"/>
        <d v="1986-05-04T00:00:00"/>
        <d v="1995-07-16T00:00:00"/>
        <d v="1997-10-24T00:00:00"/>
        <d v="1992-11-11T00:00:00"/>
        <d v="1994-05-18T00:00:00"/>
        <d v="1991-09-10T00:00:00"/>
        <d v="1991-03-08T00:00:00"/>
        <d v="1982-12-31T00:00:00"/>
        <d v="1993-02-10T00:00:00"/>
        <d v="1992-10-04T00:00:00"/>
        <d v="1983-05-16T00:00:00"/>
        <d v="1998-02-08T00:00:00"/>
        <d v="1988-07-04T00:00:00"/>
        <d v="1999-11-05T00:00:00"/>
        <d v="1996-03-27T00:00:00"/>
        <d v="1985-08-07T00:00:00"/>
        <d v="1991-07-20T00:00:00"/>
        <d v="1984-05-04T00:00:00"/>
        <d v="1994-05-17T00:00:00"/>
        <d v="1987-07-06T00:00:00"/>
        <d v="1983-12-26T00:00:00"/>
        <d v="1995-10-09T00:00:00"/>
        <d v="1981-05-17T00:00:00"/>
        <d v="1981-09-22T00:00:00"/>
        <d v="1999-02-04T00:00:00"/>
        <d v="1993-02-12T00:00:00"/>
        <d v="1981-01-13T00:00:00"/>
        <d v="1992-04-26T00:00:00"/>
        <d v="1982-08-18T00:00:00"/>
        <d v="1998-08-07T00:00:00"/>
        <d v="1984-06-28T00:00:00"/>
        <d v="1998-09-12T00:00:00"/>
        <d v="1992-10-25T00:00:00"/>
        <d v="1998-05-18T00:00:00"/>
        <d v="1981-09-02T00:00:00"/>
        <d v="1984-11-20T00:00:00"/>
        <d v="1984-10-12T00:00:00"/>
        <d v="1986-12-19T00:00:00"/>
        <d v="1993-06-12T00:00:00"/>
        <d v="1988-08-01T00:00:00"/>
        <d v="1983-02-21T00:00:00"/>
        <d v="1984-08-02T00:00:00"/>
        <d v="1986-05-10T00:00:00"/>
        <d v="1984-06-19T00:00:00"/>
        <d v="1981-06-10T00:00:00"/>
        <d v="1984-11-28T00:00:00"/>
        <d v="1981-03-05T00:00:00"/>
        <d v="1996-07-09T00:00:00"/>
        <d v="1983-06-24T00:00:00"/>
        <d v="1992-02-01T00:00:00"/>
        <d v="1989-01-27T00:00:00"/>
        <d v="1985-06-14T00:00:00"/>
        <d v="1999-06-02T00:00:00"/>
        <d v="1984-10-21T00:00:00"/>
        <d v="1994-06-16T00:00:00"/>
        <d v="1994-10-31T00:00:00"/>
        <d v="1985-04-04T00:00:00"/>
        <d v="1981-08-24T00:00:00"/>
        <d v="1993-02-28T00:00:00"/>
        <d v="1988-11-08T00:00:00"/>
        <d v="1984-07-27T00:00:00"/>
        <d v="1982-05-21T00:00:00"/>
        <d v="1998-09-10T00:00:00"/>
        <d v="1982-03-02T00:00:00"/>
        <d v="1993-03-18T00:00:00"/>
        <d v="1988-10-19T00:00:00"/>
        <d v="1983-06-05T00:00:00"/>
        <d v="1986-03-22T00:00:00"/>
        <d v="1998-06-12T00:00:00"/>
        <d v="1980-09-29T00:00:00"/>
        <d v="1989-08-11T00:00:00"/>
        <d v="1980-02-10T00:00:00"/>
        <d v="1993-10-06T00:00:00"/>
        <d v="1995-04-04T00:00:00"/>
        <d v="1983-07-18T00:00:00"/>
        <d v="1992-09-06T00:00:00"/>
        <d v="1994-08-06T00:00:00"/>
        <d v="1987-01-25T00:00:00"/>
        <d v="1990-02-26T00:00:00"/>
        <d v="1995-01-02T00:00:00"/>
        <d v="1993-08-14T00:00:00"/>
        <d v="1997-12-25T00:00:00"/>
        <d v="1987-02-23T00:00:00"/>
        <d v="1984-04-15T00:00:00"/>
        <d v="1984-09-19T00:00:00"/>
        <d v="1982-04-07T00:00:00"/>
        <d v="1992-12-11T00:00:00"/>
        <d v="1983-10-08T00:00:00"/>
        <d v="1985-05-29T00:00:00"/>
        <d v="1994-02-05T00:00:00"/>
        <d v="1986-11-22T00:00:00"/>
        <d v="1993-10-13T00:00:00"/>
        <d v="1984-08-20T00:00:00"/>
        <d v="1993-03-27T00:00:00"/>
        <d v="1992-12-18T00:00:00"/>
        <d v="1998-03-03T00:00:00"/>
        <d v="1981-06-26T00:00:00"/>
        <d v="1986-04-04T00:00:00"/>
        <d v="1982-05-12T00:00:00"/>
        <d v="1993-09-29T00:00:00"/>
        <d v="1997-12-07T00:00:00"/>
        <d v="1987-07-18T00:00:00"/>
        <d v="1994-01-19T00:00:00"/>
        <d v="1985-09-18T00:00:00"/>
        <d v="1993-01-07T00:00:00"/>
        <d v="1981-08-23T00:00:00"/>
        <d v="1991-07-24T00:00:00"/>
        <d v="1993-06-13T00:00:00"/>
        <d v="1984-09-09T00:00:00"/>
        <d v="1990-07-22T00:00:00"/>
        <d v="1986-02-26T00:00:00"/>
        <d v="1994-07-26T00:00:00"/>
        <d v="1986-12-12T00:00:00"/>
        <d v="1994-05-20T00:00:00"/>
        <d v="1989-12-14T00:00:00"/>
        <d v="1996-02-01T00:00:00"/>
        <d v="1997-02-04T00:00:00"/>
        <d v="1995-12-13T00:00:00"/>
        <d v="1982-05-28T00:00:00"/>
        <d v="1991-12-05T00:00:00"/>
        <d v="1996-09-26T00:00:00"/>
        <d v="1992-09-19T00:00:00"/>
        <d v="1990-06-30T00:00:00"/>
        <d v="1998-03-31T00:00:00"/>
        <d v="1999-11-11T00:00:00"/>
        <d v="1987-09-22T00:00:00"/>
        <d v="1987-09-04T00:00:00"/>
        <d v="1987-06-16T00:00:00"/>
        <d v="1984-05-01T00:00:00"/>
        <d v="1994-09-09T00:00:00"/>
        <d v="1980-02-03T00:00:00"/>
        <d v="1989-12-05T00:00:00"/>
        <d v="1996-07-22T00:00:00"/>
        <d v="1983-06-10T00:00:00"/>
        <d v="1989-11-30T00:00:00"/>
        <d v="1997-04-19T00:00:00"/>
        <d v="1989-06-08T00:00:00"/>
        <d v="1991-08-25T00:00:00"/>
        <d v="1988-10-17T00:00:00"/>
        <d v="1990-05-24T00:00:00"/>
        <d v="1994-11-19T00:00:00"/>
        <d v="1998-10-12T00:00:00"/>
        <d v="1980-10-20T00:00:00"/>
        <d v="1999-07-15T00:00:00"/>
        <d v="1996-08-06T00:00:00"/>
        <d v="1995-09-09T00:00:00"/>
        <d v="1984-03-24T00:00:00"/>
        <d v="1995-03-27T00:00:00"/>
        <d v="1997-02-17T00:00:00"/>
        <d v="1982-11-24T00:00:00"/>
        <d v="1981-06-09T00:00:00"/>
        <d v="1989-10-23T00:00:00"/>
        <d v="1980-06-25T00:00:00"/>
        <d v="1984-07-29T00:00:00"/>
        <d v="1981-05-28T00:00:00"/>
        <d v="1993-08-16T00:00:00"/>
        <d v="1994-10-24T00:00:00"/>
        <d v="1981-06-29T00:00:00"/>
        <d v="1991-02-24T00:00:00"/>
        <d v="1996-02-26T00:00:00"/>
        <d v="1984-06-24T00:00:00"/>
        <d v="1980-08-22T00:00:00"/>
        <d v="1996-05-04T00:00:00"/>
        <d v="1999-10-15T00:00:00"/>
        <d v="1984-05-15T00:00:00"/>
        <d v="1997-10-01T00:00:00"/>
        <d v="1997-01-07T00:00:00"/>
        <d v="1994-04-16T00:00:00"/>
        <d v="1997-01-02T00:00:00"/>
        <d v="1992-01-15T00:00:00"/>
        <d v="1982-11-01T00:00:00"/>
        <d v="1996-05-26T00:00:00"/>
        <d v="1997-08-17T00:00:00"/>
        <d v="1991-06-02T00:00:00"/>
        <d v="1991-12-04T00:00:00"/>
        <d v="1982-06-25T00:00:00"/>
        <d v="1983-05-01T00:00:00"/>
        <d v="1988-11-24T00:00:00"/>
        <d v="1993-04-15T00:00:00"/>
        <d v="1986-12-04T00:00:00"/>
        <d v="1990-07-06T00:00:00"/>
        <d v="1988-01-18T00:00:00"/>
        <d v="1990-05-01T00:00:00"/>
        <d v="1991-05-24T00:00:00"/>
        <d v="1980-01-27T00:00:00"/>
        <d v="1988-08-23T00:00:00"/>
        <d v="1994-12-30T00:00:00"/>
        <d v="1996-08-12T00:00:00"/>
        <d v="1985-01-06T00:00:00"/>
        <d v="1984-03-01T00:00:00"/>
        <d v="1982-04-16T00:00:00"/>
        <d v="1990-04-01T00:00:00"/>
        <d v="1997-08-02T00:00:00"/>
        <d v="1992-04-16T00:00:00"/>
        <d v="1997-12-08T00:00:00"/>
        <d v="1986-01-02T00:00:00"/>
        <d v="1982-06-12T00:00:00"/>
        <d v="1988-12-23T00:00:00"/>
        <d v="1997-11-10T00:00:00"/>
        <d v="1983-04-14T00:00:00"/>
        <d v="1981-07-14T00:00:00"/>
        <d v="1995-10-19T00:00:00"/>
        <d v="1996-05-06T00:00:00"/>
        <d v="1996-02-02T00:00:00"/>
        <d v="1999-02-11T00:00:00"/>
        <d v="1998-05-08T00:00:00"/>
        <d v="1989-03-01T00:00:00"/>
        <d v="1980-09-15T00:00:00"/>
        <d v="1985-01-31T00:00:00"/>
        <d v="1992-05-09T00:00:00"/>
        <d v="1994-03-09T00:00:00"/>
        <d v="1980-07-16T00:00:00"/>
        <d v="1981-10-26T00:00:00"/>
        <d v="1987-06-06T00:00:00"/>
        <d v="1998-02-07T00:00:00"/>
        <d v="1988-03-20T00:00:00"/>
        <d v="1992-10-07T00:00:00"/>
        <d v="1980-03-12T00:00:00"/>
        <d v="1999-05-06T00:00:00"/>
        <d v="1992-07-20T00:00:00"/>
        <d v="1994-10-17T00:00:00"/>
        <d v="1984-08-17T00:00:00"/>
        <d v="1989-09-16T00:00:00"/>
        <d v="1991-09-13T00:00:00"/>
        <d v="1980-05-18T00:00:00"/>
        <d v="1982-12-10T00:00:00"/>
        <d v="1983-09-18T00:00:00"/>
        <d v="1990-07-18T00:00:00"/>
        <d v="1994-01-02T00:00:00"/>
        <d v="1997-02-26T00:00:00"/>
        <d v="1988-11-04T00:00:00"/>
        <d v="1983-09-19T00:00:00"/>
        <d v="1980-02-07T00:00:00"/>
        <d v="1998-01-09T00:00:00"/>
        <d v="1981-02-20T00:00:00"/>
        <d v="1988-07-21T00:00:00"/>
        <d v="1995-12-28T00:00:00"/>
        <d v="1988-05-06T00:00:00"/>
        <d v="1997-07-26T00:00:00"/>
        <d v="1989-08-08T00:00:00"/>
        <d v="1991-10-16T00:00:00"/>
        <d v="1992-10-18T00:00:00"/>
        <d v="1988-02-28T00:00:00"/>
        <d v="1993-10-17T00:00:00"/>
        <d v="1998-01-24T00:00:00"/>
        <d v="1989-08-28T00:00:00"/>
        <d v="1981-01-05T00:00:00"/>
        <d v="1981-02-09T00:00:00"/>
        <d v="1992-10-31T00:00:00"/>
        <d v="1982-05-19T00:00:00"/>
        <d v="1984-10-09T00:00:00"/>
        <d v="1981-02-05T00:00:00"/>
        <d v="1986-08-05T00:00:00"/>
        <d v="1986-01-24T00:00:00"/>
        <d v="1989-04-30T00:00:00"/>
        <d v="1986-08-20T00:00:00"/>
        <d v="1999-09-18T00:00:00"/>
        <d v="1983-11-27T00:00:00"/>
        <d v="1995-07-27T00:00:00"/>
        <d v="1998-12-29T00:00:00"/>
        <d v="1990-09-04T00:00:00"/>
        <d v="1988-11-05T00:00:00"/>
        <d v="1985-10-03T00:00:00"/>
        <d v="1994-06-25T00:00:00"/>
        <d v="1995-12-10T00:00:00"/>
        <d v="1995-10-17T00:00:00"/>
        <d v="1985-02-03T00:00:00"/>
        <d v="1991-05-01T00:00:00"/>
        <d v="1998-10-16T00:00:00"/>
        <d v="1983-11-12T00:00:00"/>
        <d v="1990-04-18T00:00:00"/>
        <d v="1985-11-24T00:00:00"/>
        <d v="1995-08-28T00:00:00"/>
        <d v="1984-02-19T00:00:00"/>
        <d v="1985-02-20T00:00:00"/>
        <d v="1991-12-14T00:00:00"/>
        <d v="1989-11-29T00:00:00"/>
        <d v="1998-10-06T00:00:00"/>
        <d v="1988-12-29T00:00:00"/>
        <d v="1993-01-19T00:00:00"/>
        <d v="1994-11-15T00:00:00"/>
        <d v="1994-09-20T00:00:00"/>
        <d v="1991-11-11T00:00:00"/>
        <d v="1984-01-16T00:00:00"/>
        <d v="1981-04-15T00:00:00"/>
        <d v="1987-10-11T00:00:00"/>
        <d v="1994-10-13T00:00:00"/>
        <d v="1997-05-15T00:00:00"/>
        <d v="1982-08-16T00:00:00"/>
        <d v="1992-08-09T00:00:00"/>
        <d v="1989-10-26T00:00:00"/>
        <d v="1981-05-27T00:00:00"/>
        <d v="1993-03-13T00:00:00"/>
        <d v="1988-01-14T00:00:00"/>
        <d v="1980-12-12T00:00:00"/>
        <d v="1984-07-17T00:00:00"/>
        <d v="1992-09-22T00:00:00"/>
        <d v="1990-01-30T00:00:00"/>
        <d v="1981-10-25T00:00:00"/>
        <d v="1981-10-11T00:00:00"/>
        <d v="1995-04-07T00:00:00"/>
        <d v="1999-02-14T00:00:00"/>
        <d v="1991-04-07T00:00:00"/>
        <d v="1983-11-15T00:00:00"/>
        <d v="1995-05-01T00:00:00"/>
        <d v="1997-12-26T00:00:00"/>
        <d v="1994-12-04T00:00:00"/>
        <d v="1984-04-09T00:00:00"/>
        <d v="1989-11-09T00:00:00"/>
        <d v="1980-06-23T00:00:00"/>
        <d v="1987-08-24T00:00:00"/>
        <d v="1997-04-09T00:00:00"/>
        <d v="1983-02-01T00:00:00"/>
        <d v="1991-12-27T00:00:00"/>
        <d v="1988-01-13T00:00:00"/>
        <d v="1989-05-13T00:00:00"/>
        <d v="1998-03-21T00:00:00"/>
        <d v="1996-04-14T00:00:00"/>
        <d v="1995-10-01T00:00:00"/>
        <d v="1989-12-28T00:00:00"/>
        <d v="1999-09-24T00:00:00"/>
        <d v="1985-10-30T00:00:00"/>
        <d v="1990-08-27T00:00:00"/>
        <d v="1993-05-11T00:00:00"/>
        <d v="1980-11-21T00:00:00"/>
        <d v="1999-11-21T00:00:00"/>
        <d v="1994-03-18T00:00:00"/>
        <d v="1986-08-12T00:00:00"/>
        <d v="1989-10-08T00:00:00"/>
        <d v="1989-04-05T00:00:00"/>
        <d v="1996-04-01T00:00:00"/>
        <d v="1988-08-27T00:00:00"/>
        <d v="1999-03-12T00:00:00"/>
        <d v="1996-03-03T00:00:00"/>
        <d v="1998-05-12T00:00:00"/>
        <d v="1999-04-24T00:00:00"/>
        <d v="1985-09-29T00:00:00"/>
        <d v="1981-10-10T00:00:00"/>
        <d v="1982-10-27T00:00:00"/>
        <d v="1990-01-24T00:00:00"/>
        <d v="1992-05-29T00:00:00"/>
        <d v="1984-11-06T00:00:00"/>
        <d v="1995-07-14T00:00:00"/>
        <d v="1980-06-22T00:00:00"/>
        <d v="1990-06-26T00:00:00"/>
        <d v="1996-07-14T00:00:00"/>
        <d v="1985-07-02T00:00:00"/>
        <d v="1982-07-26T00:00:00"/>
        <d v="1993-03-19T00:00:00"/>
        <d v="1988-03-31T00:00:00"/>
        <d v="1987-02-12T00:00:00"/>
        <d v="1999-04-01T00:00:00"/>
        <d v="1990-01-11T00:00:00"/>
        <d v="1985-10-04T00:00:00"/>
        <d v="1988-12-15T00:00:00"/>
        <d v="1981-08-26T00:00:00"/>
        <d v="1986-06-04T00:00:00"/>
        <d v="1986-12-26T00:00:00"/>
        <d v="1984-04-11T00:00:00"/>
        <d v="1984-11-03T00:00:00"/>
        <d v="1983-12-13T00:00:00"/>
        <d v="1985-04-06T00:00:00"/>
        <d v="1981-03-28T00:00:00"/>
        <d v="1992-02-17T00:00:00"/>
        <d v="1984-01-01T00:00:00"/>
        <d v="1981-01-06T00:00:00"/>
        <d v="1989-07-23T00:00:00"/>
        <d v="1990-10-17T00:00:00"/>
        <d v="1993-08-31T00:00:00"/>
        <d v="1995-09-04T00:00:00"/>
        <d v="1985-03-01T00:00:00"/>
        <d v="1998-10-26T00:00:00"/>
        <d v="1997-11-08T00:00:00"/>
        <d v="1993-03-08T00:00:00"/>
        <d v="1995-05-25T00:00:00"/>
        <d v="1980-05-07T00:00:00"/>
        <d v="1982-05-22T00:00:00"/>
        <d v="1982-09-21T00:00:00"/>
        <d v="1999-05-03T00:00:00"/>
        <d v="1988-10-14T00:00:00"/>
        <d v="1992-10-28T00:00:00"/>
        <d v="1981-06-08T00:00:00"/>
        <d v="1986-02-24T00:00:00"/>
        <d v="1988-06-05T00:00:00"/>
        <d v="1987-08-05T00:00:00"/>
        <d v="1987-03-19T00:00:00"/>
        <d v="1995-01-19T00:00:00"/>
        <d v="1988-05-21T00:00:00"/>
        <d v="1987-02-02T00:00:00"/>
        <d v="1986-12-20T00:00:00"/>
        <d v="1990-12-14T00:00:00"/>
        <d v="1993-02-13T00:00:00"/>
        <d v="1983-06-27T00:00:00"/>
        <d v="1996-01-02T00:00:00"/>
        <d v="1998-05-16T00:00:00"/>
        <d v="1996-09-29T00:00:00"/>
        <d v="1990-11-15T00:00:00"/>
        <d v="1988-03-10T00:00:00"/>
        <d v="1998-06-17T00:00:00"/>
        <d v="1993-11-12T00:00:00"/>
        <d v="1993-01-09T00:00:00"/>
        <d v="1982-03-08T00:00:00"/>
        <d v="1991-11-15T00:00:00"/>
        <d v="1996-05-03T00:00:00"/>
        <d v="1986-10-05T00:00:00"/>
        <d v="1982-04-29T00:00:00"/>
        <d v="1986-11-26T00:00:00"/>
        <d v="1981-10-07T00:00:00"/>
        <d v="1993-03-03T00:00:00"/>
        <d v="1987-08-22T00:00:00"/>
        <d v="1995-04-21T00:00:00"/>
        <d v="1988-11-26T00:00:00"/>
        <d v="1994-09-27T00:00:00"/>
        <d v="1981-04-20T00:00:00"/>
        <d v="1990-05-22T00:00:00"/>
        <d v="1985-01-19T00:00:00"/>
        <d v="1989-09-08T00:00:00"/>
        <d v="1982-10-09T00:00:00"/>
        <d v="1981-02-19T00:00:00"/>
        <d v="1983-06-20T00:00:00"/>
        <d v="1988-08-21T00:00:00"/>
        <d v="1986-03-25T00:00:00"/>
        <d v="1984-01-19T00:00:00"/>
        <d v="1981-03-02T00:00:00"/>
        <d v="1986-04-17T00:00:00"/>
        <d v="1995-02-28T00:00:00"/>
        <d v="1984-04-02T00:00:00"/>
        <d v="1986-01-25T00:00:00"/>
        <d v="1989-09-26T00:00:00"/>
        <d v="1990-02-17T00:00:00"/>
        <d v="1987-04-27T00:00:00"/>
        <d v="1983-02-23T00:00:00"/>
        <d v="1981-03-31T00:00:00"/>
        <d v="1990-08-02T00:00:00"/>
        <d v="1982-03-18T00:00:00"/>
        <d v="1994-07-28T00:00:00"/>
        <d v="1983-11-07T00:00:00"/>
        <d v="1984-09-22T00:00:00"/>
        <d v="1980-03-24T00:00:00"/>
        <d v="1989-08-25T00:00:00"/>
        <d v="1983-09-25T00:00:00"/>
        <d v="1999-06-21T00:00:00"/>
        <d v="1995-06-27T00:00:00"/>
        <d v="1983-09-16T00:00:00"/>
        <d v="1997-10-18T00:00:00"/>
        <d v="1992-08-11T00:00:00"/>
        <d v="1994-05-23T00:00:00"/>
        <d v="1996-08-07T00:00:00"/>
        <d v="1980-09-03T00:00:00"/>
        <d v="1980-07-12T00:00:00"/>
        <d v="1996-08-16T00:00:00"/>
        <d v="1986-11-02T00:00:00"/>
        <d v="1998-01-07T00:00:00"/>
        <d v="1985-08-09T00:00:00"/>
        <d v="1989-12-15T00:00:00"/>
        <d v="1995-10-23T00:00:00"/>
        <d v="1985-04-26T00:00:00"/>
        <d v="1998-11-22T00:00:00"/>
        <d v="1980-09-24T00:00:00"/>
        <d v="1991-02-02T00:00:00"/>
        <d v="1984-07-14T00:00:00"/>
        <d v="1981-11-23T00:00:00"/>
        <d v="1985-05-06T00:00:00"/>
        <d v="1991-02-27T00:00:00"/>
        <d v="1995-12-18T00:00:00"/>
        <d v="1986-10-26T00:00:00"/>
        <d v="1980-10-24T00:00:00"/>
        <d v="1990-10-02T00:00:00"/>
        <d v="1996-02-06T00:00:00"/>
        <d v="1996-05-20T00:00:00"/>
        <d v="1984-11-27T00:00:00"/>
        <d v="1990-01-12T00:00:00"/>
        <d v="1985-12-26T00:00:00"/>
        <d v="1986-07-07T00:00:00"/>
        <d v="1993-02-05T00:00:00"/>
        <d v="1993-05-23T00:00:00"/>
        <d v="1998-10-04T00:00:00"/>
        <d v="1985-06-07T00:00:00"/>
        <d v="1983-10-31T00:00:00"/>
        <d v="1984-11-24T00:00:00"/>
        <d v="1989-04-19T00:00:00"/>
        <d v="1987-10-07T00:00:00"/>
        <d v="1998-12-16T00:00:00"/>
        <d v="1984-09-02T00:00:00"/>
        <d v="1987-08-03T00:00:00"/>
        <d v="1987-09-27T00:00:00"/>
        <d v="1997-10-10T00:00:00"/>
        <d v="1997-01-03T00:00:00"/>
        <d v="1991-04-25T00:00:00"/>
        <d v="1997-02-21T00:00:00"/>
        <d v="1987-10-29T00:00:00"/>
        <d v="1988-06-14T00:00:00"/>
        <d v="1997-04-29T00:00:00"/>
        <d v="1996-08-27T00:00:00"/>
        <d v="1996-06-23T00:00:00"/>
        <d v="1982-02-05T00:00:00"/>
        <d v="1991-11-13T00:00:00"/>
        <d v="1985-12-14T00:00:00"/>
        <d v="1999-01-06T00:00:00"/>
        <d v="1985-09-08T00:00:00"/>
        <d v="1985-03-23T00:00:00"/>
        <d v="1984-05-17T00:00:00"/>
        <d v="1986-10-10T00:00:00"/>
        <d v="1985-10-12T00:00:00"/>
        <d v="1997-04-13T00:00:00"/>
        <d v="1981-06-04T00:00:00"/>
        <d v="1992-07-12T00:00:00"/>
        <d v="1990-08-31T00:00:00"/>
        <d v="1983-05-20T00:00:00"/>
        <d v="1982-11-03T00:00:00"/>
        <d v="1990-01-17T00:00:00"/>
        <d v="1994-01-06T00:00:00"/>
        <d v="1983-01-09T00:00:00"/>
        <d v="1996-04-21T00:00:00"/>
        <d v="1989-11-02T00:00:00"/>
        <d v="1993-04-29T00:00:00"/>
        <d v="1989-10-25T00:00:00"/>
        <d v="1980-12-25T00:00:00"/>
        <d v="1991-09-02T00:00:00"/>
        <d v="1984-05-18T00:00:00"/>
        <d v="1982-09-17T00:00:00"/>
        <d v="1980-10-04T00:00:00"/>
        <d v="1983-02-15T00:00:00"/>
        <d v="1993-01-10T00:00:00"/>
        <d v="1996-03-14T00:00:00"/>
        <d v="1987-08-19T00:00:00"/>
        <d v="1998-07-29T00:00:00"/>
        <d v="1999-06-06T00:00:00"/>
        <d v="1982-09-11T00:00:00"/>
        <d v="1988-04-19T00:00:00"/>
        <d v="1984-02-03T00:00:00"/>
        <d v="1981-06-03T00:00:00"/>
        <d v="1982-09-05T00:00:00"/>
        <d v="1981-09-03T00:00:00"/>
        <d v="1991-07-13T00:00:00"/>
        <d v="1980-04-30T00:00:00"/>
        <d v="1987-08-31T00:00:00"/>
        <d v="1992-12-05T00:00:00"/>
        <d v="1988-10-10T00:00:00"/>
        <d v="1996-06-07T00:00:00"/>
        <d v="1987-04-20T00:00:00"/>
        <d v="1986-03-06T00:00:00"/>
        <d v="1995-06-03T00:00:00"/>
        <d v="1983-04-02T00:00:00"/>
        <d v="1995-05-17T00:00:00"/>
        <d v="1986-08-09T00:00:00"/>
        <d v="1996-06-16T00:00:00"/>
        <d v="1987-03-08T00:00:00"/>
        <d v="1992-08-29T00:00:00"/>
        <d v="1994-01-17T00:00:00"/>
        <d v="1988-09-07T00:00:00"/>
        <d v="1994-08-11T00:00:00"/>
        <d v="1993-06-07T00:00:00"/>
        <d v="1996-01-14T00:00:00"/>
        <d v="1996-04-06T00:00:00"/>
        <d v="1980-07-31T00:00:00"/>
        <d v="1986-04-08T00:00:00"/>
        <d v="1987-10-28T00:00:00"/>
        <d v="1985-04-22T00:00:00"/>
        <d v="1982-05-26T00:00:00"/>
        <d v="1998-03-27T00:00:00"/>
        <d v="1992-03-24T00:00:00"/>
        <d v="1991-10-27T00:00:00"/>
        <d v="1982-11-21T00:00:00"/>
        <d v="1998-04-01T00:00:00"/>
        <d v="1996-08-20T00:00:00"/>
        <d v="1994-10-10T00:00:00"/>
        <d v="1990-07-19T00:00:00"/>
        <d v="1997-11-18T00:00:00"/>
        <d v="1988-06-01T00:00:00"/>
        <d v="1984-03-28T00:00:00"/>
        <d v="1985-12-29T00:00:00"/>
        <d v="1980-08-21T00:00:00"/>
        <d v="1986-01-04T00:00:00"/>
        <d v="1980-02-09T00:00:00"/>
        <d v="1984-11-04T00:00:00"/>
        <d v="1980-08-09T00:00:00"/>
        <d v="1981-09-17T00:00:00"/>
        <d v="1998-01-27T00:00:00"/>
        <d v="1981-06-20T00:00:00"/>
        <d v="1983-12-11T00:00:00"/>
        <d v="1986-04-06T00:00:00"/>
        <d v="1989-02-13T00:00:00"/>
        <d v="1983-10-26T00:00:00"/>
        <d v="1993-01-16T00:00:00"/>
        <d v="1983-05-13T00:00:00"/>
        <d v="1989-05-09T00:00:00"/>
        <d v="1981-11-28T00:00:00"/>
        <d v="1993-05-20T00:00:00"/>
        <d v="1992-09-16T00:00:00"/>
        <d v="1991-04-17T00:00:00"/>
        <d v="1998-10-29T00:00:00"/>
        <d v="1981-02-07T00:00:00"/>
        <d v="1992-06-18T00:00:00"/>
        <d v="1985-10-29T00:00:00"/>
        <d v="1984-08-27T00:00:00"/>
        <d v="1994-11-05T00:00:00"/>
        <d v="1985-11-29T00:00:00"/>
        <d v="1994-08-21T00:00:00"/>
        <d v="1989-08-14T00:00:00"/>
        <d v="1990-03-18T00:00:00"/>
        <d v="1994-11-23T00:00:00"/>
        <d v="1982-04-12T00:00:00"/>
        <d v="1994-03-15T00:00:00"/>
        <d v="1994-07-25T00:00:00"/>
        <d v="1997-07-15T00:00:00"/>
        <d v="1989-09-17T00:00:00"/>
        <d v="1995-03-19T00:00:00"/>
        <d v="1997-05-03T00:00:00"/>
        <d v="1988-09-04T00:00:00"/>
        <d v="1997-04-21T00:00:00"/>
        <d v="1986-03-19T00:00:00"/>
        <d v="1980-06-11T00:00:00"/>
        <d v="1995-02-27T00:00:00"/>
        <d v="1990-09-03T00:00:00"/>
        <d v="1995-05-11T00:00:00"/>
        <d v="1998-04-23T00:00:00"/>
        <d v="1984-01-23T00:00:00"/>
        <d v="1980-05-25T00:00:00"/>
        <d v="1990-02-06T00:00:00"/>
        <d v="1998-01-10T00:00:00"/>
        <d v="1980-07-06T00:00:00"/>
        <d v="1986-03-14T00:00:00"/>
        <d v="1987-07-30T00:00:00"/>
        <d v="1982-04-06T00:00:00"/>
        <d v="1984-05-26T00:00:00"/>
        <d v="1987-04-06T00:00:00"/>
        <d v="1984-02-01T00:00:00"/>
        <d v="1994-05-12T00:00:00"/>
        <d v="1983-06-19T00:00:00"/>
        <d v="1998-05-23T00:00:00"/>
        <d v="1993-03-20T00:00:00"/>
        <d v="1995-06-25T00:00:00"/>
        <d v="1982-06-08T00:00:00"/>
        <d v="1987-11-17T00:00:00"/>
        <d v="1995-08-13T00:00:00"/>
        <d v="1991-06-13T00:00:00"/>
        <d v="1999-08-02T00:00:00"/>
        <d v="1983-07-13T00:00:00"/>
        <d v="1991-01-14T00:00:00"/>
        <d v="1995-05-27T00:00:00"/>
        <d v="1995-02-10T00:00:00"/>
        <d v="1986-12-25T00:00:00"/>
        <d v="1996-11-11T00:00:00"/>
        <d v="1982-06-17T00:00:00"/>
        <d v="1993-07-16T00:00:00"/>
        <d v="1988-09-27T00:00:00"/>
        <d v="1992-08-20T00:00:00"/>
        <d v="1981-04-22T00:00:00"/>
        <d v="1987-12-14T00:00:00"/>
        <d v="1990-01-05T00:00:00"/>
        <d v="1989-11-05T00:00:00"/>
        <d v="1983-06-07T00:00:00"/>
        <d v="1986-03-08T00:00:00"/>
        <d v="1999-09-09T00:00:00"/>
        <d v="1987-02-07T00:00:00"/>
        <d v="1982-04-09T00:00:00"/>
        <d v="1998-05-05T00:00:00"/>
        <d v="1983-10-22T00:00:00"/>
        <d v="1996-03-02T00:00:00"/>
        <d v="1993-04-05T00:00:00"/>
        <d v="1983-11-05T00:00:00"/>
        <d v="1997-07-07T00:00:00"/>
        <d v="1986-09-03T00:00:00"/>
        <d v="1991-05-30T00:00:00"/>
        <d v="1998-07-07T00:00:00"/>
        <d v="1982-08-10T00:00:00"/>
        <d v="1985-07-14T00:00:00"/>
      </sharedItems>
      <fieldGroup par="22"/>
    </cacheField>
    <cacheField name="Profesion" numFmtId="0">
      <sharedItems count="9">
        <s v="Programador"/>
        <s v="Arquitecto"/>
        <s v="Médico"/>
        <s v="Contador"/>
        <s v="Abogado"/>
        <s v="Ingeniero"/>
        <s v="Enfermero"/>
        <s v="Profesor"/>
        <s v="Diseñador"/>
      </sharedItems>
    </cacheField>
    <cacheField name="Nacionalidad" numFmtId="0">
      <sharedItems count="7">
        <s v="Colombia"/>
        <s v="Perú"/>
        <s v="Argentina"/>
        <s v="España"/>
        <s v="México"/>
        <s v="Brasil"/>
        <s v="Chile"/>
      </sharedItems>
    </cacheField>
    <cacheField name="Integrantes Familia" numFmtId="0">
      <sharedItems containsSemiMixedTypes="0" containsString="0" containsNumber="1" containsInteger="1" minValue="2" maxValue="6" count="5">
        <n v="5"/>
        <n v="6"/>
        <n v="2"/>
        <n v="3"/>
        <n v="4"/>
      </sharedItems>
    </cacheField>
    <cacheField name="Salario" numFmtId="165">
      <sharedItems containsSemiMixedTypes="0" containsString="0" containsNumber="1" minValue="4372.1048602522251" maxValue="128341.87539957539"/>
    </cacheField>
    <cacheField name="Deudas" numFmtId="164">
      <sharedItems containsSemiMixedTypes="0" containsString="0" containsNumber="1" minValue="-80666.713424593676" maxValue="67177.431597630595"/>
    </cacheField>
    <cacheField name="Nombre Completo" numFmtId="164">
      <sharedItems/>
    </cacheField>
    <cacheField name="Iniciales" numFmtId="164">
      <sharedItems/>
    </cacheField>
    <cacheField name="Longitud Nombre" numFmtId="1">
      <sharedItems containsSemiMixedTypes="0" containsString="0" containsNumber="1" containsInteger="1" minValue="9" maxValue="17"/>
    </cacheField>
    <cacheField name="Edad" numFmtId="2">
      <sharedItems containsSemiMixedTypes="0" containsString="0" containsNumber="1" containsInteger="1" minValue="24" maxValue="44"/>
    </cacheField>
    <cacheField name="Dia Semana" numFmtId="2">
      <sharedItems containsSemiMixedTypes="0" containsString="0" containsNumber="1" containsInteger="1" minValue="1" maxValue="7"/>
    </cacheField>
    <cacheField name="Dia Semana V2" numFmtId="168">
      <sharedItems containsSemiMixedTypes="0" containsNonDate="0" containsDate="1" containsString="0" minDate="1980-01-18T00:00:00" maxDate="1999-12-30T00:00:00"/>
    </cacheField>
    <cacheField name="Dia Semana V3" numFmtId="168">
      <sharedItems/>
    </cacheField>
    <cacheField name="Año" numFmtId="1">
      <sharedItems containsSemiMixedTypes="0" containsString="0" containsNumber="1" containsInteger="1" minValue="1980" maxValue="1999"/>
    </cacheField>
    <cacheField name="Mes" numFmtId="1">
      <sharedItems containsSemiMixedTypes="0" containsString="0" containsNumber="1" containsInteger="1" minValue="1" maxValue="12"/>
    </cacheField>
    <cacheField name="Día" numFmtId="1">
      <sharedItems containsSemiMixedTypes="0" containsString="0" containsNumber="1" containsInteger="1" minValue="1" maxValue="31"/>
    </cacheField>
    <cacheField name="Es Ingeniero/a?" numFmtId="1">
      <sharedItems count="2">
        <s v="NO"/>
        <s v="SI"/>
      </sharedItems>
    </cacheField>
    <cacheField name="Condición 1" numFmtId="1">
      <sharedItems/>
    </cacheField>
    <cacheField name="Código" numFmtId="1">
      <sharedItems containsSemiMixedTypes="0" containsString="0" containsNumber="1" containsInteger="1" minValue="1" maxValue="7"/>
    </cacheField>
    <cacheField name="Months (Fecha de nacimiento)" numFmtId="0" databaseField="0">
      <fieldGroup base="2">
        <rangePr groupBy="months" startDate="1980-01-18T00:00:00" endDate="1999-12-30T00:00:00"/>
        <groupItems count="14">
          <s v="&lt;18/1/1980"/>
          <s v="ene"/>
          <s v="feb"/>
          <s v="mar"/>
          <s v="abr"/>
          <s v="may"/>
          <s v="jun"/>
          <s v="jul"/>
          <s v="ago"/>
          <s v="sep"/>
          <s v="oct"/>
          <s v="nov"/>
          <s v="dic"/>
          <s v="&gt;30/12/1999"/>
        </groupItems>
      </fieldGroup>
    </cacheField>
    <cacheField name="Years (Fecha de nacimiento)" numFmtId="0" databaseField="0">
      <fieldGroup base="2">
        <rangePr groupBy="years" startDate="1980-01-18T00:00:00" endDate="1999-12-30T00:00:00"/>
        <groupItems count="22">
          <s v="&lt;18/1/1980"/>
          <s v="1980"/>
          <s v="1981"/>
          <s v="1982"/>
          <s v="1983"/>
          <s v="1984"/>
          <s v="1985"/>
          <s v="1986"/>
          <s v="1987"/>
          <s v="1988"/>
          <s v="1989"/>
          <s v="1990"/>
          <s v="1991"/>
          <s v="1992"/>
          <s v="1993"/>
          <s v="1994"/>
          <s v="1995"/>
          <s v="1996"/>
          <s v="1997"/>
          <s v="1998"/>
          <s v="1999"/>
          <s v="&gt;30/12/1999"/>
        </groupItems>
      </fieldGroup>
    </cacheField>
  </cacheFields>
  <extLst>
    <ext xmlns:x14="http://schemas.microsoft.com/office/spreadsheetml/2009/9/main" uri="{725AE2AE-9491-48be-B2B4-4EB974FC3084}">
      <x14:pivotCacheDefinition pivotCacheId="922596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8">
  <r>
    <s v="Javier"/>
    <s v="Fernandez"/>
    <x v="0"/>
    <x v="0"/>
    <x v="0"/>
    <x v="0"/>
    <n v="128341.87539957539"/>
    <n v="67177.431597630595"/>
    <s v="Fernandez, Javier"/>
    <s v="JF"/>
    <n v="15"/>
    <n v="25"/>
    <n v="6"/>
    <d v="1999-06-12T00:00:00"/>
    <s v="sábado"/>
    <n v="1999"/>
    <n v="6"/>
    <n v="12"/>
    <x v="0"/>
    <s v="Cumple"/>
    <n v="4"/>
  </r>
  <r>
    <s v="Daniela"/>
    <s v="Diaz"/>
    <x v="1"/>
    <x v="1"/>
    <x v="0"/>
    <x v="1"/>
    <n v="126605.5948772886"/>
    <n v="57966.308055512229"/>
    <s v="Diaz, Daniela"/>
    <s v="DD"/>
    <n v="11"/>
    <n v="41"/>
    <n v="2"/>
    <d v="1983-03-08T00:00:00"/>
    <s v="martes"/>
    <n v="1983"/>
    <n v="3"/>
    <n v="8"/>
    <x v="0"/>
    <s v="Cumple"/>
    <n v="4"/>
  </r>
  <r>
    <s v="Julia"/>
    <s v="Diaz"/>
    <x v="2"/>
    <x v="0"/>
    <x v="1"/>
    <x v="2"/>
    <n v="122837.54893964913"/>
    <n v="51126.284257754392"/>
    <s v="Diaz, Julia"/>
    <s v="JD"/>
    <n v="9"/>
    <n v="38"/>
    <n v="7"/>
    <d v="1985-08-04T00:00:00"/>
    <s v="domingo"/>
    <n v="1985"/>
    <n v="8"/>
    <n v="4"/>
    <x v="0"/>
    <s v="No Cumple"/>
    <n v="7"/>
  </r>
  <r>
    <s v="Camila"/>
    <s v="Vargas"/>
    <x v="3"/>
    <x v="2"/>
    <x v="1"/>
    <x v="1"/>
    <n v="107431.74712687486"/>
    <n v="45922.445287693648"/>
    <s v="Vargas, Camila"/>
    <s v="CV"/>
    <n v="12"/>
    <n v="40"/>
    <n v="2"/>
    <d v="1983-11-29T00:00:00"/>
    <s v="martes"/>
    <n v="1983"/>
    <n v="11"/>
    <n v="29"/>
    <x v="0"/>
    <s v="Cumple"/>
    <n v="7"/>
  </r>
  <r>
    <s v="Susana"/>
    <s v="Santos"/>
    <x v="4"/>
    <x v="3"/>
    <x v="2"/>
    <x v="0"/>
    <n v="101904.57040943803"/>
    <n v="37712.244990701001"/>
    <s v="Santos, Susana"/>
    <s v="SS"/>
    <n v="12"/>
    <n v="27"/>
    <n v="4"/>
    <d v="1996-10-03T00:00:00"/>
    <s v="jueves"/>
    <n v="1996"/>
    <n v="10"/>
    <n v="3"/>
    <x v="0"/>
    <s v="Cumple"/>
    <n v="1"/>
  </r>
  <r>
    <s v="Sofia"/>
    <s v="Mendoza"/>
    <x v="5"/>
    <x v="4"/>
    <x v="3"/>
    <x v="1"/>
    <n v="91233.075390652346"/>
    <n v="33466.460312521878"/>
    <s v="Mendoza, Sofia"/>
    <s v="SM"/>
    <n v="12"/>
    <n v="25"/>
    <n v="1"/>
    <d v="1999-06-14T00:00:00"/>
    <s v="lunes"/>
    <n v="1999"/>
    <n v="6"/>
    <n v="14"/>
    <x v="0"/>
    <s v="Cumple"/>
    <n v="5"/>
  </r>
  <r>
    <s v="Elena"/>
    <s v="Garcia"/>
    <x v="6"/>
    <x v="1"/>
    <x v="1"/>
    <x v="3"/>
    <n v="88933.897605103499"/>
    <n v="29569.76217987866"/>
    <s v="Garcia, Elena"/>
    <s v="EG"/>
    <n v="11"/>
    <n v="37"/>
    <n v="3"/>
    <d v="1987-01-21T00:00:00"/>
    <s v="miércoles"/>
    <n v="1987"/>
    <n v="1"/>
    <n v="21"/>
    <x v="0"/>
    <s v="No Cumple"/>
    <n v="7"/>
  </r>
  <r>
    <s v="Elena"/>
    <s v="Garcia"/>
    <x v="7"/>
    <x v="1"/>
    <x v="1"/>
    <x v="3"/>
    <n v="88496.068421822536"/>
    <n v="34731.579526985603"/>
    <s v="Garcia, Elena"/>
    <s v="EG"/>
    <n v="11"/>
    <n v="30"/>
    <n v="4"/>
    <d v="1994-01-27T00:00:00"/>
    <s v="jueves"/>
    <n v="1994"/>
    <n v="1"/>
    <n v="27"/>
    <x v="0"/>
    <s v="No Cumple"/>
    <n v="7"/>
  </r>
  <r>
    <s v="Manuel"/>
    <s v="Fernandez"/>
    <x v="8"/>
    <x v="2"/>
    <x v="2"/>
    <x v="3"/>
    <n v="86129.244366784784"/>
    <n v="34138.904817442002"/>
    <s v="Fernandez, Manuel"/>
    <s v="MF"/>
    <n v="15"/>
    <n v="39"/>
    <n v="5"/>
    <d v="1984-09-28T00:00:00"/>
    <s v="viernes"/>
    <n v="1984"/>
    <n v="9"/>
    <n v="28"/>
    <x v="0"/>
    <s v="No Cumple"/>
    <n v="1"/>
  </r>
  <r>
    <s v="Ana"/>
    <s v="Martinez"/>
    <x v="9"/>
    <x v="5"/>
    <x v="2"/>
    <x v="2"/>
    <n v="84871.831866775363"/>
    <n v="30387.212042762319"/>
    <s v="Martinez, Ana"/>
    <s v="AM"/>
    <n v="11"/>
    <n v="28"/>
    <n v="3"/>
    <d v="1995-10-11T00:00:00"/>
    <s v="miércoles"/>
    <n v="1995"/>
    <n v="10"/>
    <n v="11"/>
    <x v="1"/>
    <s v="No Cumple"/>
    <n v="1"/>
  </r>
  <r>
    <s v="Laura"/>
    <s v="Diaz"/>
    <x v="10"/>
    <x v="6"/>
    <x v="1"/>
    <x v="4"/>
    <n v="82351.357756638303"/>
    <n v="31119.735558540855"/>
    <s v="Diaz, Laura"/>
    <s v="LD"/>
    <n v="9"/>
    <n v="27"/>
    <n v="5"/>
    <d v="1997-05-23T00:00:00"/>
    <s v="viernes"/>
    <n v="1997"/>
    <n v="5"/>
    <n v="23"/>
    <x v="0"/>
    <s v="Cumple"/>
    <n v="7"/>
  </r>
  <r>
    <s v="Natalie"/>
    <s v="Castro"/>
    <x v="11"/>
    <x v="5"/>
    <x v="4"/>
    <x v="0"/>
    <n v="82146.611774958554"/>
    <n v="32742.213421709799"/>
    <s v="Castro, Natalie"/>
    <s v="NC"/>
    <n v="13"/>
    <n v="32"/>
    <n v="6"/>
    <d v="1992-04-04T00:00:00"/>
    <s v="sábado"/>
    <n v="1992"/>
    <n v="4"/>
    <n v="4"/>
    <x v="1"/>
    <s v="Cumple"/>
    <n v="6"/>
  </r>
  <r>
    <s v="Alicia"/>
    <s v="Guerrero"/>
    <x v="12"/>
    <x v="4"/>
    <x v="1"/>
    <x v="3"/>
    <n v="79892.343201464988"/>
    <n v="23454.95112915734"/>
    <s v="Guerrero, Alicia"/>
    <s v="AG"/>
    <n v="14"/>
    <n v="41"/>
    <n v="6"/>
    <d v="1982-09-25T00:00:00"/>
    <s v="sábado"/>
    <n v="1982"/>
    <n v="9"/>
    <n v="25"/>
    <x v="0"/>
    <s v="No Cumple"/>
    <n v="7"/>
  </r>
  <r>
    <s v="Laura"/>
    <s v="Martinez"/>
    <x v="13"/>
    <x v="7"/>
    <x v="5"/>
    <x v="1"/>
    <n v="79696.17574690521"/>
    <n v="30942.252231967104"/>
    <s v="Martinez, Laura"/>
    <s v="LM"/>
    <n v="13"/>
    <n v="28"/>
    <n v="4"/>
    <d v="1996-05-23T00:00:00"/>
    <s v="jueves"/>
    <n v="1996"/>
    <n v="5"/>
    <n v="23"/>
    <x v="0"/>
    <s v="Cumple"/>
    <n v="2"/>
  </r>
  <r>
    <s v="Pedro"/>
    <s v="Rivera"/>
    <x v="14"/>
    <x v="8"/>
    <x v="5"/>
    <x v="4"/>
    <n v="79657.869841336607"/>
    <n v="66153.04897192528"/>
    <s v="Rivera, Pedro"/>
    <s v="PR"/>
    <n v="11"/>
    <n v="27"/>
    <n v="5"/>
    <d v="1996-10-25T00:00:00"/>
    <s v="viernes"/>
    <n v="1996"/>
    <n v="10"/>
    <n v="25"/>
    <x v="0"/>
    <s v="Cumple"/>
    <n v="2"/>
  </r>
  <r>
    <s v="Natalia"/>
    <s v="Ortega"/>
    <x v="15"/>
    <x v="0"/>
    <x v="6"/>
    <x v="0"/>
    <n v="78497.681976471533"/>
    <n v="21793.076040471373"/>
    <s v="Ortega, Natalia"/>
    <s v="NO"/>
    <n v="13"/>
    <n v="31"/>
    <n v="2"/>
    <d v="1993-05-04T00:00:00"/>
    <s v="martes"/>
    <n v="1993"/>
    <n v="5"/>
    <n v="4"/>
    <x v="0"/>
    <s v="Cumple"/>
    <n v="3"/>
  </r>
  <r>
    <s v="Maria"/>
    <s v="Lopez"/>
    <x v="16"/>
    <x v="4"/>
    <x v="0"/>
    <x v="0"/>
    <n v="78338.276300747617"/>
    <n v="25181.065907665379"/>
    <s v="Lopez, Maria"/>
    <s v="ML"/>
    <n v="10"/>
    <n v="44"/>
    <n v="3"/>
    <d v="1980-05-14T00:00:00"/>
    <s v="miércoles"/>
    <n v="1980"/>
    <n v="5"/>
    <n v="14"/>
    <x v="0"/>
    <s v="Cumple"/>
    <n v="4"/>
  </r>
  <r>
    <s v="Ismael"/>
    <s v="Perez"/>
    <x v="17"/>
    <x v="0"/>
    <x v="2"/>
    <x v="1"/>
    <n v="77515.726561556192"/>
    <n v="22928.996639785011"/>
    <s v="Perez, Ismael"/>
    <s v="IP"/>
    <n v="11"/>
    <n v="36"/>
    <n v="2"/>
    <d v="1988-05-24T00:00:00"/>
    <s v="martes"/>
    <n v="1988"/>
    <n v="5"/>
    <n v="24"/>
    <x v="0"/>
    <s v="Cumple"/>
    <n v="1"/>
  </r>
  <r>
    <s v="Natalia"/>
    <s v="Ortega"/>
    <x v="18"/>
    <x v="0"/>
    <x v="6"/>
    <x v="4"/>
    <n v="77393.059469064276"/>
    <n v="25913.753522157847"/>
    <s v="Ortega, Natalia"/>
    <s v="NO"/>
    <n v="13"/>
    <n v="30"/>
    <n v="6"/>
    <d v="1994-03-12T00:00:00"/>
    <s v="sábado"/>
    <n v="1994"/>
    <n v="3"/>
    <n v="12"/>
    <x v="0"/>
    <s v="Cumple"/>
    <n v="3"/>
  </r>
  <r>
    <s v="Natalie"/>
    <s v="Castro"/>
    <x v="19"/>
    <x v="5"/>
    <x v="4"/>
    <x v="2"/>
    <n v="77137.73568506939"/>
    <n v="20041.924406951348"/>
    <s v="Castro, Natalie"/>
    <s v="NC"/>
    <n v="13"/>
    <n v="27"/>
    <n v="4"/>
    <d v="1996-08-15T00:00:00"/>
    <s v="jueves"/>
    <n v="1996"/>
    <n v="8"/>
    <n v="15"/>
    <x v="1"/>
    <s v="No Cumple"/>
    <n v="6"/>
  </r>
  <r>
    <s v="Alejandro"/>
    <s v="Guerrero"/>
    <x v="20"/>
    <x v="4"/>
    <x v="5"/>
    <x v="1"/>
    <n v="76151.971871891335"/>
    <n v="22623.097216231981"/>
    <s v="Guerrero, Alejandro"/>
    <s v="AG"/>
    <n v="17"/>
    <n v="27"/>
    <n v="6"/>
    <d v="1997-05-10T00:00:00"/>
    <s v="sábado"/>
    <n v="1997"/>
    <n v="5"/>
    <n v="10"/>
    <x v="0"/>
    <s v="Cumple"/>
    <n v="2"/>
  </r>
  <r>
    <s v="Manuel"/>
    <s v="Fernandez"/>
    <x v="21"/>
    <x v="2"/>
    <x v="2"/>
    <x v="0"/>
    <n v="75575.512646807925"/>
    <n v="26216.73701446753"/>
    <s v="Fernandez, Manuel"/>
    <s v="MF"/>
    <n v="15"/>
    <n v="26"/>
    <n v="5"/>
    <d v="1997-09-19T00:00:00"/>
    <s v="viernes"/>
    <n v="1997"/>
    <n v="9"/>
    <n v="19"/>
    <x v="0"/>
    <s v="Cumple"/>
    <n v="1"/>
  </r>
  <r>
    <s v="Maria"/>
    <s v="Lopez"/>
    <x v="22"/>
    <x v="4"/>
    <x v="0"/>
    <x v="3"/>
    <n v="74795.351113290933"/>
    <n v="25759.444091025114"/>
    <s v="Lopez, Maria"/>
    <s v="ML"/>
    <n v="10"/>
    <n v="43"/>
    <n v="7"/>
    <d v="1981-04-19T00:00:00"/>
    <s v="domingo"/>
    <n v="1981"/>
    <n v="4"/>
    <n v="19"/>
    <x v="0"/>
    <s v="No Cumple"/>
    <n v="4"/>
  </r>
  <r>
    <s v="Lorena"/>
    <s v="Moreno"/>
    <x v="23"/>
    <x v="8"/>
    <x v="6"/>
    <x v="3"/>
    <n v="74208.673083723435"/>
    <n v="16790.244620280875"/>
    <s v="Moreno, Lorena"/>
    <s v="LM"/>
    <n v="12"/>
    <n v="39"/>
    <n v="3"/>
    <d v="1984-12-19T00:00:00"/>
    <s v="miércoles"/>
    <n v="1984"/>
    <n v="12"/>
    <n v="19"/>
    <x v="0"/>
    <s v="No Cumple"/>
    <n v="3"/>
  </r>
  <r>
    <s v="Adriana"/>
    <s v="Navarro"/>
    <x v="24"/>
    <x v="6"/>
    <x v="0"/>
    <x v="2"/>
    <n v="72576.649066027763"/>
    <n v="16929.420836879712"/>
    <s v="Navarro, Adriana"/>
    <s v="AN"/>
    <n v="14"/>
    <n v="32"/>
    <n v="4"/>
    <d v="1991-08-01T00:00:00"/>
    <s v="jueves"/>
    <n v="1991"/>
    <n v="8"/>
    <n v="1"/>
    <x v="0"/>
    <s v="No Cumple"/>
    <n v="4"/>
  </r>
  <r>
    <s v="Javier"/>
    <s v="Perez"/>
    <x v="25"/>
    <x v="6"/>
    <x v="2"/>
    <x v="2"/>
    <n v="69647.448840489989"/>
    <n v="17461.48458398709"/>
    <s v="Perez, Javier"/>
    <s v="JP"/>
    <n v="11"/>
    <n v="28"/>
    <n v="3"/>
    <d v="1995-08-23T00:00:00"/>
    <s v="miércoles"/>
    <n v="1995"/>
    <n v="8"/>
    <n v="23"/>
    <x v="0"/>
    <s v="No Cumple"/>
    <n v="1"/>
  </r>
  <r>
    <s v="Valeria"/>
    <s v="Torres"/>
    <x v="26"/>
    <x v="5"/>
    <x v="1"/>
    <x v="1"/>
    <n v="69307.38949720301"/>
    <n v="12308.246543014138"/>
    <s v="Torres, Valeria"/>
    <s v="VT"/>
    <n v="13"/>
    <n v="40"/>
    <n v="3"/>
    <d v="1983-08-03T00:00:00"/>
    <s v="miércoles"/>
    <n v="1983"/>
    <n v="8"/>
    <n v="3"/>
    <x v="1"/>
    <s v="Cumple"/>
    <n v="7"/>
  </r>
  <r>
    <s v="Renato"/>
    <s v="Vargas"/>
    <x v="27"/>
    <x v="2"/>
    <x v="3"/>
    <x v="3"/>
    <n v="69123.168957338188"/>
    <n v="-24460.551207259668"/>
    <s v="Vargas, Renato"/>
    <s v="RV"/>
    <n v="12"/>
    <n v="29"/>
    <n v="5"/>
    <d v="1995-05-05T00:00:00"/>
    <s v="viernes"/>
    <n v="1995"/>
    <n v="5"/>
    <n v="5"/>
    <x v="0"/>
    <s v="No Cumple"/>
    <n v="5"/>
  </r>
  <r>
    <s v="Jorge"/>
    <s v="Martinez"/>
    <x v="28"/>
    <x v="0"/>
    <x v="4"/>
    <x v="3"/>
    <n v="68836.311506448183"/>
    <n v="15507.233629836137"/>
    <s v="Martinez, Jorge"/>
    <s v="JM"/>
    <n v="13"/>
    <n v="36"/>
    <n v="1"/>
    <d v="1987-09-07T00:00:00"/>
    <s v="lunes"/>
    <n v="1987"/>
    <n v="9"/>
    <n v="7"/>
    <x v="0"/>
    <s v="No Cumple"/>
    <n v="6"/>
  </r>
  <r>
    <s v="Martin"/>
    <s v="Castro"/>
    <x v="29"/>
    <x v="5"/>
    <x v="3"/>
    <x v="3"/>
    <n v="68139.295306807253"/>
    <n v="19619.295306807253"/>
    <s v="Castro, Martin"/>
    <s v="MC"/>
    <n v="12"/>
    <n v="39"/>
    <n v="7"/>
    <d v="1985-04-14T00:00:00"/>
    <s v="domingo"/>
    <n v="1985"/>
    <n v="4"/>
    <n v="14"/>
    <x v="1"/>
    <s v="No Cumple"/>
    <n v="5"/>
  </r>
  <r>
    <s v="Pablo"/>
    <s v="Rivera"/>
    <x v="30"/>
    <x v="0"/>
    <x v="5"/>
    <x v="4"/>
    <n v="68079.689399048671"/>
    <n v="15894.111141115263"/>
    <s v="Rivera, Pablo"/>
    <s v="PR"/>
    <n v="11"/>
    <n v="42"/>
    <n v="1"/>
    <d v="1982-01-04T00:00:00"/>
    <s v="lunes"/>
    <n v="1982"/>
    <n v="1"/>
    <n v="4"/>
    <x v="0"/>
    <s v="Cumple"/>
    <n v="2"/>
  </r>
  <r>
    <s v="Pablo"/>
    <s v="Rivera"/>
    <x v="31"/>
    <x v="0"/>
    <x v="5"/>
    <x v="3"/>
    <n v="68001.984353028645"/>
    <n v="15021.587482422916"/>
    <s v="Rivera, Pablo"/>
    <s v="PR"/>
    <n v="11"/>
    <n v="31"/>
    <n v="2"/>
    <d v="1993-01-05T00:00:00"/>
    <s v="martes"/>
    <n v="1993"/>
    <n v="1"/>
    <n v="5"/>
    <x v="0"/>
    <s v="No Cumple"/>
    <n v="2"/>
  </r>
  <r>
    <s v="Javier"/>
    <s v="Perez"/>
    <x v="32"/>
    <x v="6"/>
    <x v="2"/>
    <x v="1"/>
    <n v="67768.840938163994"/>
    <n v="13039.695931767914"/>
    <s v="Perez, Javier"/>
    <s v="JP"/>
    <n v="11"/>
    <n v="40"/>
    <n v="7"/>
    <d v="1984-05-06T00:00:00"/>
    <s v="domingo"/>
    <n v="1984"/>
    <n v="5"/>
    <n v="6"/>
    <x v="0"/>
    <s v="Cumple"/>
    <n v="1"/>
  </r>
  <r>
    <s v="Victor"/>
    <s v="Hernandez"/>
    <x v="33"/>
    <x v="5"/>
    <x v="6"/>
    <x v="4"/>
    <n v="67740.1324767888"/>
    <n v="18447.928502485134"/>
    <s v="Hernandez, Victor"/>
    <s v="VH"/>
    <n v="15"/>
    <n v="44"/>
    <n v="5"/>
    <d v="1980-03-28T00:00:00"/>
    <s v="viernes"/>
    <n v="1980"/>
    <n v="3"/>
    <n v="28"/>
    <x v="1"/>
    <s v="Cumple"/>
    <n v="3"/>
  </r>
  <r>
    <s v="Raquel"/>
    <s v="Diaz"/>
    <x v="34"/>
    <x v="4"/>
    <x v="6"/>
    <x v="3"/>
    <n v="67666.152488261898"/>
    <n v="18076.167913614041"/>
    <s v="Diaz, Raquel"/>
    <s v="RD"/>
    <n v="10"/>
    <n v="31"/>
    <n v="6"/>
    <d v="1993-06-05T00:00:00"/>
    <s v="sábado"/>
    <n v="1993"/>
    <n v="6"/>
    <n v="5"/>
    <x v="0"/>
    <s v="No Cumple"/>
    <n v="3"/>
  </r>
  <r>
    <s v="Ismael"/>
    <s v="Perez"/>
    <x v="35"/>
    <x v="0"/>
    <x v="2"/>
    <x v="0"/>
    <n v="67320.311392276053"/>
    <n v="11903.045999898082"/>
    <s v="Perez, Ismael"/>
    <s v="IP"/>
    <n v="11"/>
    <n v="29"/>
    <n v="2"/>
    <d v="1994-12-27T00:00:00"/>
    <s v="martes"/>
    <n v="1994"/>
    <n v="12"/>
    <n v="27"/>
    <x v="0"/>
    <s v="Cumple"/>
    <n v="1"/>
  </r>
  <r>
    <s v="Daniel"/>
    <s v="Rojas"/>
    <x v="36"/>
    <x v="6"/>
    <x v="5"/>
    <x v="2"/>
    <n v="67165.331980241681"/>
    <n v="11848.95894458851"/>
    <s v="Rojas, Daniel"/>
    <s v="DR"/>
    <n v="11"/>
    <n v="36"/>
    <n v="5"/>
    <d v="1987-06-26T00:00:00"/>
    <s v="viernes"/>
    <n v="1987"/>
    <n v="6"/>
    <n v="26"/>
    <x v="0"/>
    <s v="No Cumple"/>
    <n v="2"/>
  </r>
  <r>
    <s v="Sofia"/>
    <s v="Mendoza"/>
    <x v="37"/>
    <x v="4"/>
    <x v="3"/>
    <x v="3"/>
    <n v="66922.762388380695"/>
    <n v="15016.624268961661"/>
    <s v="Mendoza, Sofia"/>
    <s v="SM"/>
    <n v="12"/>
    <n v="44"/>
    <n v="1"/>
    <d v="1980-05-05T00:00:00"/>
    <s v="lunes"/>
    <n v="1980"/>
    <n v="5"/>
    <n v="5"/>
    <x v="0"/>
    <s v="No Cumple"/>
    <n v="5"/>
  </r>
  <r>
    <s v="Roberto"/>
    <s v="Hernandez"/>
    <x v="38"/>
    <x v="3"/>
    <x v="6"/>
    <x v="4"/>
    <n v="66820.19887910565"/>
    <n v="15504.361092075578"/>
    <s v="Hernandez, Roberto"/>
    <s v="RH"/>
    <n v="16"/>
    <n v="34"/>
    <n v="4"/>
    <d v="1989-09-28T00:00:00"/>
    <s v="jueves"/>
    <n v="1989"/>
    <n v="9"/>
    <n v="28"/>
    <x v="0"/>
    <s v="Cumple"/>
    <n v="3"/>
  </r>
  <r>
    <s v="Javier"/>
    <s v="Perez"/>
    <x v="39"/>
    <x v="6"/>
    <x v="2"/>
    <x v="0"/>
    <n v="66597.757206707407"/>
    <n v="17293.846918439111"/>
    <s v="Perez, Javier"/>
    <s v="JP"/>
    <n v="11"/>
    <n v="43"/>
    <n v="4"/>
    <d v="1981-05-14T00:00:00"/>
    <s v="jueves"/>
    <n v="1981"/>
    <n v="5"/>
    <n v="14"/>
    <x v="0"/>
    <s v="Cumple"/>
    <n v="1"/>
  </r>
  <r>
    <s v="Sofia"/>
    <s v="Mendoza"/>
    <x v="40"/>
    <x v="4"/>
    <x v="3"/>
    <x v="1"/>
    <n v="66540.76739327707"/>
    <n v="15118.021588554426"/>
    <s v="Mendoza, Sofia"/>
    <s v="SM"/>
    <n v="12"/>
    <n v="34"/>
    <n v="4"/>
    <d v="1990-04-26T00:00:00"/>
    <s v="jueves"/>
    <n v="1990"/>
    <n v="4"/>
    <n v="26"/>
    <x v="0"/>
    <s v="Cumple"/>
    <n v="5"/>
  </r>
  <r>
    <s v="Monica"/>
    <s v="Jimenez"/>
    <x v="41"/>
    <x v="3"/>
    <x v="4"/>
    <x v="3"/>
    <n v="66325.875089020701"/>
    <n v="13260.252576557803"/>
    <s v="Jimenez, Monica"/>
    <s v="MJ"/>
    <n v="13"/>
    <n v="38"/>
    <n v="7"/>
    <d v="1986-05-18T00:00:00"/>
    <s v="domingo"/>
    <n v="1986"/>
    <n v="5"/>
    <n v="18"/>
    <x v="0"/>
    <s v="No Cumple"/>
    <n v="6"/>
  </r>
  <r>
    <s v="Carlos"/>
    <s v="Rodriguez"/>
    <x v="42"/>
    <x v="7"/>
    <x v="4"/>
    <x v="3"/>
    <n v="66277.665251528684"/>
    <n v="13967.12207386053"/>
    <s v="Rodriguez, Carlos"/>
    <s v="CR"/>
    <n v="15"/>
    <n v="30"/>
    <n v="2"/>
    <d v="1994-04-19T00:00:00"/>
    <s v="martes"/>
    <n v="1994"/>
    <n v="4"/>
    <n v="19"/>
    <x v="0"/>
    <s v="No Cumple"/>
    <n v="6"/>
  </r>
  <r>
    <s v="Pablo"/>
    <s v="Rivera"/>
    <x v="43"/>
    <x v="0"/>
    <x v="5"/>
    <x v="2"/>
    <n v="65588.069516486838"/>
    <n v="12122.813527694867"/>
    <s v="Rivera, Pablo"/>
    <s v="PR"/>
    <n v="11"/>
    <n v="26"/>
    <n v="6"/>
    <d v="1997-08-16T00:00:00"/>
    <s v="sábado"/>
    <n v="1997"/>
    <n v="8"/>
    <n v="16"/>
    <x v="0"/>
    <s v="No Cumple"/>
    <n v="2"/>
  </r>
  <r>
    <s v="Lucas"/>
    <s v="Mendoza"/>
    <x v="44"/>
    <x v="7"/>
    <x v="3"/>
    <x v="4"/>
    <n v="65404.432676064571"/>
    <n v="11253.767774654885"/>
    <s v="Mendoza, Lucas"/>
    <s v="LM"/>
    <n v="12"/>
    <n v="25"/>
    <n v="4"/>
    <d v="1999-04-29T00:00:00"/>
    <s v="jueves"/>
    <n v="1999"/>
    <n v="4"/>
    <n v="29"/>
    <x v="0"/>
    <s v="Cumple"/>
    <n v="5"/>
  </r>
  <r>
    <s v="Adriana"/>
    <s v="Navarro"/>
    <x v="45"/>
    <x v="6"/>
    <x v="0"/>
    <x v="3"/>
    <n v="65392.50325712865"/>
    <n v="13438.302475417773"/>
    <s v="Navarro, Adriana"/>
    <s v="AN"/>
    <n v="14"/>
    <n v="31"/>
    <n v="1"/>
    <d v="1992-11-16T00:00:00"/>
    <s v="lunes"/>
    <n v="1992"/>
    <n v="11"/>
    <n v="16"/>
    <x v="0"/>
    <s v="No Cumple"/>
    <n v="4"/>
  </r>
  <r>
    <s v="Carmen"/>
    <s v="Torres"/>
    <x v="46"/>
    <x v="5"/>
    <x v="0"/>
    <x v="1"/>
    <n v="65163.164643294149"/>
    <n v="-10565.233113718608"/>
    <s v="Torres, Carmen"/>
    <s v="CT"/>
    <n v="12"/>
    <n v="25"/>
    <n v="1"/>
    <d v="1998-12-07T00:00:00"/>
    <s v="lunes"/>
    <n v="1998"/>
    <n v="12"/>
    <n v="7"/>
    <x v="1"/>
    <s v="Cumple"/>
    <n v="4"/>
  </r>
  <r>
    <s v="Miguel"/>
    <s v="Torres"/>
    <x v="47"/>
    <x v="2"/>
    <x v="0"/>
    <x v="3"/>
    <n v="65106.029250317202"/>
    <n v="12069.064570266451"/>
    <s v="Torres, Miguel"/>
    <s v="MT"/>
    <n v="12"/>
    <n v="31"/>
    <n v="5"/>
    <d v="1993-05-28T00:00:00"/>
    <s v="viernes"/>
    <n v="1993"/>
    <n v="5"/>
    <n v="28"/>
    <x v="0"/>
    <s v="No Cumple"/>
    <n v="4"/>
  </r>
  <r>
    <s v="Carolina"/>
    <s v="Lopez"/>
    <x v="48"/>
    <x v="1"/>
    <x v="4"/>
    <x v="0"/>
    <n v="64802.912194060234"/>
    <n v="51455.575755436737"/>
    <s v="Lopez, Carolina"/>
    <s v="CL"/>
    <n v="13"/>
    <n v="34"/>
    <n v="3"/>
    <d v="1989-09-27T00:00:00"/>
    <s v="miércoles"/>
    <n v="1989"/>
    <n v="9"/>
    <n v="27"/>
    <x v="0"/>
    <s v="Cumple"/>
    <n v="6"/>
  </r>
  <r>
    <s v="Patricia"/>
    <s v="Alvarez"/>
    <x v="49"/>
    <x v="4"/>
    <x v="4"/>
    <x v="4"/>
    <n v="64670.830066266295"/>
    <n v="14944.121765603633"/>
    <s v="Alvarez, Patricia"/>
    <s v="PA"/>
    <n v="15"/>
    <n v="38"/>
    <n v="7"/>
    <d v="1985-09-01T00:00:00"/>
    <s v="domingo"/>
    <n v="1985"/>
    <n v="9"/>
    <n v="1"/>
    <x v="0"/>
    <s v="Cumple"/>
    <n v="6"/>
  </r>
  <r>
    <s v="Diego"/>
    <s v="Alvarez"/>
    <x v="50"/>
    <x v="2"/>
    <x v="4"/>
    <x v="1"/>
    <n v="64563.671759919605"/>
    <n v="12062.210843134075"/>
    <s v="Alvarez, Diego"/>
    <s v="DA"/>
    <n v="12"/>
    <n v="27"/>
    <n v="7"/>
    <d v="1996-08-11T00:00:00"/>
    <s v="domingo"/>
    <n v="1996"/>
    <n v="8"/>
    <n v="11"/>
    <x v="0"/>
    <s v="Cumple"/>
    <n v="6"/>
  </r>
  <r>
    <s v="Camila"/>
    <s v="Vargas"/>
    <x v="51"/>
    <x v="2"/>
    <x v="1"/>
    <x v="1"/>
    <n v="64387.862368177128"/>
    <n v="-12330.604958659294"/>
    <s v="Vargas, Camila"/>
    <s v="CV"/>
    <n v="12"/>
    <n v="29"/>
    <n v="1"/>
    <d v="1995-04-17T00:00:00"/>
    <s v="lunes"/>
    <n v="1995"/>
    <n v="4"/>
    <n v="17"/>
    <x v="0"/>
    <s v="Cumple"/>
    <n v="7"/>
  </r>
  <r>
    <s v="Susana"/>
    <s v="Santos"/>
    <x v="52"/>
    <x v="3"/>
    <x v="2"/>
    <x v="2"/>
    <n v="64188.718011580713"/>
    <n v="-11697.851542232147"/>
    <s v="Santos, Susana"/>
    <s v="SS"/>
    <n v="12"/>
    <n v="35"/>
    <n v="7"/>
    <d v="1988-08-07T00:00:00"/>
    <s v="domingo"/>
    <n v="1988"/>
    <n v="8"/>
    <n v="7"/>
    <x v="0"/>
    <s v="No Cumple"/>
    <n v="1"/>
  </r>
  <r>
    <s v="Camila"/>
    <s v="Vargas"/>
    <x v="53"/>
    <x v="2"/>
    <x v="1"/>
    <x v="0"/>
    <n v="64146.366007359626"/>
    <n v="10923.919865225334"/>
    <s v="Vargas, Camila"/>
    <s v="CV"/>
    <n v="12"/>
    <n v="36"/>
    <n v="4"/>
    <d v="1987-12-17T00:00:00"/>
    <s v="jueves"/>
    <n v="1987"/>
    <n v="12"/>
    <n v="17"/>
    <x v="0"/>
    <s v="Cumple"/>
    <n v="7"/>
  </r>
  <r>
    <s v="Laura"/>
    <s v="Diaz"/>
    <x v="54"/>
    <x v="6"/>
    <x v="1"/>
    <x v="2"/>
    <n v="63989.777761949794"/>
    <n v="12072.435543842848"/>
    <s v="Diaz, Laura"/>
    <s v="LD"/>
    <n v="9"/>
    <n v="37"/>
    <n v="4"/>
    <d v="1987-02-05T00:00:00"/>
    <s v="jueves"/>
    <n v="1987"/>
    <n v="2"/>
    <n v="5"/>
    <x v="0"/>
    <s v="No Cumple"/>
    <n v="7"/>
  </r>
  <r>
    <s v="Sofia"/>
    <s v="Mendoza"/>
    <x v="55"/>
    <x v="4"/>
    <x v="3"/>
    <x v="2"/>
    <n v="63977.07933249628"/>
    <n v="-12343.677140691934"/>
    <s v="Mendoza, Sofia"/>
    <s v="SM"/>
    <n v="12"/>
    <n v="35"/>
    <n v="6"/>
    <d v="1988-08-13T00:00:00"/>
    <s v="sábado"/>
    <n v="1988"/>
    <n v="8"/>
    <n v="13"/>
    <x v="0"/>
    <s v="No Cumple"/>
    <n v="5"/>
  </r>
  <r>
    <s v="Fernando"/>
    <s v="Silva"/>
    <x v="56"/>
    <x v="1"/>
    <x v="6"/>
    <x v="0"/>
    <n v="63627.69236732358"/>
    <n v="12370.030825284166"/>
    <s v="Silva, Fernando"/>
    <s v="FS"/>
    <n v="13"/>
    <n v="33"/>
    <n v="6"/>
    <d v="1991-01-26T00:00:00"/>
    <s v="sábado"/>
    <n v="1991"/>
    <n v="1"/>
    <n v="26"/>
    <x v="0"/>
    <s v="Cumple"/>
    <n v="3"/>
  </r>
  <r>
    <s v="Antonio"/>
    <s v="Navarro"/>
    <x v="57"/>
    <x v="7"/>
    <x v="6"/>
    <x v="4"/>
    <n v="63578.525348673153"/>
    <n v="11912.323504531401"/>
    <s v="Navarro, Antonio"/>
    <s v="AN"/>
    <n v="14"/>
    <n v="41"/>
    <n v="7"/>
    <d v="1983-01-23T00:00:00"/>
    <s v="domingo"/>
    <n v="1983"/>
    <n v="1"/>
    <n v="23"/>
    <x v="0"/>
    <s v="Cumple"/>
    <n v="3"/>
  </r>
  <r>
    <s v="Hugo"/>
    <s v="Jimenez"/>
    <x v="58"/>
    <x v="3"/>
    <x v="0"/>
    <x v="2"/>
    <n v="63152.459754023956"/>
    <n v="7558.2464253570088"/>
    <s v="Jimenez, Hugo"/>
    <s v="HJ"/>
    <n v="11"/>
    <n v="36"/>
    <n v="5"/>
    <d v="1988-04-22T00:00:00"/>
    <s v="viernes"/>
    <n v="1988"/>
    <n v="4"/>
    <n v="22"/>
    <x v="0"/>
    <s v="No Cumple"/>
    <n v="4"/>
  </r>
  <r>
    <s v="Julia"/>
    <s v="Diaz"/>
    <x v="59"/>
    <x v="0"/>
    <x v="1"/>
    <x v="1"/>
    <n v="62882.360024510344"/>
    <n v="12415.889223775035"/>
    <s v="Diaz, Julia"/>
    <s v="JD"/>
    <n v="9"/>
    <n v="32"/>
    <n v="5"/>
    <d v="1991-11-29T00:00:00"/>
    <s v="viernes"/>
    <n v="1991"/>
    <n v="11"/>
    <n v="29"/>
    <x v="0"/>
    <s v="Cumple"/>
    <n v="7"/>
  </r>
  <r>
    <s v="Emilio"/>
    <s v="Fernandez"/>
    <x v="60"/>
    <x v="6"/>
    <x v="3"/>
    <x v="1"/>
    <n v="62683.844894434951"/>
    <n v="11002.298853935807"/>
    <s v="Fernandez, Emilio"/>
    <s v="EF"/>
    <n v="15"/>
    <n v="27"/>
    <n v="1"/>
    <d v="1996-09-09T00:00:00"/>
    <s v="lunes"/>
    <n v="1996"/>
    <n v="9"/>
    <n v="9"/>
    <x v="0"/>
    <s v="Cumple"/>
    <n v="5"/>
  </r>
  <r>
    <s v="Patricia"/>
    <s v="Alvarez"/>
    <x v="61"/>
    <x v="4"/>
    <x v="4"/>
    <x v="4"/>
    <n v="62082.466170544198"/>
    <n v="10779.16752372243"/>
    <s v="Alvarez, Patricia"/>
    <s v="PA"/>
    <n v="15"/>
    <n v="26"/>
    <n v="4"/>
    <d v="1997-09-18T00:00:00"/>
    <s v="jueves"/>
    <n v="1997"/>
    <n v="9"/>
    <n v="18"/>
    <x v="0"/>
    <s v="Cumple"/>
    <n v="6"/>
  </r>
  <r>
    <s v="Roberto"/>
    <s v="Hernandez"/>
    <x v="62"/>
    <x v="3"/>
    <x v="6"/>
    <x v="3"/>
    <n v="61991.504164657905"/>
    <n v="10433.79804020027"/>
    <s v="Hernandez, Roberto"/>
    <s v="RH"/>
    <n v="16"/>
    <n v="29"/>
    <n v="6"/>
    <d v="1994-10-22T00:00:00"/>
    <s v="sábado"/>
    <n v="1994"/>
    <n v="10"/>
    <n v="22"/>
    <x v="0"/>
    <s v="No Cumple"/>
    <n v="3"/>
  </r>
  <r>
    <s v="Alberto"/>
    <s v="Rodriguez"/>
    <x v="63"/>
    <x v="7"/>
    <x v="0"/>
    <x v="3"/>
    <n v="61353.534967036161"/>
    <n v="6788.0805259363988"/>
    <s v="Rodriguez, Alberto"/>
    <s v="AR"/>
    <n v="16"/>
    <n v="36"/>
    <n v="4"/>
    <d v="1988-03-17T00:00:00"/>
    <s v="jueves"/>
    <n v="1988"/>
    <n v="3"/>
    <n v="17"/>
    <x v="0"/>
    <s v="No Cumple"/>
    <n v="4"/>
  </r>
  <r>
    <s v="Carmen"/>
    <s v="Torres"/>
    <x v="64"/>
    <x v="5"/>
    <x v="0"/>
    <x v="1"/>
    <n v="61040.716346609668"/>
    <n v="8528.501442626768"/>
    <s v="Torres, Carmen"/>
    <s v="CT"/>
    <n v="12"/>
    <n v="28"/>
    <n v="3"/>
    <d v="1995-10-25T00:00:00"/>
    <s v="miércoles"/>
    <n v="1995"/>
    <n v="10"/>
    <n v="25"/>
    <x v="1"/>
    <s v="Cumple"/>
    <n v="4"/>
  </r>
  <r>
    <s v="Diego"/>
    <s v="Alvarez"/>
    <x v="65"/>
    <x v="2"/>
    <x v="4"/>
    <x v="2"/>
    <n v="60879.984636749512"/>
    <n v="8301.587402134599"/>
    <s v="Alvarez, Diego"/>
    <s v="DA"/>
    <n v="12"/>
    <n v="35"/>
    <n v="2"/>
    <d v="1989-05-30T00:00:00"/>
    <s v="martes"/>
    <n v="1989"/>
    <n v="5"/>
    <n v="30"/>
    <x v="0"/>
    <s v="No Cumple"/>
    <n v="6"/>
  </r>
  <r>
    <s v="Patricia"/>
    <s v="Alvarez"/>
    <x v="66"/>
    <x v="4"/>
    <x v="4"/>
    <x v="3"/>
    <n v="60677.92480955425"/>
    <n v="10289.45684002557"/>
    <s v="Alvarez, Patricia"/>
    <s v="PA"/>
    <n v="15"/>
    <n v="28"/>
    <n v="4"/>
    <d v="1995-08-10T00:00:00"/>
    <s v="jueves"/>
    <n v="1995"/>
    <n v="8"/>
    <n v="10"/>
    <x v="0"/>
    <s v="No Cumple"/>
    <n v="6"/>
  </r>
  <r>
    <s v="Fernando"/>
    <s v="Silva"/>
    <x v="67"/>
    <x v="1"/>
    <x v="6"/>
    <x v="0"/>
    <n v="60623.067972492296"/>
    <n v="8042.3782604695298"/>
    <s v="Silva, Fernando"/>
    <s v="FS"/>
    <n v="13"/>
    <n v="40"/>
    <n v="5"/>
    <d v="1983-11-11T00:00:00"/>
    <s v="viernes"/>
    <n v="1983"/>
    <n v="11"/>
    <n v="11"/>
    <x v="0"/>
    <s v="Cumple"/>
    <n v="3"/>
  </r>
  <r>
    <s v="Roberto"/>
    <s v="Hernandez"/>
    <x v="68"/>
    <x v="3"/>
    <x v="6"/>
    <x v="0"/>
    <n v="60572.579502676512"/>
    <n v="7312.4183723017995"/>
    <s v="Hernandez, Roberto"/>
    <s v="RH"/>
    <n v="16"/>
    <n v="34"/>
    <n v="1"/>
    <d v="1989-07-03T00:00:00"/>
    <s v="lunes"/>
    <n v="1989"/>
    <n v="7"/>
    <n v="3"/>
    <x v="0"/>
    <s v="Cumple"/>
    <n v="3"/>
  </r>
  <r>
    <s v="Julia"/>
    <s v="Diaz"/>
    <x v="69"/>
    <x v="0"/>
    <x v="1"/>
    <x v="4"/>
    <n v="60404.587995072434"/>
    <n v="10271.991555713017"/>
    <s v="Diaz, Julia"/>
    <s v="JD"/>
    <n v="9"/>
    <n v="43"/>
    <n v="7"/>
    <d v="1981-04-26T00:00:00"/>
    <s v="domingo"/>
    <n v="1981"/>
    <n v="4"/>
    <n v="26"/>
    <x v="0"/>
    <s v="Cumple"/>
    <n v="7"/>
  </r>
  <r>
    <s v="Martin"/>
    <s v="Castro"/>
    <x v="70"/>
    <x v="5"/>
    <x v="3"/>
    <x v="1"/>
    <n v="59780.047416280591"/>
    <n v="10591.045045466562"/>
    <s v="Castro, Martin"/>
    <s v="MC"/>
    <n v="12"/>
    <n v="43"/>
    <n v="2"/>
    <d v="1981-06-02T00:00:00"/>
    <s v="martes"/>
    <n v="1981"/>
    <n v="6"/>
    <n v="2"/>
    <x v="1"/>
    <s v="Cumple"/>
    <n v="5"/>
  </r>
  <r>
    <s v="Jose"/>
    <s v="Lopez"/>
    <x v="71"/>
    <x v="3"/>
    <x v="1"/>
    <x v="1"/>
    <n v="59582.103714205412"/>
    <n v="8094.6406027792491"/>
    <s v="Lopez, Jose"/>
    <s v="JL"/>
    <n v="9"/>
    <n v="27"/>
    <n v="6"/>
    <d v="1997-01-18T00:00:00"/>
    <s v="sábado"/>
    <n v="1997"/>
    <n v="1"/>
    <n v="18"/>
    <x v="0"/>
    <s v="Cumple"/>
    <n v="7"/>
  </r>
  <r>
    <s v="Roberto"/>
    <s v="Hernandez"/>
    <x v="72"/>
    <x v="3"/>
    <x v="6"/>
    <x v="2"/>
    <n v="59526.613973589025"/>
    <n v="7511.3478338531349"/>
    <s v="Hernandez, Roberto"/>
    <s v="RH"/>
    <n v="16"/>
    <n v="29"/>
    <n v="2"/>
    <d v="1994-11-29T00:00:00"/>
    <s v="martes"/>
    <n v="1994"/>
    <n v="11"/>
    <n v="29"/>
    <x v="0"/>
    <s v="No Cumple"/>
    <n v="3"/>
  </r>
  <r>
    <s v="Jorge"/>
    <s v="Martinez"/>
    <x v="73"/>
    <x v="0"/>
    <x v="4"/>
    <x v="2"/>
    <n v="59257.392328043599"/>
    <n v="7349.3748650805483"/>
    <s v="Martinez, Jorge"/>
    <s v="JM"/>
    <n v="13"/>
    <n v="29"/>
    <n v="7"/>
    <d v="1995-04-02T00:00:00"/>
    <s v="domingo"/>
    <n v="1995"/>
    <n v="4"/>
    <n v="2"/>
    <x v="0"/>
    <s v="No Cumple"/>
    <n v="6"/>
  </r>
  <r>
    <s v="Renato"/>
    <s v="Vargas"/>
    <x v="74"/>
    <x v="2"/>
    <x v="3"/>
    <x v="2"/>
    <n v="59013.958751362414"/>
    <n v="6840.4690635218103"/>
    <s v="Vargas, Renato"/>
    <s v="RV"/>
    <n v="12"/>
    <n v="41"/>
    <n v="3"/>
    <d v="1982-08-04T00:00:00"/>
    <s v="miércoles"/>
    <n v="1982"/>
    <n v="8"/>
    <n v="4"/>
    <x v="0"/>
    <s v="No Cumple"/>
    <n v="5"/>
  </r>
  <r>
    <s v="Miguel"/>
    <s v="Torres"/>
    <x v="75"/>
    <x v="2"/>
    <x v="0"/>
    <x v="0"/>
    <n v="58723.752137388517"/>
    <n v="7336.5146160146323"/>
    <s v="Torres, Miguel"/>
    <s v="MT"/>
    <n v="12"/>
    <n v="42"/>
    <n v="4"/>
    <d v="1981-07-02T00:00:00"/>
    <s v="jueves"/>
    <n v="1981"/>
    <n v="7"/>
    <n v="2"/>
    <x v="0"/>
    <s v="Cumple"/>
    <n v="4"/>
  </r>
  <r>
    <s v="Elena"/>
    <s v="Garcia"/>
    <x v="76"/>
    <x v="1"/>
    <x v="1"/>
    <x v="1"/>
    <n v="58499.17270723336"/>
    <n v="7739.4043492080191"/>
    <s v="Garcia, Elena"/>
    <s v="EG"/>
    <n v="11"/>
    <n v="34"/>
    <n v="6"/>
    <d v="1989-07-22T00:00:00"/>
    <s v="sábado"/>
    <n v="1989"/>
    <n v="7"/>
    <n v="22"/>
    <x v="0"/>
    <s v="Cumple"/>
    <n v="7"/>
  </r>
  <r>
    <s v="Susana"/>
    <s v="Santos"/>
    <x v="77"/>
    <x v="3"/>
    <x v="2"/>
    <x v="3"/>
    <n v="57946.407243461326"/>
    <n v="4637.6617223344474"/>
    <s v="Santos, Susana"/>
    <s v="SS"/>
    <n v="12"/>
    <n v="34"/>
    <n v="2"/>
    <d v="1989-10-24T00:00:00"/>
    <s v="martes"/>
    <n v="1989"/>
    <n v="10"/>
    <n v="24"/>
    <x v="0"/>
    <s v="No Cumple"/>
    <n v="1"/>
  </r>
  <r>
    <s v="Alicia"/>
    <s v="Guerrero"/>
    <x v="78"/>
    <x v="4"/>
    <x v="1"/>
    <x v="2"/>
    <n v="57863.91379343572"/>
    <n v="5520.2441382234338"/>
    <s v="Guerrero, Alicia"/>
    <s v="AG"/>
    <n v="14"/>
    <n v="42"/>
    <n v="7"/>
    <d v="1982-01-17T00:00:00"/>
    <s v="domingo"/>
    <n v="1982"/>
    <n v="1"/>
    <n v="17"/>
    <x v="0"/>
    <s v="No Cumple"/>
    <n v="7"/>
  </r>
  <r>
    <s v="Valeria"/>
    <s v="Torres"/>
    <x v="79"/>
    <x v="5"/>
    <x v="1"/>
    <x v="2"/>
    <n v="57473.701251177117"/>
    <n v="7300.0129508946093"/>
    <s v="Torres, Valeria"/>
    <s v="VT"/>
    <n v="13"/>
    <n v="42"/>
    <n v="3"/>
    <d v="1982-05-05T00:00:00"/>
    <s v="miércoles"/>
    <n v="1982"/>
    <n v="5"/>
    <n v="5"/>
    <x v="1"/>
    <s v="No Cumple"/>
    <n v="7"/>
  </r>
  <r>
    <s v="Gustavo"/>
    <s v="Lopez"/>
    <x v="80"/>
    <x v="1"/>
    <x v="2"/>
    <x v="0"/>
    <n v="57263.469246846151"/>
    <n v="3960.2366276030743"/>
    <s v="Lopez, Gustavo"/>
    <s v="GL"/>
    <n v="12"/>
    <n v="40"/>
    <n v="2"/>
    <d v="1983-07-12T00:00:00"/>
    <s v="martes"/>
    <n v="1983"/>
    <n v="7"/>
    <n v="12"/>
    <x v="0"/>
    <s v="Cumple"/>
    <n v="1"/>
  </r>
  <r>
    <s v="Emilio"/>
    <s v="Fernandez"/>
    <x v="81"/>
    <x v="6"/>
    <x v="3"/>
    <x v="0"/>
    <n v="57154.816887527588"/>
    <n v="-21425.22656647801"/>
    <s v="Fernandez, Emilio"/>
    <s v="EF"/>
    <n v="15"/>
    <n v="37"/>
    <n v="2"/>
    <d v="1986-07-08T00:00:00"/>
    <s v="martes"/>
    <n v="1986"/>
    <n v="7"/>
    <n v="8"/>
    <x v="0"/>
    <s v="Cumple"/>
    <n v="5"/>
  </r>
  <r>
    <s v="Carolina"/>
    <s v="Lopez"/>
    <x v="82"/>
    <x v="1"/>
    <x v="4"/>
    <x v="3"/>
    <n v="57051.580852871579"/>
    <n v="7868.4860016992843"/>
    <s v="Lopez, Carolina"/>
    <s v="CL"/>
    <n v="13"/>
    <n v="30"/>
    <n v="4"/>
    <d v="1994-04-14T00:00:00"/>
    <s v="jueves"/>
    <n v="1994"/>
    <n v="4"/>
    <n v="14"/>
    <x v="0"/>
    <s v="No Cumple"/>
    <n v="6"/>
  </r>
  <r>
    <s v="Carmen"/>
    <s v="Torres"/>
    <x v="83"/>
    <x v="5"/>
    <x v="0"/>
    <x v="4"/>
    <n v="57050.518555527597"/>
    <n v="6739.4044733115252"/>
    <s v="Torres, Carmen"/>
    <s v="CT"/>
    <n v="12"/>
    <n v="43"/>
    <n v="2"/>
    <d v="1980-11-04T00:00:00"/>
    <s v="martes"/>
    <n v="1980"/>
    <n v="11"/>
    <n v="4"/>
    <x v="1"/>
    <s v="Cumple"/>
    <n v="4"/>
  </r>
  <r>
    <s v="Gabriela"/>
    <s v="Ramos"/>
    <x v="84"/>
    <x v="7"/>
    <x v="2"/>
    <x v="3"/>
    <n v="57045.802544605715"/>
    <n v="5888.0161120227431"/>
    <s v="Ramos, Gabriela"/>
    <s v="GR"/>
    <n v="13"/>
    <n v="35"/>
    <n v="6"/>
    <d v="1988-06-25T00:00:00"/>
    <s v="sábado"/>
    <n v="1988"/>
    <n v="6"/>
    <n v="25"/>
    <x v="0"/>
    <s v="No Cumple"/>
    <n v="1"/>
  </r>
  <r>
    <s v="Emilio"/>
    <s v="Fernandez"/>
    <x v="85"/>
    <x v="6"/>
    <x v="3"/>
    <x v="0"/>
    <n v="57025.991843222364"/>
    <n v="6624.4323326290223"/>
    <s v="Fernandez, Emilio"/>
    <s v="EF"/>
    <n v="15"/>
    <n v="37"/>
    <n v="7"/>
    <d v="1986-11-16T00:00:00"/>
    <s v="domingo"/>
    <n v="1986"/>
    <n v="11"/>
    <n v="16"/>
    <x v="0"/>
    <s v="Cumple"/>
    <n v="5"/>
  </r>
  <r>
    <s v="Laura"/>
    <s v="Martinez"/>
    <x v="86"/>
    <x v="7"/>
    <x v="5"/>
    <x v="3"/>
    <n v="56898.028655109672"/>
    <n v="5993.1272223541882"/>
    <s v="Martinez, Laura"/>
    <s v="LM"/>
    <n v="13"/>
    <n v="41"/>
    <n v="5"/>
    <d v="1983-02-11T00:00:00"/>
    <s v="viernes"/>
    <n v="1983"/>
    <n v="2"/>
    <n v="11"/>
    <x v="0"/>
    <s v="No Cumple"/>
    <n v="2"/>
  </r>
  <r>
    <s v="Pedro"/>
    <s v="Rivera"/>
    <x v="87"/>
    <x v="8"/>
    <x v="5"/>
    <x v="1"/>
    <n v="56368.661081085193"/>
    <n v="7866.5414162200805"/>
    <s v="Rivera, Pedro"/>
    <s v="PR"/>
    <n v="11"/>
    <n v="31"/>
    <n v="6"/>
    <d v="1992-07-18T00:00:00"/>
    <s v="sábado"/>
    <n v="1992"/>
    <n v="7"/>
    <n v="18"/>
    <x v="0"/>
    <s v="Cumple"/>
    <n v="2"/>
  </r>
  <r>
    <s v="Victor"/>
    <s v="Hernandez"/>
    <x v="88"/>
    <x v="5"/>
    <x v="6"/>
    <x v="0"/>
    <n v="56328.306597726361"/>
    <n v="5953.097684385717"/>
    <s v="Hernandez, Victor"/>
    <s v="VH"/>
    <n v="15"/>
    <n v="31"/>
    <n v="2"/>
    <d v="1993-04-20T00:00:00"/>
    <s v="martes"/>
    <n v="1993"/>
    <n v="4"/>
    <n v="20"/>
    <x v="1"/>
    <s v="Cumple"/>
    <n v="3"/>
  </r>
  <r>
    <s v="Natalie"/>
    <s v="Castro"/>
    <x v="89"/>
    <x v="5"/>
    <x v="4"/>
    <x v="2"/>
    <n v="56037.372285864061"/>
    <n v="4115.877394429499"/>
    <s v="Castro, Natalie"/>
    <s v="NC"/>
    <n v="13"/>
    <n v="32"/>
    <n v="7"/>
    <d v="1992-02-16T00:00:00"/>
    <s v="domingo"/>
    <n v="1992"/>
    <n v="2"/>
    <n v="16"/>
    <x v="1"/>
    <s v="No Cumple"/>
    <n v="6"/>
  </r>
  <r>
    <s v="Elena"/>
    <s v="Garcia"/>
    <x v="90"/>
    <x v="1"/>
    <x v="1"/>
    <x v="1"/>
    <n v="56011.658291087253"/>
    <n v="22426.318627296296"/>
    <s v="Garcia, Elena"/>
    <s v="EG"/>
    <n v="11"/>
    <n v="27"/>
    <n v="2"/>
    <d v="1996-12-17T00:00:00"/>
    <s v="martes"/>
    <n v="1996"/>
    <n v="12"/>
    <n v="17"/>
    <x v="0"/>
    <s v="Cumple"/>
    <n v="7"/>
  </r>
  <r>
    <s v="Renato"/>
    <s v="Vargas"/>
    <x v="91"/>
    <x v="2"/>
    <x v="3"/>
    <x v="4"/>
    <n v="55773.018729754243"/>
    <n v="4742.5262948861919"/>
    <s v="Vargas, Renato"/>
    <s v="RV"/>
    <n v="12"/>
    <n v="34"/>
    <n v="2"/>
    <d v="1989-09-19T00:00:00"/>
    <s v="martes"/>
    <n v="1989"/>
    <n v="9"/>
    <n v="19"/>
    <x v="0"/>
    <s v="Cumple"/>
    <n v="5"/>
  </r>
  <r>
    <s v="Adriana"/>
    <s v="Navarro"/>
    <x v="92"/>
    <x v="6"/>
    <x v="0"/>
    <x v="4"/>
    <n v="55656.166264398256"/>
    <n v="20663.809722703354"/>
    <s v="Navarro, Adriana"/>
    <s v="AN"/>
    <n v="14"/>
    <n v="37"/>
    <n v="5"/>
    <d v="1986-10-17T00:00:00"/>
    <s v="viernes"/>
    <n v="1986"/>
    <n v="10"/>
    <n v="17"/>
    <x v="0"/>
    <s v="Cumple"/>
    <n v="4"/>
  </r>
  <r>
    <s v="Martin"/>
    <s v="Castro"/>
    <x v="93"/>
    <x v="5"/>
    <x v="3"/>
    <x v="1"/>
    <n v="55552.896751598069"/>
    <n v="5292.8967515980694"/>
    <s v="Castro, Martin"/>
    <s v="MC"/>
    <n v="12"/>
    <n v="41"/>
    <n v="4"/>
    <d v="1983-01-06T00:00:00"/>
    <s v="jueves"/>
    <n v="1983"/>
    <n v="1"/>
    <n v="6"/>
    <x v="1"/>
    <s v="Cumple"/>
    <n v="5"/>
  </r>
  <r>
    <s v="Julia"/>
    <s v="Diaz"/>
    <x v="94"/>
    <x v="0"/>
    <x v="1"/>
    <x v="3"/>
    <n v="55240.189160893191"/>
    <n v="6750.5815944574633"/>
    <s v="Diaz, Julia"/>
    <s v="JD"/>
    <n v="9"/>
    <n v="27"/>
    <n v="5"/>
    <d v="1996-12-13T00:00:00"/>
    <s v="viernes"/>
    <n v="1996"/>
    <n v="12"/>
    <n v="13"/>
    <x v="0"/>
    <s v="No Cumple"/>
    <n v="7"/>
  </r>
  <r>
    <s v="Natalie"/>
    <s v="Castro"/>
    <x v="95"/>
    <x v="5"/>
    <x v="4"/>
    <x v="2"/>
    <n v="55071.538513715452"/>
    <n v="4380.7923447379708"/>
    <s v="Castro, Natalie"/>
    <s v="NC"/>
    <n v="13"/>
    <n v="28"/>
    <n v="1"/>
    <d v="1996-02-19T00:00:00"/>
    <s v="lunes"/>
    <n v="1996"/>
    <n v="2"/>
    <n v="19"/>
    <x v="1"/>
    <s v="No Cumple"/>
    <n v="6"/>
  </r>
  <r>
    <s v="Martin"/>
    <s v="Castro"/>
    <x v="96"/>
    <x v="5"/>
    <x v="3"/>
    <x v="2"/>
    <n v="54847.850336239957"/>
    <n v="4181.9737387303694"/>
    <s v="Castro, Martin"/>
    <s v="MC"/>
    <n v="12"/>
    <n v="42"/>
    <n v="6"/>
    <d v="1981-07-04T00:00:00"/>
    <s v="sábado"/>
    <n v="1981"/>
    <n v="7"/>
    <n v="4"/>
    <x v="1"/>
    <s v="No Cumple"/>
    <n v="5"/>
  </r>
  <r>
    <s v="Pedro"/>
    <s v="Rivera"/>
    <x v="97"/>
    <x v="8"/>
    <x v="5"/>
    <x v="2"/>
    <n v="54693.657360936806"/>
    <n v="38687.79270263479"/>
    <s v="Rivera, Pedro"/>
    <s v="PR"/>
    <n v="11"/>
    <n v="39"/>
    <n v="2"/>
    <d v="1985-06-04T00:00:00"/>
    <s v="martes"/>
    <n v="1985"/>
    <n v="6"/>
    <n v="4"/>
    <x v="0"/>
    <s v="No Cumple"/>
    <n v="2"/>
  </r>
  <r>
    <s v="Gabriela"/>
    <s v="Ramos"/>
    <x v="98"/>
    <x v="7"/>
    <x v="2"/>
    <x v="3"/>
    <n v="54675.547465741285"/>
    <n v="5615.5474657412851"/>
    <s v="Ramos, Gabriela"/>
    <s v="GR"/>
    <n v="13"/>
    <n v="28"/>
    <n v="3"/>
    <d v="1996-05-15T00:00:00"/>
    <s v="miércoles"/>
    <n v="1996"/>
    <n v="5"/>
    <n v="15"/>
    <x v="0"/>
    <s v="No Cumple"/>
    <n v="1"/>
  </r>
  <r>
    <s v="Ana"/>
    <s v="Martinez"/>
    <x v="99"/>
    <x v="5"/>
    <x v="2"/>
    <x v="2"/>
    <n v="54551.495182909159"/>
    <n v="-23914.493658272298"/>
    <s v="Martinez, Ana"/>
    <s v="AM"/>
    <n v="11"/>
    <n v="32"/>
    <n v="3"/>
    <d v="1991-06-26T00:00:00"/>
    <s v="miércoles"/>
    <n v="1991"/>
    <n v="6"/>
    <n v="26"/>
    <x v="1"/>
    <s v="No Cumple"/>
    <n v="1"/>
  </r>
  <r>
    <s v="Ismael"/>
    <s v="Perez"/>
    <x v="100"/>
    <x v="0"/>
    <x v="2"/>
    <x v="4"/>
    <n v="54440.019120957499"/>
    <n v="4754.4145319276995"/>
    <s v="Perez, Ismael"/>
    <s v="IP"/>
    <n v="11"/>
    <n v="35"/>
    <n v="1"/>
    <d v="1989-02-20T00:00:00"/>
    <s v="lunes"/>
    <n v="1989"/>
    <n v="2"/>
    <n v="20"/>
    <x v="0"/>
    <s v="Cumple"/>
    <n v="1"/>
  </r>
  <r>
    <s v="Elena"/>
    <s v="Garcia"/>
    <x v="101"/>
    <x v="1"/>
    <x v="1"/>
    <x v="0"/>
    <n v="54301.022656563888"/>
    <n v="2365.9715237356932"/>
    <s v="Garcia, Elena"/>
    <s v="EG"/>
    <n v="11"/>
    <n v="35"/>
    <n v="5"/>
    <d v="1989-03-10T00:00:00"/>
    <s v="viernes"/>
    <n v="1989"/>
    <n v="3"/>
    <n v="10"/>
    <x v="0"/>
    <s v="Cumple"/>
    <n v="7"/>
  </r>
  <r>
    <s v="Eduardo"/>
    <s v="Garcia"/>
    <x v="102"/>
    <x v="7"/>
    <x v="1"/>
    <x v="2"/>
    <n v="54098.694453694574"/>
    <n v="4210.0730621231469"/>
    <s v="Garcia, Eduardo"/>
    <s v="EG"/>
    <n v="13"/>
    <n v="44"/>
    <n v="6"/>
    <d v="1980-05-10T00:00:00"/>
    <s v="sábado"/>
    <n v="1980"/>
    <n v="5"/>
    <n v="10"/>
    <x v="0"/>
    <s v="No Cumple"/>
    <n v="7"/>
  </r>
  <r>
    <s v="Raquel"/>
    <s v="Diaz"/>
    <x v="103"/>
    <x v="4"/>
    <x v="6"/>
    <x v="0"/>
    <n v="54079.900651410724"/>
    <n v="3832.709592783759"/>
    <s v="Diaz, Raquel"/>
    <s v="RD"/>
    <n v="10"/>
    <n v="41"/>
    <n v="4"/>
    <d v="1982-12-09T00:00:00"/>
    <s v="jueves"/>
    <n v="1982"/>
    <n v="12"/>
    <n v="9"/>
    <x v="0"/>
    <s v="Cumple"/>
    <n v="3"/>
  </r>
  <r>
    <s v="Patricia"/>
    <s v="Alvarez"/>
    <x v="104"/>
    <x v="4"/>
    <x v="4"/>
    <x v="1"/>
    <n v="54043.010594918967"/>
    <n v="2890.9676283416566"/>
    <s v="Alvarez, Patricia"/>
    <s v="PA"/>
    <n v="15"/>
    <n v="30"/>
    <n v="3"/>
    <d v="1994-03-02T00:00:00"/>
    <s v="miércoles"/>
    <n v="1994"/>
    <n v="3"/>
    <n v="2"/>
    <x v="0"/>
    <s v="Cumple"/>
    <n v="6"/>
  </r>
  <r>
    <s v="Gabriela"/>
    <s v="Ramos"/>
    <x v="105"/>
    <x v="7"/>
    <x v="2"/>
    <x v="3"/>
    <n v="54031.014322527379"/>
    <n v="1863.260741895534"/>
    <s v="Ramos, Gabriela"/>
    <s v="GR"/>
    <n v="13"/>
    <n v="25"/>
    <n v="2"/>
    <d v="1998-06-23T00:00:00"/>
    <s v="martes"/>
    <n v="1998"/>
    <n v="6"/>
    <n v="23"/>
    <x v="0"/>
    <s v="No Cumple"/>
    <n v="1"/>
  </r>
  <r>
    <s v="Ismael"/>
    <s v="Perez"/>
    <x v="106"/>
    <x v="0"/>
    <x v="2"/>
    <x v="0"/>
    <n v="53931.938785938182"/>
    <n v="3478.0642952037456"/>
    <s v="Perez, Ismael"/>
    <s v="IP"/>
    <n v="11"/>
    <n v="28"/>
    <n v="7"/>
    <d v="1995-07-09T00:00:00"/>
    <s v="domingo"/>
    <n v="1995"/>
    <n v="7"/>
    <n v="9"/>
    <x v="0"/>
    <s v="Cumple"/>
    <n v="1"/>
  </r>
  <r>
    <s v="Jorge"/>
    <s v="Martinez"/>
    <x v="107"/>
    <x v="0"/>
    <x v="4"/>
    <x v="1"/>
    <n v="53779.227062763457"/>
    <n v="3148.0579802529187"/>
    <s v="Martinez, Jorge"/>
    <s v="JM"/>
    <n v="13"/>
    <n v="25"/>
    <n v="1"/>
    <d v="1999-05-31T00:00:00"/>
    <s v="lunes"/>
    <n v="1999"/>
    <n v="5"/>
    <n v="31"/>
    <x v="0"/>
    <s v="Cumple"/>
    <n v="6"/>
  </r>
  <r>
    <s v="Jorge"/>
    <s v="Martinez"/>
    <x v="108"/>
    <x v="0"/>
    <x v="4"/>
    <x v="3"/>
    <n v="53768.084622097784"/>
    <n v="5030.4037758768063"/>
    <s v="Martinez, Jorge"/>
    <s v="JM"/>
    <n v="13"/>
    <n v="36"/>
    <n v="4"/>
    <d v="1987-11-26T00:00:00"/>
    <s v="jueves"/>
    <n v="1987"/>
    <n v="11"/>
    <n v="26"/>
    <x v="0"/>
    <s v="No Cumple"/>
    <n v="6"/>
  </r>
  <r>
    <s v="Lorena"/>
    <s v="Moreno"/>
    <x v="109"/>
    <x v="8"/>
    <x v="6"/>
    <x v="0"/>
    <n v="53550.352390766886"/>
    <n v="3922.7642930751645"/>
    <s v="Moreno, Lorena"/>
    <s v="LM"/>
    <n v="12"/>
    <n v="41"/>
    <n v="3"/>
    <d v="1982-12-08T00:00:00"/>
    <s v="miércoles"/>
    <n v="1982"/>
    <n v="12"/>
    <n v="8"/>
    <x v="0"/>
    <s v="Cumple"/>
    <n v="3"/>
  </r>
  <r>
    <s v="Renato"/>
    <s v="Vargas"/>
    <x v="110"/>
    <x v="2"/>
    <x v="3"/>
    <x v="0"/>
    <n v="53496.582396182748"/>
    <n v="547.60767732792374"/>
    <s v="Vargas, Renato"/>
    <s v="RV"/>
    <n v="12"/>
    <n v="35"/>
    <n v="2"/>
    <d v="1989-03-28T00:00:00"/>
    <s v="martes"/>
    <n v="1989"/>
    <n v="3"/>
    <n v="28"/>
    <x v="0"/>
    <s v="Cumple"/>
    <n v="5"/>
  </r>
  <r>
    <s v="Natalia"/>
    <s v="Ortega"/>
    <x v="111"/>
    <x v="0"/>
    <x v="6"/>
    <x v="3"/>
    <n v="53375.814848969218"/>
    <n v="3444.4752155826036"/>
    <s v="Ortega, Natalia"/>
    <s v="NO"/>
    <n v="13"/>
    <n v="33"/>
    <n v="1"/>
    <d v="1991-04-22T00:00:00"/>
    <s v="lunes"/>
    <n v="1991"/>
    <n v="4"/>
    <n v="22"/>
    <x v="0"/>
    <s v="No Cumple"/>
    <n v="3"/>
  </r>
  <r>
    <s v="Ismael"/>
    <s v="Perez"/>
    <x v="112"/>
    <x v="0"/>
    <x v="2"/>
    <x v="0"/>
    <n v="53117.816348915076"/>
    <n v="-4240.1019610384665"/>
    <s v="Perez, Ismael"/>
    <s v="IP"/>
    <n v="11"/>
    <n v="26"/>
    <n v="3"/>
    <d v="1998-03-04T00:00:00"/>
    <s v="miércoles"/>
    <n v="1998"/>
    <n v="3"/>
    <n v="4"/>
    <x v="0"/>
    <s v="Cumple"/>
    <n v="1"/>
  </r>
  <r>
    <s v="Raquel"/>
    <s v="Diaz"/>
    <x v="113"/>
    <x v="4"/>
    <x v="6"/>
    <x v="1"/>
    <n v="52776.45145593115"/>
    <n v="-14304.828224636221"/>
    <s v="Diaz, Raquel"/>
    <s v="RD"/>
    <n v="10"/>
    <n v="29"/>
    <n v="5"/>
    <d v="1995-06-02T00:00:00"/>
    <s v="viernes"/>
    <n v="1995"/>
    <n v="6"/>
    <n v="2"/>
    <x v="0"/>
    <s v="Cumple"/>
    <n v="3"/>
  </r>
  <r>
    <s v="Valentina"/>
    <s v="Rojas"/>
    <x v="114"/>
    <x v="1"/>
    <x v="5"/>
    <x v="3"/>
    <n v="52634.520098146531"/>
    <n v="30687.924936754458"/>
    <s v="Rojas, Valentina"/>
    <s v="VR"/>
    <n v="14"/>
    <n v="28"/>
    <n v="2"/>
    <d v="1996-03-19T00:00:00"/>
    <s v="martes"/>
    <n v="1996"/>
    <n v="3"/>
    <n v="19"/>
    <x v="0"/>
    <s v="No Cumple"/>
    <n v="2"/>
  </r>
  <r>
    <s v="Jose"/>
    <s v="Lopez"/>
    <x v="115"/>
    <x v="3"/>
    <x v="1"/>
    <x v="0"/>
    <n v="52600.209409456795"/>
    <n v="20451.524365702702"/>
    <s v="Lopez, Jose"/>
    <s v="JL"/>
    <n v="9"/>
    <n v="30"/>
    <n v="1"/>
    <d v="1993-10-11T00:00:00"/>
    <s v="lunes"/>
    <n v="1993"/>
    <n v="10"/>
    <n v="11"/>
    <x v="0"/>
    <s v="Cumple"/>
    <n v="7"/>
  </r>
  <r>
    <s v="Patricia"/>
    <s v="Alvarez"/>
    <x v="116"/>
    <x v="4"/>
    <x v="4"/>
    <x v="0"/>
    <n v="52348.497735263758"/>
    <n v="1801.5277805584828"/>
    <s v="Alvarez, Patricia"/>
    <s v="PA"/>
    <n v="15"/>
    <n v="30"/>
    <n v="1"/>
    <d v="1993-08-09T00:00:00"/>
    <s v="lunes"/>
    <n v="1993"/>
    <n v="8"/>
    <n v="9"/>
    <x v="0"/>
    <s v="Cumple"/>
    <n v="6"/>
  </r>
  <r>
    <s v="Elena"/>
    <s v="Garcia"/>
    <x v="117"/>
    <x v="1"/>
    <x v="1"/>
    <x v="3"/>
    <n v="52320.20216125992"/>
    <n v="-25427.338441980501"/>
    <s v="Garcia, Elena"/>
    <s v="EG"/>
    <n v="11"/>
    <n v="42"/>
    <n v="2"/>
    <d v="1982-06-15T00:00:00"/>
    <s v="martes"/>
    <n v="1982"/>
    <n v="6"/>
    <n v="15"/>
    <x v="0"/>
    <s v="No Cumple"/>
    <n v="7"/>
  </r>
  <r>
    <s v="Hugo"/>
    <s v="Jimenez"/>
    <x v="118"/>
    <x v="3"/>
    <x v="0"/>
    <x v="3"/>
    <n v="52286.313735167649"/>
    <n v="2597.6823616508836"/>
    <s v="Jimenez, Hugo"/>
    <s v="HJ"/>
    <n v="11"/>
    <n v="24"/>
    <n v="6"/>
    <d v="1999-12-25T00:00:00"/>
    <s v="sábado"/>
    <n v="1999"/>
    <n v="12"/>
    <n v="25"/>
    <x v="0"/>
    <s v="No Cumple"/>
    <n v="4"/>
  </r>
  <r>
    <s v="Carlos"/>
    <s v="Rodriguez"/>
    <x v="119"/>
    <x v="7"/>
    <x v="4"/>
    <x v="3"/>
    <n v="52099.90743516769"/>
    <n v="1234.9305763757675"/>
    <s v="Rodriguez, Carlos"/>
    <s v="CR"/>
    <n v="15"/>
    <n v="30"/>
    <n v="7"/>
    <d v="1994-02-27T00:00:00"/>
    <s v="domingo"/>
    <n v="1994"/>
    <n v="2"/>
    <n v="27"/>
    <x v="0"/>
    <s v="No Cumple"/>
    <n v="6"/>
  </r>
  <r>
    <s v="Antonio"/>
    <s v="Navarro"/>
    <x v="120"/>
    <x v="7"/>
    <x v="6"/>
    <x v="4"/>
    <n v="51990.934178081749"/>
    <n v="631.20615273929616"/>
    <s v="Navarro, Antonio"/>
    <s v="AN"/>
    <n v="14"/>
    <n v="38"/>
    <n v="3"/>
    <d v="1986-01-15T00:00:00"/>
    <s v="miércoles"/>
    <n v="1986"/>
    <n v="1"/>
    <n v="15"/>
    <x v="0"/>
    <s v="Cumple"/>
    <n v="3"/>
  </r>
  <r>
    <s v="Ismael"/>
    <s v="Perez"/>
    <x v="121"/>
    <x v="0"/>
    <x v="2"/>
    <x v="4"/>
    <n v="51643.520808407528"/>
    <n v="967.08560032345235"/>
    <s v="Perez, Ismael"/>
    <s v="IP"/>
    <n v="11"/>
    <n v="40"/>
    <n v="6"/>
    <d v="1984-02-25T00:00:00"/>
    <s v="sábado"/>
    <n v="1984"/>
    <n v="2"/>
    <n v="25"/>
    <x v="0"/>
    <s v="Cumple"/>
    <n v="1"/>
  </r>
  <r>
    <s v="Patricia"/>
    <s v="Alvarez"/>
    <x v="122"/>
    <x v="4"/>
    <x v="4"/>
    <x v="2"/>
    <n v="51525.270395768792"/>
    <n v="366.9852443188488"/>
    <s v="Alvarez, Patricia"/>
    <s v="PA"/>
    <n v="15"/>
    <n v="42"/>
    <n v="1"/>
    <d v="1981-09-28T00:00:00"/>
    <s v="lunes"/>
    <n v="1981"/>
    <n v="9"/>
    <n v="28"/>
    <x v="0"/>
    <s v="No Cumple"/>
    <n v="6"/>
  </r>
  <r>
    <s v="Sofia"/>
    <s v="Mendoza"/>
    <x v="123"/>
    <x v="4"/>
    <x v="3"/>
    <x v="2"/>
    <n v="51409.752843924922"/>
    <n v="420.92451918669451"/>
    <s v="Mendoza, Sofia"/>
    <s v="SM"/>
    <n v="12"/>
    <n v="42"/>
    <n v="1"/>
    <d v="1982-05-17T00:00:00"/>
    <s v="lunes"/>
    <n v="1982"/>
    <n v="5"/>
    <n v="17"/>
    <x v="0"/>
    <s v="No Cumple"/>
    <n v="5"/>
  </r>
  <r>
    <s v="Isabel"/>
    <s v="Santos"/>
    <x v="124"/>
    <x v="8"/>
    <x v="2"/>
    <x v="1"/>
    <n v="51162.339050320305"/>
    <n v="1540.9753167978831"/>
    <s v="Santos, Isabel"/>
    <s v="IS"/>
    <n v="12"/>
    <n v="38"/>
    <n v="6"/>
    <d v="1985-06-22T00:00:00"/>
    <s v="sábado"/>
    <n v="1985"/>
    <n v="6"/>
    <n v="22"/>
    <x v="0"/>
    <s v="Cumple"/>
    <n v="1"/>
  </r>
  <r>
    <s v="Natalie"/>
    <s v="Castro"/>
    <x v="125"/>
    <x v="5"/>
    <x v="4"/>
    <x v="3"/>
    <n v="51131.631738199365"/>
    <n v="1160.3154208173714"/>
    <s v="Castro, Natalie"/>
    <s v="NC"/>
    <n v="13"/>
    <n v="37"/>
    <n v="2"/>
    <d v="1987-02-17T00:00:00"/>
    <s v="martes"/>
    <n v="1987"/>
    <n v="2"/>
    <n v="17"/>
    <x v="1"/>
    <s v="No Cumple"/>
    <n v="6"/>
  </r>
  <r>
    <s v="Eduardo"/>
    <s v="Garcia"/>
    <x v="126"/>
    <x v="7"/>
    <x v="1"/>
    <x v="4"/>
    <n v="51052.785029600316"/>
    <n v="2699.060921904234"/>
    <s v="Garcia, Eduardo"/>
    <s v="EG"/>
    <n v="13"/>
    <n v="36"/>
    <n v="4"/>
    <d v="1988-04-07T00:00:00"/>
    <s v="jueves"/>
    <n v="1988"/>
    <n v="4"/>
    <n v="7"/>
    <x v="0"/>
    <s v="Cumple"/>
    <n v="7"/>
  </r>
  <r>
    <s v="Laura"/>
    <s v="Diaz"/>
    <x v="127"/>
    <x v="6"/>
    <x v="1"/>
    <x v="3"/>
    <n v="51004.984060815797"/>
    <n v="2094.4358141260595"/>
    <s v="Diaz, Laura"/>
    <s v="LD"/>
    <n v="9"/>
    <n v="33"/>
    <n v="6"/>
    <d v="1990-08-11T00:00:00"/>
    <s v="sábado"/>
    <n v="1990"/>
    <n v="8"/>
    <n v="11"/>
    <x v="0"/>
    <s v="No Cumple"/>
    <n v="7"/>
  </r>
  <r>
    <s v="Manuel"/>
    <s v="Fernandez"/>
    <x v="128"/>
    <x v="2"/>
    <x v="2"/>
    <x v="0"/>
    <n v="50979.221770872762"/>
    <n v="2645.4552396109334"/>
    <s v="Fernandez, Manuel"/>
    <s v="MF"/>
    <n v="15"/>
    <n v="34"/>
    <n v="2"/>
    <d v="1989-07-18T00:00:00"/>
    <s v="martes"/>
    <n v="1989"/>
    <n v="7"/>
    <n v="18"/>
    <x v="0"/>
    <s v="Cumple"/>
    <n v="1"/>
  </r>
  <r>
    <s v="Diego"/>
    <s v="Gomez"/>
    <x v="129"/>
    <x v="3"/>
    <x v="3"/>
    <x v="1"/>
    <n v="50839.70934169169"/>
    <n v="469.78200626876787"/>
    <s v="Gomez, Diego"/>
    <s v="DG"/>
    <n v="10"/>
    <n v="29"/>
    <n v="4"/>
    <d v="1994-06-30T00:00:00"/>
    <s v="jueves"/>
    <n v="1994"/>
    <n v="6"/>
    <n v="30"/>
    <x v="0"/>
    <s v="Cumple"/>
    <n v="5"/>
  </r>
  <r>
    <s v="Ricardo"/>
    <s v="Moreno"/>
    <x v="130"/>
    <x v="8"/>
    <x v="0"/>
    <x v="0"/>
    <n v="50835.399146765223"/>
    <n v="1456.9212064916574"/>
    <s v="Moreno, Ricardo"/>
    <s v="RM"/>
    <n v="13"/>
    <n v="38"/>
    <n v="6"/>
    <d v="1986-04-19T00:00:00"/>
    <s v="sábado"/>
    <n v="1986"/>
    <n v="4"/>
    <n v="19"/>
    <x v="0"/>
    <s v="Cumple"/>
    <n v="4"/>
  </r>
  <r>
    <s v="Pedro"/>
    <s v="Rivera"/>
    <x v="131"/>
    <x v="8"/>
    <x v="5"/>
    <x v="0"/>
    <n v="50656.723508529984"/>
    <n v="270.15627344468373"/>
    <s v="Rivera, Pedro"/>
    <s v="PR"/>
    <n v="11"/>
    <n v="37"/>
    <n v="3"/>
    <d v="1987-01-14T00:00:00"/>
    <s v="miércoles"/>
    <n v="1987"/>
    <n v="1"/>
    <n v="14"/>
    <x v="0"/>
    <s v="Cumple"/>
    <n v="2"/>
  </r>
  <r>
    <s v="Alberto"/>
    <s v="Rodriguez"/>
    <x v="132"/>
    <x v="7"/>
    <x v="0"/>
    <x v="3"/>
    <n v="50227.965889363666"/>
    <n v="-763.94933514724721"/>
    <s v="Rodriguez, Alberto"/>
    <s v="AR"/>
    <n v="16"/>
    <n v="26"/>
    <n v="5"/>
    <d v="1997-10-03T00:00:00"/>
    <s v="viernes"/>
    <n v="1997"/>
    <n v="10"/>
    <n v="3"/>
    <x v="0"/>
    <s v="No Cumple"/>
    <n v="4"/>
  </r>
  <r>
    <s v="Monica"/>
    <s v="Jimenez"/>
    <x v="133"/>
    <x v="3"/>
    <x v="4"/>
    <x v="2"/>
    <n v="50118.448885216938"/>
    <n v="-981.68742526994151"/>
    <s v="Jimenez, Monica"/>
    <s v="MJ"/>
    <n v="13"/>
    <n v="32"/>
    <n v="5"/>
    <d v="1992-02-28T00:00:00"/>
    <s v="viernes"/>
    <n v="1992"/>
    <n v="2"/>
    <n v="28"/>
    <x v="0"/>
    <s v="No Cumple"/>
    <n v="6"/>
  </r>
  <r>
    <s v="Raquel"/>
    <s v="Diaz"/>
    <x v="134"/>
    <x v="4"/>
    <x v="6"/>
    <x v="1"/>
    <n v="50055.886022799998"/>
    <n v="-449.1437192520022"/>
    <s v="Diaz, Raquel"/>
    <s v="RD"/>
    <n v="10"/>
    <n v="29"/>
    <n v="7"/>
    <d v="1995-05-28T00:00:00"/>
    <s v="domingo"/>
    <n v="1995"/>
    <n v="5"/>
    <n v="28"/>
    <x v="0"/>
    <s v="Cumple"/>
    <n v="3"/>
  </r>
  <r>
    <s v="Gabriela"/>
    <s v="Ramos"/>
    <x v="135"/>
    <x v="7"/>
    <x v="2"/>
    <x v="0"/>
    <n v="49993.011375041759"/>
    <n v="874.26932753424205"/>
    <s v="Ramos, Gabriela"/>
    <s v="GR"/>
    <n v="13"/>
    <n v="35"/>
    <n v="3"/>
    <d v="1989-06-07T00:00:00"/>
    <s v="miércoles"/>
    <n v="1989"/>
    <n v="6"/>
    <n v="7"/>
    <x v="0"/>
    <s v="Cumple"/>
    <n v="1"/>
  </r>
  <r>
    <s v="Alberto"/>
    <s v="Rodriguez"/>
    <x v="136"/>
    <x v="7"/>
    <x v="0"/>
    <x v="4"/>
    <n v="49901.152299754722"/>
    <n v="686.8527018184941"/>
    <s v="Rodriguez, Alberto"/>
    <s v="AR"/>
    <n v="16"/>
    <n v="37"/>
    <n v="5"/>
    <d v="1986-08-01T00:00:00"/>
    <s v="viernes"/>
    <n v="1986"/>
    <n v="8"/>
    <n v="1"/>
    <x v="0"/>
    <s v="Cumple"/>
    <n v="4"/>
  </r>
  <r>
    <s v="Martin"/>
    <s v="Castro"/>
    <x v="137"/>
    <x v="5"/>
    <x v="3"/>
    <x v="3"/>
    <n v="49831.608098849094"/>
    <n v="-166.50095400128828"/>
    <s v="Castro, Martin"/>
    <s v="MC"/>
    <n v="12"/>
    <n v="38"/>
    <n v="5"/>
    <d v="1985-07-12T00:00:00"/>
    <s v="viernes"/>
    <n v="1985"/>
    <n v="7"/>
    <n v="12"/>
    <x v="1"/>
    <s v="No Cumple"/>
    <n v="5"/>
  </r>
  <r>
    <s v="Carmen"/>
    <s v="Torres"/>
    <x v="138"/>
    <x v="5"/>
    <x v="0"/>
    <x v="3"/>
    <n v="49776.128774700665"/>
    <n v="-1010.2905415044352"/>
    <s v="Torres, Carmen"/>
    <s v="CT"/>
    <n v="12"/>
    <n v="39"/>
    <n v="6"/>
    <d v="1985-05-11T00:00:00"/>
    <s v="sábado"/>
    <n v="1985"/>
    <n v="5"/>
    <n v="11"/>
    <x v="1"/>
    <s v="No Cumple"/>
    <n v="4"/>
  </r>
  <r>
    <s v="Lorena"/>
    <s v="Moreno"/>
    <x v="139"/>
    <x v="8"/>
    <x v="6"/>
    <x v="3"/>
    <n v="49737.487888077216"/>
    <n v="-1398.8860218497337"/>
    <s v="Moreno, Lorena"/>
    <s v="LM"/>
    <n v="12"/>
    <n v="24"/>
    <n v="7"/>
    <d v="1999-08-22T00:00:00"/>
    <s v="domingo"/>
    <n v="1999"/>
    <n v="8"/>
    <n v="22"/>
    <x v="0"/>
    <s v="No Cumple"/>
    <n v="3"/>
  </r>
  <r>
    <s v="Roberto"/>
    <s v="Hernandez"/>
    <x v="140"/>
    <x v="3"/>
    <x v="6"/>
    <x v="3"/>
    <n v="49686.443764758362"/>
    <n v="-1867.7094258408943"/>
    <s v="Hernandez, Roberto"/>
    <s v="RH"/>
    <n v="16"/>
    <n v="35"/>
    <n v="6"/>
    <d v="1989-03-18T00:00:00"/>
    <s v="sábado"/>
    <n v="1989"/>
    <n v="3"/>
    <n v="18"/>
    <x v="0"/>
    <s v="No Cumple"/>
    <n v="3"/>
  </r>
  <r>
    <s v="Martin"/>
    <s v="Castro"/>
    <x v="141"/>
    <x v="5"/>
    <x v="3"/>
    <x v="1"/>
    <n v="49605.48513050867"/>
    <n v="-1010.8439773218498"/>
    <s v="Castro, Martin"/>
    <s v="MC"/>
    <n v="12"/>
    <n v="36"/>
    <n v="1"/>
    <d v="1987-07-27T00:00:00"/>
    <s v="lunes"/>
    <n v="1987"/>
    <n v="7"/>
    <n v="27"/>
    <x v="1"/>
    <s v="Cumple"/>
    <n v="5"/>
  </r>
  <r>
    <s v="Daniela"/>
    <s v="Diaz"/>
    <x v="142"/>
    <x v="1"/>
    <x v="0"/>
    <x v="3"/>
    <n v="49544.908484390107"/>
    <n v="-139.5222973318152"/>
    <s v="Diaz, Daniela"/>
    <s v="DD"/>
    <n v="11"/>
    <n v="27"/>
    <n v="2"/>
    <d v="1997-06-03T00:00:00"/>
    <s v="martes"/>
    <n v="1997"/>
    <n v="6"/>
    <n v="3"/>
    <x v="0"/>
    <s v="No Cumple"/>
    <n v="4"/>
  </r>
  <r>
    <s v="Natalia"/>
    <s v="Ortega"/>
    <x v="143"/>
    <x v="0"/>
    <x v="6"/>
    <x v="2"/>
    <n v="49427.630386184421"/>
    <n v="-872.36961381557921"/>
    <s v="Ortega, Natalia"/>
    <s v="NO"/>
    <n v="13"/>
    <n v="43"/>
    <n v="4"/>
    <d v="1981-06-11T00:00:00"/>
    <s v="jueves"/>
    <n v="1981"/>
    <n v="6"/>
    <n v="11"/>
    <x v="0"/>
    <s v="No Cumple"/>
    <n v="3"/>
  </r>
  <r>
    <s v="Cristian"/>
    <s v="Ortega"/>
    <x v="144"/>
    <x v="2"/>
    <x v="5"/>
    <x v="0"/>
    <n v="49249.820764424585"/>
    <n v="1202.3476497608972"/>
    <s v="Ortega, Cristian"/>
    <s v="CO"/>
    <n v="14"/>
    <n v="43"/>
    <n v="7"/>
    <d v="1980-11-23T00:00:00"/>
    <s v="domingo"/>
    <n v="1980"/>
    <n v="11"/>
    <n v="23"/>
    <x v="0"/>
    <s v="Cumple"/>
    <n v="2"/>
  </r>
  <r>
    <s v="Liliana"/>
    <s v="Rivera"/>
    <x v="145"/>
    <x v="8"/>
    <x v="4"/>
    <x v="1"/>
    <n v="49220.481480467453"/>
    <n v="-41463.142773663953"/>
    <s v="Rivera, Liliana"/>
    <s v="LR"/>
    <n v="13"/>
    <n v="36"/>
    <n v="1"/>
    <d v="1988-01-25T00:00:00"/>
    <s v="lunes"/>
    <n v="1988"/>
    <n v="1"/>
    <n v="25"/>
    <x v="0"/>
    <s v="Cumple"/>
    <n v="6"/>
  </r>
  <r>
    <s v="Carolina"/>
    <s v="Lopez"/>
    <x v="146"/>
    <x v="1"/>
    <x v="4"/>
    <x v="1"/>
    <n v="49148.745174773459"/>
    <n v="-1408.6920839652134"/>
    <s v="Lopez, Carolina"/>
    <s v="CL"/>
    <n v="13"/>
    <n v="27"/>
    <n v="3"/>
    <d v="1996-12-18T00:00:00"/>
    <s v="miércoles"/>
    <n v="1996"/>
    <n v="12"/>
    <n v="18"/>
    <x v="0"/>
    <s v="Cumple"/>
    <n v="6"/>
  </r>
  <r>
    <s v="Miguel"/>
    <s v="Torres"/>
    <x v="147"/>
    <x v="2"/>
    <x v="0"/>
    <x v="0"/>
    <n v="49147.049323974912"/>
    <n v="-156.77202053931774"/>
    <s v="Torres, Miguel"/>
    <s v="MT"/>
    <n v="12"/>
    <n v="29"/>
    <n v="4"/>
    <d v="1994-06-23T00:00:00"/>
    <s v="jueves"/>
    <n v="1994"/>
    <n v="6"/>
    <n v="23"/>
    <x v="0"/>
    <s v="Cumple"/>
    <n v="4"/>
  </r>
  <r>
    <s v="Sofia"/>
    <s v="Mendoza"/>
    <x v="148"/>
    <x v="4"/>
    <x v="3"/>
    <x v="0"/>
    <n v="49146.483046783644"/>
    <n v="354.51058976609716"/>
    <s v="Mendoza, Sofia"/>
    <s v="SM"/>
    <n v="12"/>
    <n v="25"/>
    <n v="3"/>
    <d v="1998-12-09T00:00:00"/>
    <s v="miércoles"/>
    <n v="1998"/>
    <n v="12"/>
    <n v="9"/>
    <x v="0"/>
    <s v="Cumple"/>
    <n v="5"/>
  </r>
  <r>
    <s v="Susana"/>
    <s v="Santos"/>
    <x v="149"/>
    <x v="3"/>
    <x v="2"/>
    <x v="4"/>
    <n v="49007.144907016271"/>
    <n v="845.00143491138954"/>
    <s v="Santos, Susana"/>
    <s v="SS"/>
    <n v="12"/>
    <n v="40"/>
    <n v="5"/>
    <d v="1984-06-15T00:00:00"/>
    <s v="viernes"/>
    <n v="1984"/>
    <n v="6"/>
    <n v="15"/>
    <x v="0"/>
    <s v="Cumple"/>
    <n v="1"/>
  </r>
  <r>
    <s v="Ismael"/>
    <s v="Perez"/>
    <x v="150"/>
    <x v="0"/>
    <x v="2"/>
    <x v="1"/>
    <n v="48856.99656533989"/>
    <n v="502.73718357871007"/>
    <s v="Perez, Ismael"/>
    <s v="IP"/>
    <n v="11"/>
    <n v="36"/>
    <n v="3"/>
    <d v="1987-08-12T00:00:00"/>
    <s v="miércoles"/>
    <n v="1987"/>
    <n v="8"/>
    <n v="12"/>
    <x v="0"/>
    <s v="Cumple"/>
    <n v="1"/>
  </r>
  <r>
    <s v="Victor"/>
    <s v="Hernandez"/>
    <x v="151"/>
    <x v="5"/>
    <x v="6"/>
    <x v="2"/>
    <n v="48765.339405035382"/>
    <n v="-2234.154717619218"/>
    <s v="Hernandez, Victor"/>
    <s v="VH"/>
    <n v="15"/>
    <n v="32"/>
    <n v="4"/>
    <d v="1992-01-16T00:00:00"/>
    <s v="jueves"/>
    <n v="1992"/>
    <n v="1"/>
    <n v="16"/>
    <x v="1"/>
    <s v="No Cumple"/>
    <n v="3"/>
  </r>
  <r>
    <s v="Natalia"/>
    <s v="Ortega"/>
    <x v="152"/>
    <x v="0"/>
    <x v="6"/>
    <x v="1"/>
    <n v="48738.710099584023"/>
    <n v="-21733.81278621321"/>
    <s v="Ortega, Natalia"/>
    <s v="NO"/>
    <n v="13"/>
    <n v="34"/>
    <n v="2"/>
    <d v="1989-08-15T00:00:00"/>
    <s v="martes"/>
    <n v="1989"/>
    <n v="8"/>
    <n v="15"/>
    <x v="0"/>
    <s v="Cumple"/>
    <n v="3"/>
  </r>
  <r>
    <s v="Alejandro"/>
    <s v="Guerrero"/>
    <x v="153"/>
    <x v="4"/>
    <x v="5"/>
    <x v="2"/>
    <n v="48684.558376154018"/>
    <n v="-406.58121788448625"/>
    <s v="Guerrero, Alejandro"/>
    <s v="AG"/>
    <n v="17"/>
    <n v="25"/>
    <n v="7"/>
    <d v="1999-03-28T00:00:00"/>
    <s v="domingo"/>
    <n v="1999"/>
    <n v="3"/>
    <n v="28"/>
    <x v="0"/>
    <s v="No Cumple"/>
    <n v="2"/>
  </r>
  <r>
    <s v="Patricia"/>
    <s v="Alvarez"/>
    <x v="154"/>
    <x v="4"/>
    <x v="4"/>
    <x v="1"/>
    <n v="48679.135532391781"/>
    <n v="-1083.1088634387393"/>
    <s v="Alvarez, Patricia"/>
    <s v="PA"/>
    <n v="15"/>
    <n v="25"/>
    <n v="6"/>
    <d v="1998-11-28T00:00:00"/>
    <s v="sábado"/>
    <n v="1998"/>
    <n v="11"/>
    <n v="28"/>
    <x v="0"/>
    <s v="Cumple"/>
    <n v="6"/>
  </r>
  <r>
    <s v="Alberto"/>
    <s v="Rodriguez"/>
    <x v="155"/>
    <x v="7"/>
    <x v="0"/>
    <x v="1"/>
    <n v="48412.95468414246"/>
    <n v="-288.34078427178611"/>
    <s v="Rodriguez, Alberto"/>
    <s v="AR"/>
    <n v="16"/>
    <n v="39"/>
    <n v="1"/>
    <d v="1985-06-17T00:00:00"/>
    <s v="lunes"/>
    <n v="1985"/>
    <n v="6"/>
    <n v="17"/>
    <x v="0"/>
    <s v="Cumple"/>
    <n v="4"/>
  </r>
  <r>
    <s v="Lorena"/>
    <s v="Moreno"/>
    <x v="156"/>
    <x v="8"/>
    <x v="6"/>
    <x v="1"/>
    <n v="48160.118368166812"/>
    <n v="39542.340043279561"/>
    <s v="Moreno, Lorena"/>
    <s v="LM"/>
    <n v="12"/>
    <n v="29"/>
    <n v="7"/>
    <d v="1994-11-13T00:00:00"/>
    <s v="domingo"/>
    <n v="1994"/>
    <n v="11"/>
    <n v="13"/>
    <x v="0"/>
    <s v="Cumple"/>
    <n v="3"/>
  </r>
  <r>
    <s v="Alicia"/>
    <s v="Guerrero"/>
    <x v="157"/>
    <x v="4"/>
    <x v="1"/>
    <x v="0"/>
    <n v="47927.669596134481"/>
    <n v="-3190.6312827058632"/>
    <s v="Guerrero, Alicia"/>
    <s v="AG"/>
    <n v="14"/>
    <n v="35"/>
    <n v="4"/>
    <d v="1989-06-15T00:00:00"/>
    <s v="jueves"/>
    <n v="1989"/>
    <n v="6"/>
    <n v="15"/>
    <x v="0"/>
    <s v="Cumple"/>
    <n v="7"/>
  </r>
  <r>
    <s v="Carmen"/>
    <s v="Torres"/>
    <x v="158"/>
    <x v="5"/>
    <x v="0"/>
    <x v="2"/>
    <n v="47820.021654808224"/>
    <n v="-394.7813768649271"/>
    <s v="Torres, Carmen"/>
    <s v="CT"/>
    <n v="12"/>
    <n v="39"/>
    <n v="7"/>
    <d v="1984-12-16T00:00:00"/>
    <s v="domingo"/>
    <n v="1984"/>
    <n v="12"/>
    <n v="16"/>
    <x v="1"/>
    <s v="No Cumple"/>
    <n v="4"/>
  </r>
  <r>
    <s v="Alicia"/>
    <s v="Guerrero"/>
    <x v="159"/>
    <x v="4"/>
    <x v="1"/>
    <x v="2"/>
    <n v="47811.726294916443"/>
    <n v="-3203.0880158635032"/>
    <s v="Guerrero, Alicia"/>
    <s v="AG"/>
    <n v="14"/>
    <n v="42"/>
    <n v="5"/>
    <d v="1982-04-02T00:00:00"/>
    <s v="viernes"/>
    <n v="1982"/>
    <n v="4"/>
    <n v="2"/>
    <x v="0"/>
    <s v="No Cumple"/>
    <n v="7"/>
  </r>
  <r>
    <s v="Lorena"/>
    <s v="Moreno"/>
    <x v="160"/>
    <x v="8"/>
    <x v="6"/>
    <x v="0"/>
    <n v="47742.538975777716"/>
    <n v="-279.43875252672433"/>
    <s v="Moreno, Lorena"/>
    <s v="LM"/>
    <n v="12"/>
    <n v="34"/>
    <n v="3"/>
    <d v="1990-04-04T00:00:00"/>
    <s v="miércoles"/>
    <n v="1990"/>
    <n v="4"/>
    <n v="4"/>
    <x v="0"/>
    <s v="Cumple"/>
    <n v="3"/>
  </r>
  <r>
    <s v="Adriana"/>
    <s v="Navarro"/>
    <x v="161"/>
    <x v="6"/>
    <x v="0"/>
    <x v="3"/>
    <n v="47693.225932014822"/>
    <n v="-39182.835833020144"/>
    <s v="Navarro, Adriana"/>
    <s v="AN"/>
    <n v="14"/>
    <n v="28"/>
    <n v="2"/>
    <d v="1996-01-16T00:00:00"/>
    <s v="martes"/>
    <n v="1996"/>
    <n v="1"/>
    <n v="16"/>
    <x v="0"/>
    <s v="No Cumple"/>
    <n v="4"/>
  </r>
  <r>
    <s v="Renato"/>
    <s v="Vargas"/>
    <x v="162"/>
    <x v="2"/>
    <x v="3"/>
    <x v="1"/>
    <n v="47655.217191606651"/>
    <n v="-2630.3045275540144"/>
    <s v="Vargas, Renato"/>
    <s v="RV"/>
    <n v="12"/>
    <n v="37"/>
    <n v="6"/>
    <d v="1987-01-10T00:00:00"/>
    <s v="sábado"/>
    <n v="1987"/>
    <n v="1"/>
    <n v="10"/>
    <x v="0"/>
    <s v="Cumple"/>
    <n v="5"/>
  </r>
  <r>
    <s v="Carolina"/>
    <s v="Lopez"/>
    <x v="163"/>
    <x v="1"/>
    <x v="4"/>
    <x v="0"/>
    <n v="47613.232558634525"/>
    <n v="-1521.6786042650704"/>
    <s v="Lopez, Carolina"/>
    <s v="CL"/>
    <n v="13"/>
    <n v="37"/>
    <n v="5"/>
    <d v="1987-03-13T00:00:00"/>
    <s v="viernes"/>
    <n v="1987"/>
    <n v="3"/>
    <n v="13"/>
    <x v="0"/>
    <s v="Cumple"/>
    <n v="6"/>
  </r>
  <r>
    <s v="Pedro"/>
    <s v="Rivera"/>
    <x v="164"/>
    <x v="8"/>
    <x v="5"/>
    <x v="1"/>
    <n v="47566.800980622305"/>
    <n v="-2557.8952351146017"/>
    <s v="Rivera, Pedro"/>
    <s v="PR"/>
    <n v="11"/>
    <n v="35"/>
    <n v="1"/>
    <d v="1988-07-25T00:00:00"/>
    <s v="lunes"/>
    <n v="1988"/>
    <n v="7"/>
    <n v="25"/>
    <x v="0"/>
    <s v="Cumple"/>
    <n v="2"/>
  </r>
  <r>
    <s v="Jose"/>
    <s v="Lopez"/>
    <x v="165"/>
    <x v="3"/>
    <x v="1"/>
    <x v="1"/>
    <n v="47500.121933544891"/>
    <n v="-2644.9061111704336"/>
    <s v="Lopez, Jose"/>
    <s v="JL"/>
    <n v="9"/>
    <n v="35"/>
    <n v="7"/>
    <d v="1988-09-18T00:00:00"/>
    <s v="domingo"/>
    <n v="1988"/>
    <n v="9"/>
    <n v="18"/>
    <x v="0"/>
    <s v="Cumple"/>
    <n v="7"/>
  </r>
  <r>
    <s v="Alicia"/>
    <s v="Guerrero"/>
    <x v="166"/>
    <x v="4"/>
    <x v="1"/>
    <x v="2"/>
    <n v="47492.696082671035"/>
    <n v="-2340.1857813035654"/>
    <s v="Guerrero, Alicia"/>
    <s v="AG"/>
    <n v="14"/>
    <n v="40"/>
    <n v="6"/>
    <d v="1984-05-05T00:00:00"/>
    <s v="sábado"/>
    <n v="1984"/>
    <n v="5"/>
    <n v="5"/>
    <x v="0"/>
    <s v="No Cumple"/>
    <n v="7"/>
  </r>
  <r>
    <s v="Camila"/>
    <s v="Vargas"/>
    <x v="167"/>
    <x v="2"/>
    <x v="1"/>
    <x v="3"/>
    <n v="47456.833507511008"/>
    <n v="-2785.3965238409733"/>
    <s v="Vargas, Camila"/>
    <s v="CV"/>
    <n v="12"/>
    <n v="44"/>
    <n v="7"/>
    <d v="1980-04-27T00:00:00"/>
    <s v="domingo"/>
    <n v="1980"/>
    <n v="4"/>
    <n v="27"/>
    <x v="0"/>
    <s v="No Cumple"/>
    <n v="7"/>
  </r>
  <r>
    <s v="Alejandro"/>
    <s v="Guerrero"/>
    <x v="168"/>
    <x v="4"/>
    <x v="5"/>
    <x v="4"/>
    <n v="47429.880128932193"/>
    <n v="-1581.8887045901774"/>
    <s v="Guerrero, Alejandro"/>
    <s v="AG"/>
    <n v="17"/>
    <n v="26"/>
    <n v="2"/>
    <d v="1997-09-16T00:00:00"/>
    <s v="martes"/>
    <n v="1997"/>
    <n v="9"/>
    <n v="16"/>
    <x v="0"/>
    <s v="Cumple"/>
    <n v="2"/>
  </r>
  <r>
    <s v="Martin"/>
    <s v="Castro"/>
    <x v="169"/>
    <x v="5"/>
    <x v="3"/>
    <x v="3"/>
    <n v="47409.874864558304"/>
    <n v="-140.29760564452317"/>
    <s v="Castro, Martin"/>
    <s v="MC"/>
    <n v="12"/>
    <n v="43"/>
    <n v="1"/>
    <d v="1980-07-07T00:00:00"/>
    <s v="lunes"/>
    <n v="1980"/>
    <n v="7"/>
    <n v="7"/>
    <x v="1"/>
    <s v="No Cumple"/>
    <n v="5"/>
  </r>
  <r>
    <s v="Javier"/>
    <s v="Fernandez"/>
    <x v="170"/>
    <x v="0"/>
    <x v="0"/>
    <x v="3"/>
    <n v="47388.407771867867"/>
    <n v="-3425.9693161936343"/>
    <s v="Fernandez, Javier"/>
    <s v="JF"/>
    <n v="15"/>
    <n v="34"/>
    <n v="2"/>
    <d v="1990-04-03T00:00:00"/>
    <s v="martes"/>
    <n v="1990"/>
    <n v="4"/>
    <n v="3"/>
    <x v="0"/>
    <s v="No Cumple"/>
    <n v="4"/>
  </r>
  <r>
    <s v="Juan"/>
    <s v="Gomez"/>
    <x v="171"/>
    <x v="2"/>
    <x v="6"/>
    <x v="4"/>
    <n v="47254.17422176648"/>
    <n v="-915.99274710417967"/>
    <s v="Gomez, Juan"/>
    <s v="JG"/>
    <n v="9"/>
    <n v="30"/>
    <n v="5"/>
    <d v="1993-09-24T00:00:00"/>
    <s v="viernes"/>
    <n v="1993"/>
    <n v="9"/>
    <n v="24"/>
    <x v="0"/>
    <s v="Cumple"/>
    <n v="3"/>
  </r>
  <r>
    <s v="Sofia"/>
    <s v="Mendoza"/>
    <x v="172"/>
    <x v="4"/>
    <x v="3"/>
    <x v="1"/>
    <n v="47110.620473233714"/>
    <n v="-771.5477788219946"/>
    <s v="Mendoza, Sofia"/>
    <s v="SM"/>
    <n v="12"/>
    <n v="40"/>
    <n v="3"/>
    <d v="1983-07-06T00:00:00"/>
    <s v="miércoles"/>
    <n v="1983"/>
    <n v="7"/>
    <n v="6"/>
    <x v="0"/>
    <s v="Cumple"/>
    <n v="5"/>
  </r>
  <r>
    <s v="Camila"/>
    <s v="Vargas"/>
    <x v="173"/>
    <x v="2"/>
    <x v="1"/>
    <x v="1"/>
    <n v="47056.534606017907"/>
    <n v="-1694.0307400422716"/>
    <s v="Vargas, Camila"/>
    <s v="CV"/>
    <n v="12"/>
    <n v="42"/>
    <n v="3"/>
    <d v="1981-08-05T00:00:00"/>
    <s v="miércoles"/>
    <n v="1981"/>
    <n v="8"/>
    <n v="5"/>
    <x v="0"/>
    <s v="Cumple"/>
    <n v="7"/>
  </r>
  <r>
    <s v="Julia"/>
    <s v="Diaz"/>
    <x v="174"/>
    <x v="0"/>
    <x v="1"/>
    <x v="0"/>
    <n v="46993.725581661063"/>
    <n v="-2445.5214881382644"/>
    <s v="Diaz, Julia"/>
    <s v="JD"/>
    <n v="9"/>
    <n v="39"/>
    <n v="4"/>
    <d v="1984-12-13T00:00:00"/>
    <s v="jueves"/>
    <n v="1984"/>
    <n v="12"/>
    <n v="13"/>
    <x v="0"/>
    <s v="Cumple"/>
    <n v="7"/>
  </r>
  <r>
    <s v="Ismael"/>
    <s v="Perez"/>
    <x v="175"/>
    <x v="0"/>
    <x v="2"/>
    <x v="0"/>
    <n v="46982.552445943169"/>
    <n v="-4405.5283231105795"/>
    <s v="Perez, Ismael"/>
    <s v="IP"/>
    <n v="11"/>
    <n v="30"/>
    <n v="1"/>
    <d v="1993-11-22T00:00:00"/>
    <s v="lunes"/>
    <n v="1993"/>
    <n v="11"/>
    <n v="22"/>
    <x v="0"/>
    <s v="Cumple"/>
    <n v="1"/>
  </r>
  <r>
    <s v="Natalia"/>
    <s v="Ortega"/>
    <x v="176"/>
    <x v="0"/>
    <x v="6"/>
    <x v="0"/>
    <n v="46980.471736357475"/>
    <n v="-2699.1376983696746"/>
    <s v="Ortega, Natalia"/>
    <s v="NO"/>
    <n v="13"/>
    <n v="33"/>
    <n v="5"/>
    <d v="1991-05-10T00:00:00"/>
    <s v="viernes"/>
    <n v="1991"/>
    <n v="5"/>
    <n v="10"/>
    <x v="0"/>
    <s v="Cumple"/>
    <n v="3"/>
  </r>
  <r>
    <s v="Lucas"/>
    <s v="Mendoza"/>
    <x v="177"/>
    <x v="7"/>
    <x v="3"/>
    <x v="3"/>
    <n v="46970.166841164246"/>
    <n v="-2798.9381640706815"/>
    <s v="Mendoza, Lucas"/>
    <s v="LM"/>
    <n v="12"/>
    <n v="24"/>
    <n v="4"/>
    <d v="1999-07-29T00:00:00"/>
    <s v="jueves"/>
    <n v="1999"/>
    <n v="7"/>
    <n v="29"/>
    <x v="0"/>
    <s v="No Cumple"/>
    <n v="5"/>
  </r>
  <r>
    <s v="Natalie"/>
    <s v="Castro"/>
    <x v="178"/>
    <x v="5"/>
    <x v="4"/>
    <x v="4"/>
    <n v="46911.690487381326"/>
    <n v="-4430.3616564829936"/>
    <s v="Castro, Natalie"/>
    <s v="NC"/>
    <n v="13"/>
    <n v="35"/>
    <n v="7"/>
    <d v="1989-03-12T00:00:00"/>
    <s v="domingo"/>
    <n v="1989"/>
    <n v="3"/>
    <n v="12"/>
    <x v="1"/>
    <s v="Cumple"/>
    <n v="6"/>
  </r>
  <r>
    <s v="Laura"/>
    <s v="Diaz"/>
    <x v="179"/>
    <x v="6"/>
    <x v="1"/>
    <x v="1"/>
    <n v="46856.40288437764"/>
    <n v="-3774.9812886850186"/>
    <s v="Diaz, Laura"/>
    <s v="LD"/>
    <n v="9"/>
    <n v="26"/>
    <n v="6"/>
    <d v="1998-03-07T00:00:00"/>
    <s v="sábado"/>
    <n v="1998"/>
    <n v="3"/>
    <n v="7"/>
    <x v="0"/>
    <s v="Cumple"/>
    <n v="7"/>
  </r>
  <r>
    <s v="Jorge"/>
    <s v="Martinez"/>
    <x v="180"/>
    <x v="0"/>
    <x v="4"/>
    <x v="1"/>
    <n v="46851.326365597648"/>
    <n v="-3395.5582804256701"/>
    <s v="Martinez, Jorge"/>
    <s v="JM"/>
    <n v="13"/>
    <n v="25"/>
    <n v="1"/>
    <d v="1999-03-01T00:00:00"/>
    <s v="lunes"/>
    <n v="1999"/>
    <n v="3"/>
    <n v="1"/>
    <x v="0"/>
    <s v="Cumple"/>
    <n v="6"/>
  </r>
  <r>
    <s v="Emilio"/>
    <s v="Fernandez"/>
    <x v="181"/>
    <x v="6"/>
    <x v="3"/>
    <x v="2"/>
    <n v="46827.794436952201"/>
    <n v="-4753.5952848954093"/>
    <s v="Fernandez, Emilio"/>
    <s v="EF"/>
    <n v="15"/>
    <n v="36"/>
    <n v="5"/>
    <d v="1987-11-27T00:00:00"/>
    <s v="viernes"/>
    <n v="1987"/>
    <n v="11"/>
    <n v="27"/>
    <x v="0"/>
    <s v="No Cumple"/>
    <n v="5"/>
  </r>
  <r>
    <s v="Adriana"/>
    <s v="Navarro"/>
    <x v="182"/>
    <x v="6"/>
    <x v="0"/>
    <x v="1"/>
    <n v="46752.806341847114"/>
    <n v="-3052.5865460114819"/>
    <s v="Navarro, Adriana"/>
    <s v="AN"/>
    <n v="14"/>
    <n v="30"/>
    <n v="3"/>
    <d v="1993-12-08T00:00:00"/>
    <s v="miércoles"/>
    <n v="1993"/>
    <n v="12"/>
    <n v="8"/>
    <x v="0"/>
    <s v="Cumple"/>
    <n v="4"/>
  </r>
  <r>
    <s v="Daniel"/>
    <s v="Rojas"/>
    <x v="173"/>
    <x v="6"/>
    <x v="5"/>
    <x v="4"/>
    <n v="46690.343609775373"/>
    <n v="-3089.6563902246271"/>
    <s v="Rojas, Daniel"/>
    <s v="DR"/>
    <n v="11"/>
    <n v="42"/>
    <n v="3"/>
    <d v="1981-08-05T00:00:00"/>
    <s v="miércoles"/>
    <n v="1981"/>
    <n v="8"/>
    <n v="5"/>
    <x v="0"/>
    <s v="Cumple"/>
    <n v="2"/>
  </r>
  <r>
    <s v="Maria"/>
    <s v="Lopez"/>
    <x v="183"/>
    <x v="4"/>
    <x v="0"/>
    <x v="4"/>
    <n v="46591.085679095697"/>
    <n v="-1623.4880295596145"/>
    <s v="Lopez, Maria"/>
    <s v="ML"/>
    <n v="10"/>
    <n v="27"/>
    <n v="1"/>
    <d v="1997-05-05T00:00:00"/>
    <s v="lunes"/>
    <n v="1997"/>
    <n v="5"/>
    <n v="5"/>
    <x v="0"/>
    <s v="Cumple"/>
    <n v="4"/>
  </r>
  <r>
    <s v="Daniela"/>
    <s v="Diaz"/>
    <x v="184"/>
    <x v="1"/>
    <x v="0"/>
    <x v="2"/>
    <n v="46432.214527298216"/>
    <n v="-1893.7183443396771"/>
    <s v="Diaz, Daniela"/>
    <s v="DD"/>
    <n v="11"/>
    <n v="37"/>
    <n v="6"/>
    <d v="1986-08-16T00:00:00"/>
    <s v="sábado"/>
    <n v="1986"/>
    <n v="8"/>
    <n v="16"/>
    <x v="0"/>
    <s v="No Cumple"/>
    <n v="4"/>
  </r>
  <r>
    <s v="Sara"/>
    <s v="Perez"/>
    <x v="185"/>
    <x v="6"/>
    <x v="6"/>
    <x v="1"/>
    <n v="46426.36491426616"/>
    <n v="-2717.5898228737642"/>
    <s v="Perez, Sara"/>
    <s v="SP"/>
    <n v="9"/>
    <n v="27"/>
    <n v="3"/>
    <d v="1996-07-24T00:00:00"/>
    <s v="miércoles"/>
    <n v="1996"/>
    <n v="7"/>
    <n v="24"/>
    <x v="0"/>
    <s v="Cumple"/>
    <n v="3"/>
  </r>
  <r>
    <s v="Marina"/>
    <s v="Rivera"/>
    <x v="186"/>
    <x v="5"/>
    <x v="5"/>
    <x v="2"/>
    <n v="46398.943420586431"/>
    <n v="-4468.8769609132623"/>
    <s v="Rivera, Marina"/>
    <s v="MR"/>
    <n v="12"/>
    <n v="24"/>
    <n v="6"/>
    <d v="1999-11-06T00:00:00"/>
    <s v="sábado"/>
    <n v="1999"/>
    <n v="11"/>
    <n v="6"/>
    <x v="1"/>
    <s v="No Cumple"/>
    <n v="2"/>
  </r>
  <r>
    <s v="Roberto"/>
    <s v="Hernandez"/>
    <x v="187"/>
    <x v="3"/>
    <x v="6"/>
    <x v="0"/>
    <n v="46391.991834541186"/>
    <n v="-2078.566695676227"/>
    <s v="Hernandez, Roberto"/>
    <s v="RH"/>
    <n v="16"/>
    <n v="37"/>
    <n v="5"/>
    <d v="1986-08-15T00:00:00"/>
    <s v="viernes"/>
    <n v="1986"/>
    <n v="8"/>
    <n v="15"/>
    <x v="0"/>
    <s v="Cumple"/>
    <n v="3"/>
  </r>
  <r>
    <s v="Gabriela"/>
    <s v="Ramos"/>
    <x v="188"/>
    <x v="7"/>
    <x v="2"/>
    <x v="4"/>
    <n v="46382.315655327773"/>
    <n v="-4857.9706322910588"/>
    <s v="Ramos, Gabriela"/>
    <s v="GR"/>
    <n v="13"/>
    <n v="29"/>
    <n v="7"/>
    <d v="1995-04-09T00:00:00"/>
    <s v="domingo"/>
    <n v="1995"/>
    <n v="4"/>
    <n v="9"/>
    <x v="0"/>
    <s v="Cumple"/>
    <n v="1"/>
  </r>
  <r>
    <s v="Ana"/>
    <s v="Martinez"/>
    <x v="189"/>
    <x v="5"/>
    <x v="2"/>
    <x v="4"/>
    <n v="46378.035344486292"/>
    <n v="-2784.0341985250066"/>
    <s v="Martinez, Ana"/>
    <s v="AM"/>
    <n v="11"/>
    <n v="27"/>
    <n v="2"/>
    <d v="1996-06-25T00:00:00"/>
    <s v="martes"/>
    <n v="1996"/>
    <n v="6"/>
    <n v="25"/>
    <x v="1"/>
    <s v="Cumple"/>
    <n v="1"/>
  </r>
  <r>
    <s v="Carlos"/>
    <s v="Rodriguez"/>
    <x v="190"/>
    <x v="7"/>
    <x v="4"/>
    <x v="4"/>
    <n v="46372.845852433631"/>
    <n v="-2229.5248987123869"/>
    <s v="Rodriguez, Carlos"/>
    <s v="CR"/>
    <n v="15"/>
    <n v="35"/>
    <n v="2"/>
    <d v="1989-01-10T00:00:00"/>
    <s v="martes"/>
    <n v="1989"/>
    <n v="1"/>
    <n v="10"/>
    <x v="0"/>
    <s v="Cumple"/>
    <n v="6"/>
  </r>
  <r>
    <s v="Patricia"/>
    <s v="Alvarez"/>
    <x v="191"/>
    <x v="4"/>
    <x v="4"/>
    <x v="3"/>
    <n v="46316.510626980249"/>
    <n v="-31601.313184658728"/>
    <s v="Alvarez, Patricia"/>
    <s v="PA"/>
    <n v="15"/>
    <n v="41"/>
    <n v="5"/>
    <d v="1982-11-26T00:00:00"/>
    <s v="viernes"/>
    <n v="1982"/>
    <n v="11"/>
    <n v="26"/>
    <x v="0"/>
    <s v="No Cumple"/>
    <n v="6"/>
  </r>
  <r>
    <s v="Ricardo"/>
    <s v="Moreno"/>
    <x v="192"/>
    <x v="8"/>
    <x v="0"/>
    <x v="3"/>
    <n v="46242.566464040428"/>
    <n v="-4597.4335359595716"/>
    <s v="Moreno, Ricardo"/>
    <s v="RM"/>
    <n v="13"/>
    <n v="25"/>
    <n v="7"/>
    <d v="1998-07-19T00:00:00"/>
    <s v="domingo"/>
    <n v="1998"/>
    <n v="7"/>
    <n v="19"/>
    <x v="0"/>
    <s v="No Cumple"/>
    <n v="4"/>
  </r>
  <r>
    <s v="Alejandro"/>
    <s v="Guerrero"/>
    <x v="193"/>
    <x v="4"/>
    <x v="5"/>
    <x v="4"/>
    <n v="46170.15157669202"/>
    <n v="-3295.7893490148253"/>
    <s v="Guerrero, Alejandro"/>
    <s v="AG"/>
    <n v="17"/>
    <n v="37"/>
    <n v="3"/>
    <d v="1987-04-08T00:00:00"/>
    <s v="miércoles"/>
    <n v="1987"/>
    <n v="4"/>
    <n v="8"/>
    <x v="0"/>
    <s v="Cumple"/>
    <n v="2"/>
  </r>
  <r>
    <s v="Luis"/>
    <s v="Fernandez"/>
    <x v="194"/>
    <x v="1"/>
    <x v="3"/>
    <x v="1"/>
    <n v="46166.540727849082"/>
    <n v="-1826.782530378845"/>
    <s v="Fernandez, Luis"/>
    <s v="LF"/>
    <n v="13"/>
    <n v="40"/>
    <n v="5"/>
    <d v="1984-01-06T00:00:00"/>
    <s v="viernes"/>
    <n v="1984"/>
    <n v="1"/>
    <n v="6"/>
    <x v="0"/>
    <s v="Cumple"/>
    <n v="5"/>
  </r>
  <r>
    <s v="Laura"/>
    <s v="Martinez"/>
    <x v="195"/>
    <x v="7"/>
    <x v="5"/>
    <x v="4"/>
    <n v="46103.816998895229"/>
    <n v="-4431.755550939055"/>
    <s v="Martinez, Laura"/>
    <s v="LM"/>
    <n v="13"/>
    <n v="44"/>
    <n v="2"/>
    <d v="1980-04-01T00:00:00"/>
    <s v="martes"/>
    <n v="1980"/>
    <n v="4"/>
    <n v="1"/>
    <x v="0"/>
    <s v="Cumple"/>
    <n v="2"/>
  </r>
  <r>
    <s v="Lorena"/>
    <s v="Moreno"/>
    <x v="196"/>
    <x v="8"/>
    <x v="6"/>
    <x v="3"/>
    <n v="46071.514922614537"/>
    <n v="-1722.7880619083708"/>
    <s v="Moreno, Lorena"/>
    <s v="LM"/>
    <n v="12"/>
    <n v="34"/>
    <n v="3"/>
    <d v="1990-05-02T00:00:00"/>
    <s v="miércoles"/>
    <n v="1990"/>
    <n v="5"/>
    <n v="2"/>
    <x v="0"/>
    <s v="No Cumple"/>
    <n v="3"/>
  </r>
  <r>
    <s v="Marina"/>
    <s v="Rivera"/>
    <x v="197"/>
    <x v="5"/>
    <x v="5"/>
    <x v="1"/>
    <n v="46043.132667733902"/>
    <n v="40011.317333649175"/>
    <s v="Rivera, Marina"/>
    <s v="MR"/>
    <n v="12"/>
    <n v="38"/>
    <n v="5"/>
    <d v="1985-11-01T00:00:00"/>
    <s v="viernes"/>
    <n v="1985"/>
    <n v="11"/>
    <n v="1"/>
    <x v="1"/>
    <s v="Cumple"/>
    <n v="2"/>
  </r>
  <r>
    <s v="Sofia"/>
    <s v="Mendoza"/>
    <x v="198"/>
    <x v="4"/>
    <x v="3"/>
    <x v="1"/>
    <n v="46033.105936368018"/>
    <n v="-4555.5016070876663"/>
    <s v="Mendoza, Sofia"/>
    <s v="SM"/>
    <n v="12"/>
    <n v="39"/>
    <n v="7"/>
    <d v="1984-12-23T00:00:00"/>
    <s v="domingo"/>
    <n v="1984"/>
    <n v="12"/>
    <n v="23"/>
    <x v="0"/>
    <s v="Cumple"/>
    <n v="5"/>
  </r>
  <r>
    <s v="Luis"/>
    <s v="Fernandez"/>
    <x v="199"/>
    <x v="1"/>
    <x v="3"/>
    <x v="0"/>
    <n v="45902.847855664579"/>
    <n v="-4637.7217154683367"/>
    <s v="Fernandez, Luis"/>
    <s v="LF"/>
    <n v="13"/>
    <n v="43"/>
    <n v="5"/>
    <d v="1980-10-17T00:00:00"/>
    <s v="viernes"/>
    <n v="1980"/>
    <n v="10"/>
    <n v="17"/>
    <x v="0"/>
    <s v="Cumple"/>
    <n v="5"/>
  </r>
  <r>
    <s v="Adriana"/>
    <s v="Navarro"/>
    <x v="200"/>
    <x v="6"/>
    <x v="0"/>
    <x v="3"/>
    <n v="45868.169029004923"/>
    <n v="-3113.5999894065048"/>
    <s v="Navarro, Adriana"/>
    <s v="AN"/>
    <n v="14"/>
    <n v="29"/>
    <n v="7"/>
    <d v="1994-10-30T00:00:00"/>
    <s v="domingo"/>
    <n v="1994"/>
    <n v="10"/>
    <n v="30"/>
    <x v="0"/>
    <s v="No Cumple"/>
    <n v="4"/>
  </r>
  <r>
    <s v="Elena"/>
    <s v="Garcia"/>
    <x v="201"/>
    <x v="1"/>
    <x v="1"/>
    <x v="0"/>
    <n v="45859.146511223124"/>
    <n v="-4548.1766747869569"/>
    <s v="Garcia, Elena"/>
    <s v="EG"/>
    <n v="11"/>
    <n v="44"/>
    <n v="1"/>
    <d v="1980-02-11T00:00:00"/>
    <s v="lunes"/>
    <n v="1980"/>
    <n v="2"/>
    <n v="11"/>
    <x v="0"/>
    <s v="Cumple"/>
    <n v="7"/>
  </r>
  <r>
    <s v="Ana"/>
    <s v="Martinez"/>
    <x v="202"/>
    <x v="5"/>
    <x v="2"/>
    <x v="1"/>
    <n v="45784.384945251542"/>
    <n v="-2336.2096998210964"/>
    <s v="Martinez, Ana"/>
    <s v="AM"/>
    <n v="11"/>
    <n v="34"/>
    <n v="7"/>
    <d v="1989-12-10T00:00:00"/>
    <s v="domingo"/>
    <n v="1989"/>
    <n v="12"/>
    <n v="10"/>
    <x v="1"/>
    <s v="Cumple"/>
    <n v="1"/>
  </r>
  <r>
    <s v="Pedro"/>
    <s v="Rivera"/>
    <x v="203"/>
    <x v="8"/>
    <x v="5"/>
    <x v="4"/>
    <n v="45768.567732430289"/>
    <n v="-2846.8036222183173"/>
    <s v="Rivera, Pedro"/>
    <s v="PR"/>
    <n v="11"/>
    <n v="25"/>
    <n v="2"/>
    <d v="1999-05-25T00:00:00"/>
    <s v="martes"/>
    <n v="1999"/>
    <n v="5"/>
    <n v="25"/>
    <x v="0"/>
    <s v="Cumple"/>
    <n v="2"/>
  </r>
  <r>
    <s v="Adriana"/>
    <s v="Navarro"/>
    <x v="204"/>
    <x v="6"/>
    <x v="0"/>
    <x v="3"/>
    <n v="45756.008531363601"/>
    <n v="23684.555787791382"/>
    <s v="Navarro, Adriana"/>
    <s v="AN"/>
    <n v="14"/>
    <n v="34"/>
    <n v="5"/>
    <d v="1989-11-03T00:00:00"/>
    <s v="viernes"/>
    <n v="1989"/>
    <n v="11"/>
    <n v="3"/>
    <x v="0"/>
    <s v="No Cumple"/>
    <n v="4"/>
  </r>
  <r>
    <s v="Alberto"/>
    <s v="Rodriguez"/>
    <x v="205"/>
    <x v="7"/>
    <x v="0"/>
    <x v="4"/>
    <n v="45693.524101877636"/>
    <n v="-2517.2816211786931"/>
    <s v="Rodriguez, Alberto"/>
    <s v="AR"/>
    <n v="16"/>
    <n v="32"/>
    <n v="5"/>
    <d v="1992-03-27T00:00:00"/>
    <s v="viernes"/>
    <n v="1992"/>
    <n v="3"/>
    <n v="27"/>
    <x v="0"/>
    <s v="Cumple"/>
    <n v="4"/>
  </r>
  <r>
    <s v="Alberto"/>
    <s v="Rodriguez"/>
    <x v="206"/>
    <x v="7"/>
    <x v="0"/>
    <x v="3"/>
    <n v="45678.651334291462"/>
    <n v="-1808.1575526530614"/>
    <s v="Rodriguez, Alberto"/>
    <s v="AR"/>
    <n v="16"/>
    <n v="35"/>
    <n v="4"/>
    <d v="1988-08-25T00:00:00"/>
    <s v="jueves"/>
    <n v="1988"/>
    <n v="8"/>
    <n v="25"/>
    <x v="0"/>
    <s v="No Cumple"/>
    <n v="4"/>
  </r>
  <r>
    <s v="Pablo"/>
    <s v="Rivera"/>
    <x v="207"/>
    <x v="0"/>
    <x v="5"/>
    <x v="2"/>
    <n v="45654.589804364638"/>
    <n v="-3712.1494428138144"/>
    <s v="Rivera, Pablo"/>
    <s v="PR"/>
    <n v="11"/>
    <n v="29"/>
    <n v="2"/>
    <d v="1995-05-02T00:00:00"/>
    <s v="martes"/>
    <n v="1995"/>
    <n v="5"/>
    <n v="2"/>
    <x v="0"/>
    <s v="No Cumple"/>
    <n v="2"/>
  </r>
  <r>
    <s v="Elena"/>
    <s v="Garcia"/>
    <x v="208"/>
    <x v="1"/>
    <x v="1"/>
    <x v="0"/>
    <n v="45620.346947238599"/>
    <n v="-2965.4842780128752"/>
    <s v="Garcia, Elena"/>
    <s v="EG"/>
    <n v="11"/>
    <n v="25"/>
    <n v="2"/>
    <d v="1999-05-18T00:00:00"/>
    <s v="martes"/>
    <n v="1999"/>
    <n v="5"/>
    <n v="18"/>
    <x v="0"/>
    <s v="Cumple"/>
    <n v="7"/>
  </r>
  <r>
    <s v="Javier"/>
    <s v="Fernandez"/>
    <x v="209"/>
    <x v="0"/>
    <x v="0"/>
    <x v="2"/>
    <n v="45575.161254520011"/>
    <n v="-2818.6290591099914"/>
    <s v="Fernandez, Javier"/>
    <s v="JF"/>
    <n v="15"/>
    <n v="35"/>
    <n v="1"/>
    <d v="1988-08-29T00:00:00"/>
    <s v="lunes"/>
    <n v="1988"/>
    <n v="8"/>
    <n v="29"/>
    <x v="0"/>
    <s v="No Cumple"/>
    <n v="4"/>
  </r>
  <r>
    <s v="Diego"/>
    <s v="Alvarez"/>
    <x v="210"/>
    <x v="2"/>
    <x v="4"/>
    <x v="4"/>
    <n v="45475.294550898907"/>
    <n v="-5565.9996317359291"/>
    <s v="Alvarez, Diego"/>
    <s v="DA"/>
    <n v="12"/>
    <n v="35"/>
    <n v="3"/>
    <d v="1989-01-18T00:00:00"/>
    <s v="miércoles"/>
    <n v="1989"/>
    <n v="1"/>
    <n v="18"/>
    <x v="0"/>
    <s v="Cumple"/>
    <n v="6"/>
  </r>
  <r>
    <s v="Manuel"/>
    <s v="Fernandez"/>
    <x v="211"/>
    <x v="2"/>
    <x v="2"/>
    <x v="0"/>
    <n v="45473.152115788165"/>
    <n v="-3828.8946169485325"/>
    <s v="Fernandez, Manuel"/>
    <s v="MF"/>
    <n v="15"/>
    <n v="34"/>
    <n v="3"/>
    <d v="1990-05-09T00:00:00"/>
    <s v="miércoles"/>
    <n v="1990"/>
    <n v="5"/>
    <n v="9"/>
    <x v="0"/>
    <s v="Cumple"/>
    <n v="1"/>
  </r>
  <r>
    <s v="Renato"/>
    <s v="Vargas"/>
    <x v="212"/>
    <x v="2"/>
    <x v="3"/>
    <x v="2"/>
    <n v="45436.131822828225"/>
    <n v="-2431.0945417374196"/>
    <s v="Vargas, Renato"/>
    <s v="RV"/>
    <n v="12"/>
    <n v="32"/>
    <n v="7"/>
    <d v="1991-10-13T00:00:00"/>
    <s v="domingo"/>
    <n v="1991"/>
    <n v="10"/>
    <n v="13"/>
    <x v="0"/>
    <s v="No Cumple"/>
    <n v="5"/>
  </r>
  <r>
    <s v="Marina"/>
    <s v="Rivera"/>
    <x v="213"/>
    <x v="5"/>
    <x v="5"/>
    <x v="4"/>
    <n v="45433.653305926156"/>
    <n v="-5384.7600205553827"/>
    <s v="Rivera, Marina"/>
    <s v="MR"/>
    <n v="12"/>
    <n v="32"/>
    <n v="7"/>
    <d v="1991-09-01T00:00:00"/>
    <s v="domingo"/>
    <n v="1991"/>
    <n v="9"/>
    <n v="1"/>
    <x v="1"/>
    <s v="Cumple"/>
    <n v="2"/>
  </r>
  <r>
    <s v="Ismael"/>
    <s v="Perez"/>
    <x v="214"/>
    <x v="0"/>
    <x v="2"/>
    <x v="1"/>
    <n v="45368.588653196028"/>
    <n v="-2150.3855313153367"/>
    <s v="Perez, Ismael"/>
    <s v="IP"/>
    <n v="11"/>
    <n v="36"/>
    <n v="2"/>
    <d v="1987-06-23T00:00:00"/>
    <s v="martes"/>
    <n v="1987"/>
    <n v="6"/>
    <n v="23"/>
    <x v="0"/>
    <s v="Cumple"/>
    <n v="1"/>
  </r>
  <r>
    <s v="Ricardo"/>
    <s v="Moreno"/>
    <x v="215"/>
    <x v="8"/>
    <x v="0"/>
    <x v="0"/>
    <n v="45355.813368879513"/>
    <n v="-5167.5586364524133"/>
    <s v="Moreno, Ricardo"/>
    <s v="RM"/>
    <n v="13"/>
    <n v="36"/>
    <n v="2"/>
    <d v="1987-10-27T00:00:00"/>
    <s v="martes"/>
    <n v="1987"/>
    <n v="10"/>
    <n v="27"/>
    <x v="0"/>
    <s v="Cumple"/>
    <n v="4"/>
  </r>
  <r>
    <s v="Lucas"/>
    <s v="Mendoza"/>
    <x v="216"/>
    <x v="7"/>
    <x v="3"/>
    <x v="0"/>
    <n v="45269.979521223409"/>
    <n v="-4538.3145399313798"/>
    <s v="Mendoza, Lucas"/>
    <s v="LM"/>
    <n v="12"/>
    <n v="27"/>
    <n v="6"/>
    <d v="1996-12-28T00:00:00"/>
    <s v="sábado"/>
    <n v="1996"/>
    <n v="12"/>
    <n v="28"/>
    <x v="0"/>
    <s v="Cumple"/>
    <n v="5"/>
  </r>
  <r>
    <s v="Valentina"/>
    <s v="Rojas"/>
    <x v="217"/>
    <x v="1"/>
    <x v="5"/>
    <x v="1"/>
    <n v="45261.948696196188"/>
    <n v="-3155.6800169669732"/>
    <s v="Rojas, Valentina"/>
    <s v="VR"/>
    <n v="14"/>
    <n v="41"/>
    <n v="4"/>
    <d v="1982-08-05T00:00:00"/>
    <s v="jueves"/>
    <n v="1982"/>
    <n v="8"/>
    <n v="5"/>
    <x v="0"/>
    <s v="Cumple"/>
    <n v="2"/>
  </r>
  <r>
    <s v="Andrea"/>
    <s v="Gomez"/>
    <x v="218"/>
    <x v="8"/>
    <x v="3"/>
    <x v="1"/>
    <n v="45244.852738806192"/>
    <n v="-5656.5663363431086"/>
    <s v="Gomez, Andrea"/>
    <s v="AG"/>
    <n v="11"/>
    <n v="42"/>
    <n v="4"/>
    <d v="1981-09-10T00:00:00"/>
    <s v="jueves"/>
    <n v="1981"/>
    <n v="9"/>
    <n v="10"/>
    <x v="0"/>
    <s v="Cumple"/>
    <n v="5"/>
  </r>
  <r>
    <s v="Javier"/>
    <s v="Fernandez"/>
    <x v="219"/>
    <x v="0"/>
    <x v="0"/>
    <x v="3"/>
    <n v="44985.863242972104"/>
    <n v="-50337.550557493392"/>
    <s v="Fernandez, Javier"/>
    <s v="JF"/>
    <n v="15"/>
    <n v="32"/>
    <n v="6"/>
    <d v="1992-01-18T00:00:00"/>
    <s v="sábado"/>
    <n v="1992"/>
    <n v="1"/>
    <n v="18"/>
    <x v="0"/>
    <s v="No Cumple"/>
    <n v="4"/>
  </r>
  <r>
    <s v="Liliana"/>
    <s v="Rivera"/>
    <x v="220"/>
    <x v="8"/>
    <x v="4"/>
    <x v="0"/>
    <n v="44821.045716456239"/>
    <n v="-5294.9529696704458"/>
    <s v="Rivera, Liliana"/>
    <s v="LR"/>
    <n v="13"/>
    <n v="27"/>
    <n v="7"/>
    <d v="1996-10-20T00:00:00"/>
    <s v="domingo"/>
    <n v="1996"/>
    <n v="10"/>
    <n v="20"/>
    <x v="0"/>
    <s v="Cumple"/>
    <n v="6"/>
  </r>
  <r>
    <s v="Cristian"/>
    <s v="Ortega"/>
    <x v="221"/>
    <x v="2"/>
    <x v="5"/>
    <x v="2"/>
    <n v="44800.720871344725"/>
    <n v="-5327.2863373687214"/>
    <s v="Ortega, Cristian"/>
    <s v="CO"/>
    <n v="14"/>
    <n v="37"/>
    <n v="5"/>
    <d v="1986-06-27T00:00:00"/>
    <s v="viernes"/>
    <n v="1986"/>
    <n v="6"/>
    <n v="27"/>
    <x v="0"/>
    <s v="No Cumple"/>
    <n v="2"/>
  </r>
  <r>
    <s v="Ricardo"/>
    <s v="Moreno"/>
    <x v="222"/>
    <x v="8"/>
    <x v="0"/>
    <x v="0"/>
    <n v="44738.854936237796"/>
    <n v="-3615.0305573859832"/>
    <s v="Moreno, Ricardo"/>
    <s v="RM"/>
    <n v="13"/>
    <n v="29"/>
    <n v="5"/>
    <d v="1994-08-19T00:00:00"/>
    <s v="viernes"/>
    <n v="1994"/>
    <n v="8"/>
    <n v="19"/>
    <x v="0"/>
    <s v="Cumple"/>
    <n v="4"/>
  </r>
  <r>
    <s v="Antonio"/>
    <s v="Navarro"/>
    <x v="223"/>
    <x v="7"/>
    <x v="6"/>
    <x v="2"/>
    <n v="44716.392443675024"/>
    <n v="-5255.2468006924782"/>
    <s v="Navarro, Antonio"/>
    <s v="AN"/>
    <n v="14"/>
    <n v="32"/>
    <n v="6"/>
    <d v="1991-10-12T00:00:00"/>
    <s v="sábado"/>
    <n v="1991"/>
    <n v="10"/>
    <n v="12"/>
    <x v="0"/>
    <s v="No Cumple"/>
    <n v="3"/>
  </r>
  <r>
    <s v="Martin"/>
    <s v="Castro"/>
    <x v="224"/>
    <x v="5"/>
    <x v="3"/>
    <x v="1"/>
    <n v="44470.088023269622"/>
    <n v="-5822.7331023150873"/>
    <s v="Castro, Martin"/>
    <s v="MC"/>
    <n v="12"/>
    <n v="43"/>
    <n v="5"/>
    <d v="1980-12-26T00:00:00"/>
    <s v="viernes"/>
    <n v="1980"/>
    <n v="12"/>
    <n v="26"/>
    <x v="1"/>
    <s v="Cumple"/>
    <n v="5"/>
  </r>
  <r>
    <s v="Daniel"/>
    <s v="Rojas"/>
    <x v="225"/>
    <x v="6"/>
    <x v="5"/>
    <x v="1"/>
    <n v="44450.436311453552"/>
    <n v="-5446.6771295243716"/>
    <s v="Rojas, Daniel"/>
    <s v="DR"/>
    <n v="11"/>
    <n v="41"/>
    <n v="7"/>
    <d v="1983-03-20T00:00:00"/>
    <s v="domingo"/>
    <n v="1983"/>
    <n v="3"/>
    <n v="20"/>
    <x v="0"/>
    <s v="Cumple"/>
    <n v="2"/>
  </r>
  <r>
    <s v="Martin"/>
    <s v="Castro"/>
    <x v="226"/>
    <x v="5"/>
    <x v="3"/>
    <x v="3"/>
    <n v="44450.35630963368"/>
    <n v="-5137.1971368113718"/>
    <s v="Castro, Martin"/>
    <s v="MC"/>
    <n v="12"/>
    <n v="38"/>
    <n v="1"/>
    <d v="1986-06-02T00:00:00"/>
    <s v="lunes"/>
    <n v="1986"/>
    <n v="6"/>
    <n v="2"/>
    <x v="1"/>
    <s v="No Cumple"/>
    <n v="5"/>
  </r>
  <r>
    <s v="Roberto"/>
    <s v="Hernandez"/>
    <x v="227"/>
    <x v="3"/>
    <x v="6"/>
    <x v="4"/>
    <n v="44441.74322666369"/>
    <n v="-5746.3623090687797"/>
    <s v="Hernandez, Roberto"/>
    <s v="RH"/>
    <n v="16"/>
    <n v="36"/>
    <n v="6"/>
    <d v="1988-03-26T00:00:00"/>
    <s v="sábado"/>
    <n v="1988"/>
    <n v="3"/>
    <n v="26"/>
    <x v="0"/>
    <s v="Cumple"/>
    <n v="3"/>
  </r>
  <r>
    <s v="Eduardo"/>
    <s v="Garcia"/>
    <x v="9"/>
    <x v="7"/>
    <x v="1"/>
    <x v="2"/>
    <n v="44271.108628739996"/>
    <n v="-6728.8913712600033"/>
    <s v="Garcia, Eduardo"/>
    <s v="EG"/>
    <n v="13"/>
    <n v="28"/>
    <n v="3"/>
    <d v="1995-10-11T00:00:00"/>
    <s v="miércoles"/>
    <n v="1995"/>
    <n v="10"/>
    <n v="11"/>
    <x v="0"/>
    <s v="No Cumple"/>
    <n v="7"/>
  </r>
  <r>
    <s v="Jose"/>
    <s v="Lopez"/>
    <x v="228"/>
    <x v="3"/>
    <x v="1"/>
    <x v="4"/>
    <n v="44268.301079288329"/>
    <n v="-3697.3101041906875"/>
    <s v="Lopez, Jose"/>
    <s v="JL"/>
    <n v="9"/>
    <n v="41"/>
    <n v="5"/>
    <d v="1982-09-10T00:00:00"/>
    <s v="viernes"/>
    <n v="1982"/>
    <n v="9"/>
    <n v="10"/>
    <x v="0"/>
    <s v="Cumple"/>
    <n v="7"/>
  </r>
  <r>
    <s v="Carlos"/>
    <s v="Rodriguez"/>
    <x v="229"/>
    <x v="7"/>
    <x v="4"/>
    <x v="1"/>
    <n v="44250.835050565598"/>
    <n v="-36451.304506463799"/>
    <s v="Rodriguez, Carlos"/>
    <s v="CR"/>
    <n v="15"/>
    <n v="33"/>
    <n v="7"/>
    <d v="1991-02-03T00:00:00"/>
    <s v="domingo"/>
    <n v="1991"/>
    <n v="2"/>
    <n v="3"/>
    <x v="0"/>
    <s v="Cumple"/>
    <n v="6"/>
  </r>
  <r>
    <s v="Valeria"/>
    <s v="Torres"/>
    <x v="230"/>
    <x v="5"/>
    <x v="1"/>
    <x v="2"/>
    <n v="44147.051965155268"/>
    <n v="-5707.6532313602593"/>
    <s v="Torres, Valeria"/>
    <s v="VT"/>
    <n v="13"/>
    <n v="36"/>
    <n v="6"/>
    <d v="1987-11-14T00:00:00"/>
    <s v="sábado"/>
    <n v="1987"/>
    <n v="11"/>
    <n v="14"/>
    <x v="1"/>
    <s v="No Cumple"/>
    <n v="7"/>
  </r>
  <r>
    <s v="Isabel"/>
    <s v="Santos"/>
    <x v="231"/>
    <x v="8"/>
    <x v="2"/>
    <x v="0"/>
    <n v="43991.888981044991"/>
    <n v="-5168.1110189550091"/>
    <s v="Santos, Isabel"/>
    <s v="IS"/>
    <n v="12"/>
    <n v="36"/>
    <n v="4"/>
    <d v="1988-01-21T00:00:00"/>
    <s v="jueves"/>
    <n v="1988"/>
    <n v="1"/>
    <n v="21"/>
    <x v="0"/>
    <s v="Cumple"/>
    <n v="1"/>
  </r>
  <r>
    <s v="Luis"/>
    <s v="Fernandez"/>
    <x v="232"/>
    <x v="1"/>
    <x v="3"/>
    <x v="1"/>
    <n v="43918.909684814069"/>
    <n v="-7819.4685088822125"/>
    <s v="Fernandez, Luis"/>
    <s v="LF"/>
    <n v="13"/>
    <n v="24"/>
    <n v="1"/>
    <d v="1999-12-13T00:00:00"/>
    <s v="lunes"/>
    <n v="1999"/>
    <n v="12"/>
    <n v="13"/>
    <x v="0"/>
    <s v="Cumple"/>
    <n v="5"/>
  </r>
  <r>
    <s v="Julia"/>
    <s v="Diaz"/>
    <x v="233"/>
    <x v="0"/>
    <x v="1"/>
    <x v="4"/>
    <n v="43884.664972117855"/>
    <n v="-6795.7280731421806"/>
    <s v="Diaz, Julia"/>
    <s v="JD"/>
    <n v="9"/>
    <n v="40"/>
    <n v="5"/>
    <d v="1983-09-02T00:00:00"/>
    <s v="viernes"/>
    <n v="1983"/>
    <n v="9"/>
    <n v="2"/>
    <x v="0"/>
    <s v="Cumple"/>
    <n v="7"/>
  </r>
  <r>
    <s v="Lorena"/>
    <s v="Moreno"/>
    <x v="234"/>
    <x v="8"/>
    <x v="6"/>
    <x v="3"/>
    <n v="43844.970489571257"/>
    <n v="-4856.4259691772932"/>
    <s v="Moreno, Lorena"/>
    <s v="LM"/>
    <n v="12"/>
    <n v="38"/>
    <n v="4"/>
    <d v="1986-03-27T00:00:00"/>
    <s v="jueves"/>
    <n v="1986"/>
    <n v="3"/>
    <n v="27"/>
    <x v="0"/>
    <s v="No Cumple"/>
    <n v="3"/>
  </r>
  <r>
    <s v="Isabel"/>
    <s v="Santos"/>
    <x v="235"/>
    <x v="8"/>
    <x v="2"/>
    <x v="4"/>
    <n v="43775.200313513058"/>
    <n v="-4924.3357429192929"/>
    <s v="Santos, Isabel"/>
    <s v="IS"/>
    <n v="12"/>
    <n v="33"/>
    <n v="3"/>
    <d v="1991-01-30T00:00:00"/>
    <s v="miércoles"/>
    <n v="1991"/>
    <n v="1"/>
    <n v="30"/>
    <x v="0"/>
    <s v="Cumple"/>
    <n v="1"/>
  </r>
  <r>
    <s v="Elena"/>
    <s v="Garcia"/>
    <x v="236"/>
    <x v="1"/>
    <x v="1"/>
    <x v="2"/>
    <n v="43547.792818839313"/>
    <n v="-8292.2071811606875"/>
    <s v="Garcia, Elena"/>
    <s v="EG"/>
    <n v="11"/>
    <n v="25"/>
    <n v="2"/>
    <d v="1998-09-22T00:00:00"/>
    <s v="martes"/>
    <n v="1998"/>
    <n v="9"/>
    <n v="22"/>
    <x v="0"/>
    <s v="No Cumple"/>
    <n v="7"/>
  </r>
  <r>
    <s v="Gustavo"/>
    <s v="Lopez"/>
    <x v="237"/>
    <x v="1"/>
    <x v="2"/>
    <x v="0"/>
    <n v="43436.901986596298"/>
    <n v="-6786.7882120633312"/>
    <s v="Lopez, Gustavo"/>
    <s v="GL"/>
    <n v="12"/>
    <n v="26"/>
    <n v="5"/>
    <d v="1998-04-24T00:00:00"/>
    <s v="viernes"/>
    <n v="1998"/>
    <n v="4"/>
    <n v="24"/>
    <x v="0"/>
    <s v="Cumple"/>
    <n v="1"/>
  </r>
  <r>
    <s v="Maria"/>
    <s v="Lopez"/>
    <x v="238"/>
    <x v="4"/>
    <x v="0"/>
    <x v="2"/>
    <n v="43434.037485678949"/>
    <n v="-5890.1315108839981"/>
    <s v="Lopez, Maria"/>
    <s v="ML"/>
    <n v="10"/>
    <n v="32"/>
    <n v="2"/>
    <d v="1992-01-07T00:00:00"/>
    <s v="martes"/>
    <n v="1992"/>
    <n v="1"/>
    <n v="7"/>
    <x v="0"/>
    <s v="No Cumple"/>
    <n v="4"/>
  </r>
  <r>
    <s v="Renato"/>
    <s v="Vargas"/>
    <x v="239"/>
    <x v="2"/>
    <x v="3"/>
    <x v="4"/>
    <n v="43414.746389153341"/>
    <n v="-7172.5807858704602"/>
    <s v="Vargas, Renato"/>
    <s v="RV"/>
    <n v="12"/>
    <n v="25"/>
    <n v="3"/>
    <d v="1998-07-01T00:00:00"/>
    <s v="miércoles"/>
    <n v="1998"/>
    <n v="7"/>
    <n v="1"/>
    <x v="0"/>
    <s v="Cumple"/>
    <n v="5"/>
  </r>
  <r>
    <s v="Adriana"/>
    <s v="Navarro"/>
    <x v="240"/>
    <x v="6"/>
    <x v="0"/>
    <x v="0"/>
    <n v="43413.142419223783"/>
    <n v="-4230.5660952753087"/>
    <s v="Navarro, Adriana"/>
    <s v="AN"/>
    <n v="14"/>
    <n v="38"/>
    <n v="1"/>
    <d v="1986-05-19T00:00:00"/>
    <s v="lunes"/>
    <n v="1986"/>
    <n v="5"/>
    <n v="19"/>
    <x v="0"/>
    <s v="Cumple"/>
    <n v="4"/>
  </r>
  <r>
    <s v="Javier"/>
    <s v="Fernandez"/>
    <x v="241"/>
    <x v="0"/>
    <x v="0"/>
    <x v="2"/>
    <n v="43374.722025855328"/>
    <n v="-3916.4529211256104"/>
    <s v="Fernandez, Javier"/>
    <s v="JF"/>
    <n v="15"/>
    <n v="26"/>
    <n v="6"/>
    <d v="1997-07-12T00:00:00"/>
    <s v="sábado"/>
    <n v="1997"/>
    <n v="7"/>
    <n v="12"/>
    <x v="0"/>
    <s v="No Cumple"/>
    <n v="4"/>
  </r>
  <r>
    <s v="Pablo"/>
    <s v="Rivera"/>
    <x v="242"/>
    <x v="0"/>
    <x v="5"/>
    <x v="4"/>
    <n v="43297.100702648117"/>
    <n v="-7007.75433248429"/>
    <s v="Rivera, Pablo"/>
    <s v="PR"/>
    <n v="11"/>
    <n v="33"/>
    <n v="4"/>
    <d v="1991-04-18T00:00:00"/>
    <s v="jueves"/>
    <n v="1991"/>
    <n v="4"/>
    <n v="18"/>
    <x v="0"/>
    <s v="Cumple"/>
    <n v="2"/>
  </r>
  <r>
    <s v="Luis"/>
    <s v="Fernandez"/>
    <x v="243"/>
    <x v="1"/>
    <x v="3"/>
    <x v="2"/>
    <n v="43265.274715035215"/>
    <n v="-46979.850228537594"/>
    <s v="Fernandez, Luis"/>
    <s v="LF"/>
    <n v="13"/>
    <n v="25"/>
    <n v="7"/>
    <d v="1998-08-02T00:00:00"/>
    <s v="domingo"/>
    <n v="1998"/>
    <n v="8"/>
    <n v="2"/>
    <x v="0"/>
    <s v="No Cumple"/>
    <n v="5"/>
  </r>
  <r>
    <s v="Carolina"/>
    <s v="Lopez"/>
    <x v="244"/>
    <x v="1"/>
    <x v="4"/>
    <x v="4"/>
    <n v="43246.527233529967"/>
    <n v="-4630.5907621583292"/>
    <s v="Lopez, Carolina"/>
    <s v="CL"/>
    <n v="13"/>
    <n v="27"/>
    <n v="1"/>
    <d v="1996-08-05T00:00:00"/>
    <s v="lunes"/>
    <n v="1996"/>
    <n v="8"/>
    <n v="5"/>
    <x v="0"/>
    <s v="Cumple"/>
    <n v="6"/>
  </r>
  <r>
    <s v="Fernando"/>
    <s v="Silva"/>
    <x v="245"/>
    <x v="1"/>
    <x v="6"/>
    <x v="3"/>
    <n v="43015.91241287622"/>
    <n v="-4456.1562007976891"/>
    <s v="Silva, Fernando"/>
    <s v="FS"/>
    <n v="13"/>
    <n v="27"/>
    <n v="1"/>
    <d v="1997-01-06T00:00:00"/>
    <s v="lunes"/>
    <n v="1997"/>
    <n v="1"/>
    <n v="6"/>
    <x v="0"/>
    <s v="No Cumple"/>
    <n v="3"/>
  </r>
  <r>
    <s v="Fernando"/>
    <s v="Silva"/>
    <x v="246"/>
    <x v="1"/>
    <x v="6"/>
    <x v="1"/>
    <n v="42997.630239073944"/>
    <n v="-6552.0616920056682"/>
    <s v="Silva, Fernando"/>
    <s v="FS"/>
    <n v="13"/>
    <n v="42"/>
    <n v="3"/>
    <d v="1981-10-14T00:00:00"/>
    <s v="miércoles"/>
    <n v="1981"/>
    <n v="10"/>
    <n v="14"/>
    <x v="0"/>
    <s v="Cumple"/>
    <n v="3"/>
  </r>
  <r>
    <s v="Fernando"/>
    <s v="Silva"/>
    <x v="247"/>
    <x v="1"/>
    <x v="6"/>
    <x v="2"/>
    <n v="42967.805356617166"/>
    <n v="-7810.262964779864"/>
    <s v="Silva, Fernando"/>
    <s v="FS"/>
    <n v="13"/>
    <n v="33"/>
    <n v="3"/>
    <d v="1991-04-24T00:00:00"/>
    <s v="miércoles"/>
    <n v="1991"/>
    <n v="4"/>
    <n v="24"/>
    <x v="0"/>
    <s v="No Cumple"/>
    <n v="3"/>
  </r>
  <r>
    <s v="Julia"/>
    <s v="Diaz"/>
    <x v="248"/>
    <x v="0"/>
    <x v="1"/>
    <x v="2"/>
    <n v="42954.132238983038"/>
    <n v="-7075.4090834067929"/>
    <s v="Diaz, Julia"/>
    <s v="JD"/>
    <n v="9"/>
    <n v="43"/>
    <n v="1"/>
    <d v="1980-12-22T00:00:00"/>
    <s v="lunes"/>
    <n v="1980"/>
    <n v="12"/>
    <n v="22"/>
    <x v="0"/>
    <s v="No Cumple"/>
    <n v="7"/>
  </r>
  <r>
    <s v="Lorena"/>
    <s v="Moreno"/>
    <x v="249"/>
    <x v="8"/>
    <x v="6"/>
    <x v="3"/>
    <n v="42912.896461052711"/>
    <n v="-5489.6828311578311"/>
    <s v="Moreno, Lorena"/>
    <s v="LM"/>
    <n v="12"/>
    <n v="30"/>
    <n v="2"/>
    <d v="1993-11-23T00:00:00"/>
    <s v="martes"/>
    <n v="1993"/>
    <n v="11"/>
    <n v="23"/>
    <x v="0"/>
    <s v="No Cumple"/>
    <n v="3"/>
  </r>
  <r>
    <s v="Alberto"/>
    <s v="Rodriguez"/>
    <x v="250"/>
    <x v="7"/>
    <x v="0"/>
    <x v="1"/>
    <n v="42637.854778497749"/>
    <n v="-4697.8234382769124"/>
    <s v="Rodriguez, Alberto"/>
    <s v="AR"/>
    <n v="16"/>
    <n v="30"/>
    <n v="6"/>
    <d v="1993-07-31T00:00:00"/>
    <s v="sábado"/>
    <n v="1993"/>
    <n v="7"/>
    <n v="31"/>
    <x v="0"/>
    <s v="Cumple"/>
    <n v="4"/>
  </r>
  <r>
    <s v="Sara"/>
    <s v="Perez"/>
    <x v="251"/>
    <x v="6"/>
    <x v="6"/>
    <x v="0"/>
    <n v="42627.167477264826"/>
    <n v="-6456.7342461437129"/>
    <s v="Perez, Sara"/>
    <s v="SP"/>
    <n v="9"/>
    <n v="35"/>
    <n v="4"/>
    <d v="1988-10-27T00:00:00"/>
    <s v="jueves"/>
    <n v="1988"/>
    <n v="10"/>
    <n v="27"/>
    <x v="0"/>
    <s v="Cumple"/>
    <n v="3"/>
  </r>
  <r>
    <s v="Alberto"/>
    <s v="Rodriguez"/>
    <x v="252"/>
    <x v="7"/>
    <x v="0"/>
    <x v="3"/>
    <n v="42601.032855651734"/>
    <n v="-4439.1737154786124"/>
    <s v="Rodriguez, Alberto"/>
    <s v="AR"/>
    <n v="16"/>
    <n v="26"/>
    <n v="7"/>
    <d v="1997-06-29T00:00:00"/>
    <s v="domingo"/>
    <n v="1997"/>
    <n v="6"/>
    <n v="29"/>
    <x v="0"/>
    <s v="No Cumple"/>
    <n v="4"/>
  </r>
  <r>
    <s v="Diego"/>
    <s v="Gomez"/>
    <x v="253"/>
    <x v="3"/>
    <x v="3"/>
    <x v="0"/>
    <n v="42588.553773058906"/>
    <n v="-33614.232974138766"/>
    <s v="Gomez, Diego"/>
    <s v="DG"/>
    <n v="10"/>
    <n v="31"/>
    <n v="2"/>
    <d v="1992-11-03T00:00:00"/>
    <s v="martes"/>
    <n v="1992"/>
    <n v="11"/>
    <n v="3"/>
    <x v="0"/>
    <s v="Cumple"/>
    <n v="5"/>
  </r>
  <r>
    <s v="Lorena"/>
    <s v="Moreno"/>
    <x v="254"/>
    <x v="8"/>
    <x v="6"/>
    <x v="3"/>
    <n v="42561.633809122402"/>
    <n v="-8445.762247972285"/>
    <s v="Moreno, Lorena"/>
    <s v="LM"/>
    <n v="12"/>
    <n v="27"/>
    <n v="4"/>
    <d v="1996-12-19T00:00:00"/>
    <s v="jueves"/>
    <n v="1996"/>
    <n v="12"/>
    <n v="19"/>
    <x v="0"/>
    <s v="No Cumple"/>
    <n v="3"/>
  </r>
  <r>
    <s v="Alejandro"/>
    <s v="Guerrero"/>
    <x v="255"/>
    <x v="4"/>
    <x v="5"/>
    <x v="4"/>
    <n v="42462.344519075239"/>
    <n v="-7116.2540491675518"/>
    <s v="Guerrero, Alejandro"/>
    <s v="AG"/>
    <n v="17"/>
    <n v="24"/>
    <n v="1"/>
    <d v="1999-08-09T00:00:00"/>
    <s v="lunes"/>
    <n v="1999"/>
    <n v="8"/>
    <n v="9"/>
    <x v="0"/>
    <s v="Cumple"/>
    <n v="2"/>
  </r>
  <r>
    <s v="Gustavo"/>
    <s v="Lopez"/>
    <x v="256"/>
    <x v="1"/>
    <x v="2"/>
    <x v="4"/>
    <n v="42460.391922943243"/>
    <n v="-5619.6080770567569"/>
    <s v="Lopez, Gustavo"/>
    <s v="GL"/>
    <n v="12"/>
    <n v="37"/>
    <n v="1"/>
    <d v="1987-02-16T00:00:00"/>
    <s v="lunes"/>
    <n v="1987"/>
    <n v="2"/>
    <n v="16"/>
    <x v="0"/>
    <s v="Cumple"/>
    <n v="1"/>
  </r>
  <r>
    <s v="Javier"/>
    <s v="Fernandez"/>
    <x v="257"/>
    <x v="0"/>
    <x v="0"/>
    <x v="0"/>
    <n v="42421.773974664618"/>
    <n v="-5878.2260253353816"/>
    <s v="Fernandez, Javier"/>
    <s v="JF"/>
    <n v="15"/>
    <n v="24"/>
    <n v="7"/>
    <d v="1999-10-10T00:00:00"/>
    <s v="domingo"/>
    <n v="1999"/>
    <n v="10"/>
    <n v="10"/>
    <x v="0"/>
    <s v="Cumple"/>
    <n v="4"/>
  </r>
  <r>
    <s v="Juan"/>
    <s v="Gomez"/>
    <x v="258"/>
    <x v="2"/>
    <x v="6"/>
    <x v="4"/>
    <n v="42388.924078879296"/>
    <n v="-3696.0854224181139"/>
    <s v="Gomez, Juan"/>
    <s v="JG"/>
    <n v="9"/>
    <n v="37"/>
    <n v="7"/>
    <d v="1987-03-15T00:00:00"/>
    <s v="domingo"/>
    <n v="1987"/>
    <n v="3"/>
    <n v="15"/>
    <x v="0"/>
    <s v="Cumple"/>
    <n v="3"/>
  </r>
  <r>
    <s v="Juan"/>
    <s v="Gomez"/>
    <x v="259"/>
    <x v="2"/>
    <x v="6"/>
    <x v="4"/>
    <n v="42387.144906060836"/>
    <n v="-4561.8984223331572"/>
    <s v="Gomez, Juan"/>
    <s v="JG"/>
    <n v="9"/>
    <n v="29"/>
    <n v="4"/>
    <d v="1994-12-22T00:00:00"/>
    <s v="jueves"/>
    <n v="1994"/>
    <n v="12"/>
    <n v="22"/>
    <x v="0"/>
    <s v="Cumple"/>
    <n v="3"/>
  </r>
  <r>
    <s v="Cristian"/>
    <s v="Ortega"/>
    <x v="260"/>
    <x v="2"/>
    <x v="5"/>
    <x v="2"/>
    <n v="42368.869953195441"/>
    <n v="-5871.7057416560583"/>
    <s v="Ortega, Cristian"/>
    <s v="CO"/>
    <n v="14"/>
    <n v="40"/>
    <n v="5"/>
    <d v="1984-05-11T00:00:00"/>
    <s v="viernes"/>
    <n v="1984"/>
    <n v="5"/>
    <n v="11"/>
    <x v="0"/>
    <s v="No Cumple"/>
    <n v="2"/>
  </r>
  <r>
    <s v="Alicia"/>
    <s v="Guerrero"/>
    <x v="261"/>
    <x v="4"/>
    <x v="1"/>
    <x v="0"/>
    <n v="42311.579258224905"/>
    <n v="-8888.4207417750949"/>
    <s v="Guerrero, Alicia"/>
    <s v="AG"/>
    <n v="14"/>
    <n v="37"/>
    <n v="6"/>
    <d v="1987-05-30T00:00:00"/>
    <s v="sábado"/>
    <n v="1987"/>
    <n v="5"/>
    <n v="30"/>
    <x v="0"/>
    <s v="Cumple"/>
    <n v="7"/>
  </r>
  <r>
    <s v="Eduardo"/>
    <s v="Garcia"/>
    <x v="262"/>
    <x v="7"/>
    <x v="1"/>
    <x v="2"/>
    <n v="42234.976325387055"/>
    <n v="-9367.3734378668159"/>
    <s v="Garcia, Eduardo"/>
    <s v="EG"/>
    <n v="13"/>
    <n v="40"/>
    <n v="4"/>
    <d v="1983-10-06T00:00:00"/>
    <s v="jueves"/>
    <n v="1983"/>
    <n v="10"/>
    <n v="6"/>
    <x v="0"/>
    <s v="No Cumple"/>
    <n v="7"/>
  </r>
  <r>
    <s v="Manuel"/>
    <s v="Fernandez"/>
    <x v="263"/>
    <x v="2"/>
    <x v="2"/>
    <x v="4"/>
    <n v="42221.253814710391"/>
    <n v="-5278.6590286135443"/>
    <s v="Fernandez, Manuel"/>
    <s v="MF"/>
    <n v="15"/>
    <n v="34"/>
    <n v="4"/>
    <d v="1990-06-07T00:00:00"/>
    <s v="jueves"/>
    <n v="1990"/>
    <n v="6"/>
    <n v="7"/>
    <x v="0"/>
    <s v="Cumple"/>
    <n v="1"/>
  </r>
  <r>
    <s v="Adriana"/>
    <s v="Navarro"/>
    <x v="79"/>
    <x v="6"/>
    <x v="0"/>
    <x v="0"/>
    <n v="42217.460619800171"/>
    <n v="-6582.1108359818436"/>
    <s v="Navarro, Adriana"/>
    <s v="AN"/>
    <n v="14"/>
    <n v="42"/>
    <n v="3"/>
    <d v="1982-05-05T00:00:00"/>
    <s v="miércoles"/>
    <n v="1982"/>
    <n v="5"/>
    <n v="5"/>
    <x v="0"/>
    <s v="Cumple"/>
    <n v="4"/>
  </r>
  <r>
    <s v="Isabel"/>
    <s v="Santos"/>
    <x v="264"/>
    <x v="8"/>
    <x v="2"/>
    <x v="1"/>
    <n v="42211.500485550729"/>
    <n v="-7180.2245872818803"/>
    <s v="Santos, Isabel"/>
    <s v="IS"/>
    <n v="12"/>
    <n v="36"/>
    <n v="7"/>
    <d v="1987-11-22T00:00:00"/>
    <s v="domingo"/>
    <n v="1987"/>
    <n v="11"/>
    <n v="22"/>
    <x v="0"/>
    <s v="Cumple"/>
    <n v="1"/>
  </r>
  <r>
    <s v="Javier"/>
    <s v="Perez"/>
    <x v="265"/>
    <x v="6"/>
    <x v="2"/>
    <x v="1"/>
    <n v="42169.178866300936"/>
    <n v="-9215.8964996880932"/>
    <s v="Perez, Javier"/>
    <s v="JP"/>
    <n v="11"/>
    <n v="37"/>
    <n v="5"/>
    <d v="1986-11-07T00:00:00"/>
    <s v="viernes"/>
    <n v="1986"/>
    <n v="11"/>
    <n v="7"/>
    <x v="0"/>
    <s v="Cumple"/>
    <n v="1"/>
  </r>
  <r>
    <s v="Natalia"/>
    <s v="Ortega"/>
    <x v="266"/>
    <x v="0"/>
    <x v="6"/>
    <x v="1"/>
    <n v="42161.565169671281"/>
    <n v="-6432.3635159596879"/>
    <s v="Ortega, Natalia"/>
    <s v="NO"/>
    <n v="13"/>
    <n v="37"/>
    <n v="3"/>
    <d v="1986-10-15T00:00:00"/>
    <s v="miércoles"/>
    <n v="1986"/>
    <n v="10"/>
    <n v="15"/>
    <x v="0"/>
    <s v="Cumple"/>
    <n v="3"/>
  </r>
  <r>
    <s v="Ricardo"/>
    <s v="Moreno"/>
    <x v="267"/>
    <x v="8"/>
    <x v="0"/>
    <x v="1"/>
    <n v="42075.323348507853"/>
    <n v="-6947.2736560445037"/>
    <s v="Moreno, Ricardo"/>
    <s v="RM"/>
    <n v="13"/>
    <n v="35"/>
    <n v="7"/>
    <d v="1989-02-19T00:00:00"/>
    <s v="domingo"/>
    <n v="1989"/>
    <n v="2"/>
    <n v="19"/>
    <x v="0"/>
    <s v="Cumple"/>
    <n v="4"/>
  </r>
  <r>
    <s v="Elena"/>
    <s v="Garcia"/>
    <x v="268"/>
    <x v="1"/>
    <x v="1"/>
    <x v="1"/>
    <n v="42017.291578948949"/>
    <n v="-7663.7459157879885"/>
    <s v="Garcia, Elena"/>
    <s v="EG"/>
    <n v="11"/>
    <n v="39"/>
    <n v="6"/>
    <d v="1985-02-23T00:00:00"/>
    <s v="sábado"/>
    <n v="1985"/>
    <n v="2"/>
    <n v="23"/>
    <x v="0"/>
    <s v="Cumple"/>
    <n v="7"/>
  </r>
  <r>
    <s v="Laura"/>
    <s v="Martinez"/>
    <x v="269"/>
    <x v="7"/>
    <x v="5"/>
    <x v="3"/>
    <n v="41731.916789567294"/>
    <n v="-8637.3598820153966"/>
    <s v="Martinez, Laura"/>
    <s v="LM"/>
    <n v="13"/>
    <n v="42"/>
    <n v="1"/>
    <d v="1982-03-15T00:00:00"/>
    <s v="lunes"/>
    <n v="1982"/>
    <n v="3"/>
    <n v="15"/>
    <x v="0"/>
    <s v="No Cumple"/>
    <n v="2"/>
  </r>
  <r>
    <s v="Eduardo"/>
    <s v="Garcia"/>
    <x v="270"/>
    <x v="7"/>
    <x v="1"/>
    <x v="3"/>
    <n v="41642.749218230318"/>
    <n v="-8070.8081801396238"/>
    <s v="Garcia, Eduardo"/>
    <s v="EG"/>
    <n v="13"/>
    <n v="25"/>
    <n v="7"/>
    <d v="1998-08-30T00:00:00"/>
    <s v="domingo"/>
    <n v="1998"/>
    <n v="8"/>
    <n v="30"/>
    <x v="0"/>
    <s v="No Cumple"/>
    <n v="7"/>
  </r>
  <r>
    <s v="Liliana"/>
    <s v="Rivera"/>
    <x v="271"/>
    <x v="8"/>
    <x v="4"/>
    <x v="0"/>
    <n v="41640.52456921999"/>
    <n v="-7182.4170644694077"/>
    <s v="Rivera, Liliana"/>
    <s v="LR"/>
    <n v="13"/>
    <n v="31"/>
    <n v="4"/>
    <d v="1992-11-05T00:00:00"/>
    <s v="jueves"/>
    <n v="1992"/>
    <n v="11"/>
    <n v="5"/>
    <x v="0"/>
    <s v="Cumple"/>
    <n v="6"/>
  </r>
  <r>
    <s v="Diego"/>
    <s v="Gomez"/>
    <x v="272"/>
    <x v="3"/>
    <x v="3"/>
    <x v="4"/>
    <n v="41614.725091338478"/>
    <n v="-8105.2749086615222"/>
    <s v="Gomez, Diego"/>
    <s v="DG"/>
    <n v="10"/>
    <n v="27"/>
    <n v="6"/>
    <d v="1996-12-14T00:00:00"/>
    <s v="sábado"/>
    <n v="1996"/>
    <n v="12"/>
    <n v="14"/>
    <x v="0"/>
    <s v="Cumple"/>
    <n v="5"/>
  </r>
  <r>
    <s v="Diego"/>
    <s v="Alvarez"/>
    <x v="273"/>
    <x v="2"/>
    <x v="4"/>
    <x v="3"/>
    <n v="41421.548412657008"/>
    <n v="-5703.2528809884025"/>
    <s v="Alvarez, Diego"/>
    <s v="DA"/>
    <n v="12"/>
    <n v="37"/>
    <n v="7"/>
    <d v="1986-08-03T00:00:00"/>
    <s v="domingo"/>
    <n v="1986"/>
    <n v="8"/>
    <n v="3"/>
    <x v="0"/>
    <s v="No Cumple"/>
    <n v="6"/>
  </r>
  <r>
    <s v="Patricia"/>
    <s v="Alvarez"/>
    <x v="274"/>
    <x v="4"/>
    <x v="4"/>
    <x v="4"/>
    <n v="41367.094776846381"/>
    <n v="-5247.3370218282871"/>
    <s v="Alvarez, Patricia"/>
    <s v="PA"/>
    <n v="15"/>
    <n v="36"/>
    <n v="4"/>
    <d v="1987-09-03T00:00:00"/>
    <s v="jueves"/>
    <n v="1987"/>
    <n v="9"/>
    <n v="3"/>
    <x v="0"/>
    <s v="Cumple"/>
    <n v="6"/>
  </r>
  <r>
    <s v="Gabriela"/>
    <s v="Ramos"/>
    <x v="275"/>
    <x v="7"/>
    <x v="2"/>
    <x v="1"/>
    <n v="41338.854081012068"/>
    <n v="-8082.4708984308281"/>
    <s v="Ramos, Gabriela"/>
    <s v="GR"/>
    <n v="13"/>
    <n v="42"/>
    <n v="3"/>
    <d v="1981-10-21T00:00:00"/>
    <s v="miércoles"/>
    <n v="1981"/>
    <n v="10"/>
    <n v="21"/>
    <x v="0"/>
    <s v="Cumple"/>
    <n v="1"/>
  </r>
  <r>
    <s v="Diego"/>
    <s v="Gomez"/>
    <x v="276"/>
    <x v="3"/>
    <x v="3"/>
    <x v="3"/>
    <n v="41254.808856752556"/>
    <n v="-9122.8354089500208"/>
    <s v="Gomez, Diego"/>
    <s v="DG"/>
    <n v="10"/>
    <n v="26"/>
    <n v="2"/>
    <d v="1998-01-06T00:00:00"/>
    <s v="martes"/>
    <n v="1998"/>
    <n v="1"/>
    <n v="6"/>
    <x v="0"/>
    <s v="No Cumple"/>
    <n v="5"/>
  </r>
  <r>
    <s v="Laura"/>
    <s v="Martinez"/>
    <x v="277"/>
    <x v="7"/>
    <x v="5"/>
    <x v="4"/>
    <n v="41194.870636806831"/>
    <n v="-8732.4112523461263"/>
    <s v="Martinez, Laura"/>
    <s v="LM"/>
    <n v="13"/>
    <n v="37"/>
    <n v="3"/>
    <d v="1986-07-30T00:00:00"/>
    <s v="miércoles"/>
    <n v="1986"/>
    <n v="7"/>
    <n v="30"/>
    <x v="0"/>
    <s v="Cumple"/>
    <n v="2"/>
  </r>
  <r>
    <s v="Lucas"/>
    <s v="Mendoza"/>
    <x v="278"/>
    <x v="7"/>
    <x v="3"/>
    <x v="0"/>
    <n v="41189.052547313346"/>
    <n v="219.22327363945442"/>
    <s v="Mendoza, Lucas"/>
    <s v="LM"/>
    <n v="12"/>
    <n v="36"/>
    <n v="3"/>
    <d v="1988-05-25T00:00:00"/>
    <s v="miércoles"/>
    <n v="1988"/>
    <n v="5"/>
    <n v="25"/>
    <x v="0"/>
    <s v="Cumple"/>
    <n v="5"/>
  </r>
  <r>
    <s v="Fernando"/>
    <s v="Silva"/>
    <x v="279"/>
    <x v="1"/>
    <x v="6"/>
    <x v="4"/>
    <n v="41145.613291155132"/>
    <n v="-4552.2461645452022"/>
    <s v="Silva, Fernando"/>
    <s v="FS"/>
    <n v="13"/>
    <n v="26"/>
    <n v="6"/>
    <d v="1997-10-11T00:00:00"/>
    <s v="sábado"/>
    <n v="1997"/>
    <n v="10"/>
    <n v="11"/>
    <x v="0"/>
    <s v="Cumple"/>
    <n v="3"/>
  </r>
  <r>
    <s v="Jorge"/>
    <s v="Martinez"/>
    <x v="280"/>
    <x v="0"/>
    <x v="4"/>
    <x v="4"/>
    <n v="41067.96824912577"/>
    <n v="-9129.5082582780651"/>
    <s v="Martinez, Jorge"/>
    <s v="JM"/>
    <n v="13"/>
    <n v="26"/>
    <n v="4"/>
    <d v="1998-02-12T00:00:00"/>
    <s v="jueves"/>
    <n v="1998"/>
    <n v="2"/>
    <n v="12"/>
    <x v="0"/>
    <s v="Cumple"/>
    <n v="6"/>
  </r>
  <r>
    <s v="Ismael"/>
    <s v="Perez"/>
    <x v="281"/>
    <x v="0"/>
    <x v="2"/>
    <x v="4"/>
    <n v="40984.259044719307"/>
    <n v="-9504.0094501998174"/>
    <s v="Perez, Ismael"/>
    <s v="IP"/>
    <n v="11"/>
    <n v="27"/>
    <n v="4"/>
    <d v="1997-01-30T00:00:00"/>
    <s v="jueves"/>
    <n v="1997"/>
    <n v="1"/>
    <n v="30"/>
    <x v="0"/>
    <s v="Cumple"/>
    <n v="1"/>
  </r>
  <r>
    <s v="Valentina"/>
    <s v="Rojas"/>
    <x v="282"/>
    <x v="1"/>
    <x v="5"/>
    <x v="2"/>
    <n v="40963.301791955419"/>
    <n v="-7061.9274409987856"/>
    <s v="Rojas, Valentina"/>
    <s v="VR"/>
    <n v="14"/>
    <n v="38"/>
    <n v="7"/>
    <d v="1986-03-02T00:00:00"/>
    <s v="domingo"/>
    <n v="1986"/>
    <n v="3"/>
    <n v="2"/>
    <x v="0"/>
    <s v="No Cumple"/>
    <n v="2"/>
  </r>
  <r>
    <s v="Alicia"/>
    <s v="Guerrero"/>
    <x v="283"/>
    <x v="4"/>
    <x v="1"/>
    <x v="3"/>
    <n v="40908.484804982378"/>
    <n v="-9095.0424599144499"/>
    <s v="Guerrero, Alicia"/>
    <s v="AG"/>
    <n v="14"/>
    <n v="42"/>
    <n v="2"/>
    <d v="1981-11-03T00:00:00"/>
    <s v="martes"/>
    <n v="1981"/>
    <n v="11"/>
    <n v="3"/>
    <x v="0"/>
    <s v="No Cumple"/>
    <n v="7"/>
  </r>
  <r>
    <s v="Javier"/>
    <s v="Perez"/>
    <x v="284"/>
    <x v="6"/>
    <x v="2"/>
    <x v="3"/>
    <n v="40898.687470412573"/>
    <n v="-9902.1944019245584"/>
    <s v="Perez, Javier"/>
    <s v="JP"/>
    <n v="11"/>
    <n v="30"/>
    <n v="3"/>
    <d v="1994-06-15T00:00:00"/>
    <s v="miércoles"/>
    <n v="1994"/>
    <n v="6"/>
    <n v="15"/>
    <x v="0"/>
    <s v="No Cumple"/>
    <n v="1"/>
  </r>
  <r>
    <s v="Gabriela"/>
    <s v="Ramos"/>
    <x v="285"/>
    <x v="7"/>
    <x v="2"/>
    <x v="4"/>
    <n v="40875.188413069591"/>
    <n v="-6728.5710075838888"/>
    <s v="Ramos, Gabriela"/>
    <s v="GR"/>
    <n v="13"/>
    <n v="35"/>
    <n v="5"/>
    <d v="1988-07-01T00:00:00"/>
    <s v="viernes"/>
    <n v="1988"/>
    <n v="7"/>
    <n v="1"/>
    <x v="0"/>
    <s v="Cumple"/>
    <n v="1"/>
  </r>
  <r>
    <s v="Fernando"/>
    <s v="Silva"/>
    <x v="286"/>
    <x v="1"/>
    <x v="6"/>
    <x v="1"/>
    <n v="40815.984233684154"/>
    <n v="-8410.0937166947861"/>
    <s v="Silva, Fernando"/>
    <s v="FS"/>
    <n v="13"/>
    <n v="29"/>
    <n v="4"/>
    <d v="1994-12-29T00:00:00"/>
    <s v="jueves"/>
    <n v="1994"/>
    <n v="12"/>
    <n v="29"/>
    <x v="0"/>
    <s v="Cumple"/>
    <n v="3"/>
  </r>
  <r>
    <s v="Antonio"/>
    <s v="Navarro"/>
    <x v="287"/>
    <x v="7"/>
    <x v="6"/>
    <x v="3"/>
    <n v="40678.409992474197"/>
    <n v="-8677.6243057948686"/>
    <s v="Navarro, Antonio"/>
    <s v="AN"/>
    <n v="14"/>
    <n v="28"/>
    <n v="4"/>
    <d v="1995-06-22T00:00:00"/>
    <s v="jueves"/>
    <n v="1995"/>
    <n v="6"/>
    <n v="22"/>
    <x v="0"/>
    <s v="No Cumple"/>
    <n v="3"/>
  </r>
  <r>
    <s v="Roberto"/>
    <s v="Hernandez"/>
    <x v="288"/>
    <x v="3"/>
    <x v="6"/>
    <x v="3"/>
    <n v="40638.573464480149"/>
    <n v="-6946.6128402190943"/>
    <s v="Hernandez, Roberto"/>
    <s v="RH"/>
    <n v="16"/>
    <n v="38"/>
    <n v="2"/>
    <d v="1985-09-17T00:00:00"/>
    <s v="martes"/>
    <n v="1985"/>
    <n v="9"/>
    <n v="17"/>
    <x v="0"/>
    <s v="No Cumple"/>
    <n v="3"/>
  </r>
  <r>
    <s v="Alejandro"/>
    <s v="Guerrero"/>
    <x v="289"/>
    <x v="4"/>
    <x v="5"/>
    <x v="3"/>
    <n v="40628.146653487274"/>
    <n v="-9384.4162795824705"/>
    <s v="Guerrero, Alejandro"/>
    <s v="AG"/>
    <n v="17"/>
    <n v="24"/>
    <n v="2"/>
    <d v="1999-07-13T00:00:00"/>
    <s v="martes"/>
    <n v="1999"/>
    <n v="7"/>
    <n v="13"/>
    <x v="0"/>
    <s v="No Cumple"/>
    <n v="2"/>
  </r>
  <r>
    <s v="Emilio"/>
    <s v="Fernandez"/>
    <x v="290"/>
    <x v="6"/>
    <x v="3"/>
    <x v="3"/>
    <n v="40616.123806873547"/>
    <n v="-8322.5520971197802"/>
    <s v="Fernandez, Emilio"/>
    <s v="EF"/>
    <n v="15"/>
    <n v="29"/>
    <n v="1"/>
    <d v="1995-01-30T00:00:00"/>
    <s v="lunes"/>
    <n v="1995"/>
    <n v="1"/>
    <n v="30"/>
    <x v="0"/>
    <s v="No Cumple"/>
    <n v="5"/>
  </r>
  <r>
    <s v="Jose"/>
    <s v="Lopez"/>
    <x v="291"/>
    <x v="3"/>
    <x v="1"/>
    <x v="1"/>
    <n v="40541.720943638044"/>
    <n v="-9063.6962657983368"/>
    <s v="Lopez, Jose"/>
    <s v="JL"/>
    <n v="9"/>
    <n v="43"/>
    <n v="4"/>
    <d v="1981-05-07T00:00:00"/>
    <s v="jueves"/>
    <n v="1981"/>
    <n v="5"/>
    <n v="7"/>
    <x v="0"/>
    <s v="Cumple"/>
    <n v="7"/>
  </r>
  <r>
    <s v="Julia"/>
    <s v="Diaz"/>
    <x v="292"/>
    <x v="0"/>
    <x v="1"/>
    <x v="4"/>
    <n v="40517.21840459216"/>
    <n v="-50693.673108957621"/>
    <s v="Diaz, Julia"/>
    <s v="JD"/>
    <n v="9"/>
    <n v="43"/>
    <n v="1"/>
    <d v="1981-06-15T00:00:00"/>
    <s v="lunes"/>
    <n v="1981"/>
    <n v="6"/>
    <n v="15"/>
    <x v="0"/>
    <s v="Cumple"/>
    <n v="7"/>
  </r>
  <r>
    <s v="Eduardo"/>
    <s v="Garcia"/>
    <x v="293"/>
    <x v="7"/>
    <x v="1"/>
    <x v="4"/>
    <n v="40509.445740533723"/>
    <n v="-13383.335626215719"/>
    <s v="Garcia, Eduardo"/>
    <s v="EG"/>
    <n v="13"/>
    <n v="31"/>
    <n v="7"/>
    <d v="1992-07-19T00:00:00"/>
    <s v="domingo"/>
    <n v="1992"/>
    <n v="7"/>
    <n v="19"/>
    <x v="0"/>
    <s v="Cumple"/>
    <n v="7"/>
  </r>
  <r>
    <s v="Adriana"/>
    <s v="Navarro"/>
    <x v="294"/>
    <x v="6"/>
    <x v="0"/>
    <x v="2"/>
    <n v="40420.479297969709"/>
    <n v="-6393.050112482113"/>
    <s v="Navarro, Adriana"/>
    <s v="AN"/>
    <n v="14"/>
    <n v="29"/>
    <n v="7"/>
    <d v="1995-04-30T00:00:00"/>
    <s v="domingo"/>
    <n v="1995"/>
    <n v="4"/>
    <n v="30"/>
    <x v="0"/>
    <s v="No Cumple"/>
    <n v="4"/>
  </r>
  <r>
    <s v="Susana"/>
    <s v="Santos"/>
    <x v="295"/>
    <x v="3"/>
    <x v="2"/>
    <x v="0"/>
    <n v="40358.343865701943"/>
    <n v="-10008.24083683931"/>
    <s v="Santos, Susana"/>
    <s v="SS"/>
    <n v="12"/>
    <n v="43"/>
    <n v="3"/>
    <d v="1981-02-18T00:00:00"/>
    <s v="miércoles"/>
    <n v="1981"/>
    <n v="2"/>
    <n v="18"/>
    <x v="0"/>
    <s v="Cumple"/>
    <n v="1"/>
  </r>
  <r>
    <s v="Sara"/>
    <s v="Perez"/>
    <x v="296"/>
    <x v="6"/>
    <x v="6"/>
    <x v="4"/>
    <n v="40338.847598285261"/>
    <n v="-9835.3680174403798"/>
    <s v="Perez, Sara"/>
    <s v="SP"/>
    <n v="9"/>
    <n v="35"/>
    <n v="4"/>
    <d v="1989-03-30T00:00:00"/>
    <s v="jueves"/>
    <n v="1989"/>
    <n v="3"/>
    <n v="30"/>
    <x v="0"/>
    <s v="Cumple"/>
    <n v="3"/>
  </r>
  <r>
    <s v="Diego"/>
    <s v="Gomez"/>
    <x v="297"/>
    <x v="3"/>
    <x v="3"/>
    <x v="4"/>
    <n v="40337.476780407269"/>
    <n v="-9432.8961298293852"/>
    <s v="Gomez, Diego"/>
    <s v="DG"/>
    <n v="10"/>
    <n v="27"/>
    <n v="4"/>
    <d v="1996-12-05T00:00:00"/>
    <s v="jueves"/>
    <n v="1996"/>
    <n v="12"/>
    <n v="5"/>
    <x v="0"/>
    <s v="Cumple"/>
    <n v="5"/>
  </r>
  <r>
    <s v="Valentina"/>
    <s v="Rojas"/>
    <x v="298"/>
    <x v="1"/>
    <x v="5"/>
    <x v="1"/>
    <n v="40321.792212887551"/>
    <n v="-8809.0020739477113"/>
    <s v="Rojas, Valentina"/>
    <s v="VR"/>
    <n v="14"/>
    <n v="38"/>
    <n v="6"/>
    <d v="1986-05-31T00:00:00"/>
    <s v="sábado"/>
    <n v="1986"/>
    <n v="5"/>
    <n v="31"/>
    <x v="0"/>
    <s v="Cumple"/>
    <n v="2"/>
  </r>
  <r>
    <s v="Elena"/>
    <s v="Garcia"/>
    <x v="299"/>
    <x v="1"/>
    <x v="1"/>
    <x v="2"/>
    <n v="40197.563692522803"/>
    <n v="-8930.0952244303899"/>
    <s v="Garcia, Elena"/>
    <s v="EG"/>
    <n v="11"/>
    <n v="29"/>
    <n v="6"/>
    <d v="1995-06-10T00:00:00"/>
    <s v="sábado"/>
    <n v="1995"/>
    <n v="6"/>
    <n v="10"/>
    <x v="0"/>
    <s v="No Cumple"/>
    <n v="7"/>
  </r>
  <r>
    <s v="Hugo"/>
    <s v="Jimenez"/>
    <x v="300"/>
    <x v="3"/>
    <x v="0"/>
    <x v="4"/>
    <n v="40183.674184492018"/>
    <n v="-8665.917845320826"/>
    <s v="Jimenez, Hugo"/>
    <s v="HJ"/>
    <n v="11"/>
    <n v="26"/>
    <n v="7"/>
    <d v="1998-03-29T00:00:00"/>
    <s v="domingo"/>
    <n v="1998"/>
    <n v="3"/>
    <n v="29"/>
    <x v="0"/>
    <s v="Cumple"/>
    <n v="4"/>
  </r>
  <r>
    <s v="Alberto"/>
    <s v="Rodriguez"/>
    <x v="301"/>
    <x v="7"/>
    <x v="0"/>
    <x v="3"/>
    <n v="40167.99693569533"/>
    <n v="-5222.4021450132686"/>
    <s v="Rodriguez, Alberto"/>
    <s v="AR"/>
    <n v="16"/>
    <n v="26"/>
    <n v="4"/>
    <d v="1997-07-17T00:00:00"/>
    <s v="jueves"/>
    <n v="1997"/>
    <n v="7"/>
    <n v="17"/>
    <x v="0"/>
    <s v="No Cumple"/>
    <n v="4"/>
  </r>
  <r>
    <s v="Renato"/>
    <s v="Vargas"/>
    <x v="302"/>
    <x v="2"/>
    <x v="3"/>
    <x v="2"/>
    <n v="40071.564348505701"/>
    <n v="-7974.1607993747548"/>
    <s v="Vargas, Renato"/>
    <s v="RV"/>
    <n v="12"/>
    <n v="29"/>
    <n v="4"/>
    <d v="1995-05-18T00:00:00"/>
    <s v="jueves"/>
    <n v="1995"/>
    <n v="5"/>
    <n v="18"/>
    <x v="0"/>
    <s v="No Cumple"/>
    <n v="5"/>
  </r>
  <r>
    <s v="Manuel"/>
    <s v="Fernandez"/>
    <x v="303"/>
    <x v="2"/>
    <x v="2"/>
    <x v="3"/>
    <n v="40039.216012578428"/>
    <n v="-60100.935575313066"/>
    <s v="Fernandez, Manuel"/>
    <s v="MF"/>
    <n v="15"/>
    <n v="36"/>
    <n v="5"/>
    <d v="1988-03-11T00:00:00"/>
    <s v="viernes"/>
    <n v="1988"/>
    <n v="3"/>
    <n v="11"/>
    <x v="0"/>
    <s v="No Cumple"/>
    <n v="1"/>
  </r>
  <r>
    <s v="Pedro"/>
    <s v="Rivera"/>
    <x v="304"/>
    <x v="8"/>
    <x v="5"/>
    <x v="0"/>
    <n v="39971.443682928257"/>
    <n v="-8045.129559023133"/>
    <s v="Rivera, Pedro"/>
    <s v="PR"/>
    <n v="11"/>
    <n v="42"/>
    <n v="2"/>
    <d v="1982-05-25T00:00:00"/>
    <s v="martes"/>
    <n v="1982"/>
    <n v="5"/>
    <n v="25"/>
    <x v="0"/>
    <s v="Cumple"/>
    <n v="2"/>
  </r>
  <r>
    <s v="Julia"/>
    <s v="Diaz"/>
    <x v="305"/>
    <x v="0"/>
    <x v="1"/>
    <x v="0"/>
    <n v="39851.255588036096"/>
    <n v="-7084.1210883747335"/>
    <s v="Diaz, Julia"/>
    <s v="JD"/>
    <n v="9"/>
    <n v="26"/>
    <n v="3"/>
    <d v="1998-06-10T00:00:00"/>
    <s v="miércoles"/>
    <n v="1998"/>
    <n v="6"/>
    <n v="10"/>
    <x v="0"/>
    <s v="Cumple"/>
    <n v="7"/>
  </r>
  <r>
    <s v="Juan"/>
    <s v="Gomez"/>
    <x v="306"/>
    <x v="2"/>
    <x v="6"/>
    <x v="2"/>
    <n v="39782.515915471573"/>
    <n v="-9096.5885408604681"/>
    <s v="Gomez, Juan"/>
    <s v="JG"/>
    <n v="9"/>
    <n v="40"/>
    <n v="3"/>
    <d v="1984-03-21T00:00:00"/>
    <s v="miércoles"/>
    <n v="1984"/>
    <n v="3"/>
    <n v="21"/>
    <x v="0"/>
    <s v="No Cumple"/>
    <n v="3"/>
  </r>
  <r>
    <s v="Marina"/>
    <s v="Rivera"/>
    <x v="307"/>
    <x v="5"/>
    <x v="5"/>
    <x v="3"/>
    <n v="39711.054613900204"/>
    <n v="-8631.6086629338079"/>
    <s v="Rivera, Marina"/>
    <s v="MR"/>
    <n v="12"/>
    <n v="28"/>
    <n v="6"/>
    <d v="1996-06-15T00:00:00"/>
    <s v="sábado"/>
    <n v="1996"/>
    <n v="6"/>
    <n v="15"/>
    <x v="1"/>
    <s v="No Cumple"/>
    <n v="2"/>
  </r>
  <r>
    <s v="Victor"/>
    <s v="Hernandez"/>
    <x v="308"/>
    <x v="5"/>
    <x v="6"/>
    <x v="1"/>
    <n v="39677.099452826202"/>
    <n v="-9853.213530758585"/>
    <s v="Hernandez, Victor"/>
    <s v="VH"/>
    <n v="15"/>
    <n v="41"/>
    <n v="5"/>
    <d v="1983-01-28T00:00:00"/>
    <s v="viernes"/>
    <n v="1983"/>
    <n v="1"/>
    <n v="28"/>
    <x v="1"/>
    <s v="Cumple"/>
    <n v="3"/>
  </r>
  <r>
    <s v="Gabriela"/>
    <s v="Ramos"/>
    <x v="309"/>
    <x v="7"/>
    <x v="2"/>
    <x v="4"/>
    <n v="39653.815777658776"/>
    <n v="-7777.7184312134523"/>
    <s v="Ramos, Gabriela"/>
    <s v="GR"/>
    <n v="13"/>
    <n v="28"/>
    <n v="3"/>
    <d v="1995-09-27T00:00:00"/>
    <s v="miércoles"/>
    <n v="1995"/>
    <n v="9"/>
    <n v="27"/>
    <x v="0"/>
    <s v="Cumple"/>
    <n v="1"/>
  </r>
  <r>
    <s v="Laura"/>
    <s v="Diaz"/>
    <x v="310"/>
    <x v="6"/>
    <x v="1"/>
    <x v="1"/>
    <n v="39642.374166648064"/>
    <n v="-19742.833292526579"/>
    <s v="Diaz, Laura"/>
    <s v="LD"/>
    <n v="9"/>
    <n v="24"/>
    <n v="1"/>
    <d v="1999-11-29T00:00:00"/>
    <s v="lunes"/>
    <n v="1999"/>
    <n v="11"/>
    <n v="29"/>
    <x v="0"/>
    <s v="Cumple"/>
    <n v="7"/>
  </r>
  <r>
    <s v="Laura"/>
    <s v="Diaz"/>
    <x v="311"/>
    <x v="6"/>
    <x v="1"/>
    <x v="2"/>
    <n v="39636.384343023739"/>
    <n v="-9916.3433438367356"/>
    <s v="Diaz, Laura"/>
    <s v="LD"/>
    <n v="9"/>
    <n v="30"/>
    <n v="5"/>
    <d v="1993-11-05T00:00:00"/>
    <s v="viernes"/>
    <n v="1993"/>
    <n v="11"/>
    <n v="5"/>
    <x v="0"/>
    <s v="No Cumple"/>
    <n v="7"/>
  </r>
  <r>
    <s v="Pedro"/>
    <s v="Rivera"/>
    <x v="312"/>
    <x v="8"/>
    <x v="5"/>
    <x v="3"/>
    <n v="39636.368774909373"/>
    <n v="-9616.3591658288442"/>
    <s v="Rivera, Pedro"/>
    <s v="PR"/>
    <n v="11"/>
    <n v="35"/>
    <n v="3"/>
    <d v="1989-02-08T00:00:00"/>
    <s v="miércoles"/>
    <n v="1989"/>
    <n v="2"/>
    <n v="8"/>
    <x v="0"/>
    <s v="No Cumple"/>
    <n v="2"/>
  </r>
  <r>
    <s v="Roberto"/>
    <s v="Hernandez"/>
    <x v="313"/>
    <x v="3"/>
    <x v="6"/>
    <x v="4"/>
    <n v="39636.257655203473"/>
    <n v="-10652.818416525013"/>
    <s v="Hernandez, Roberto"/>
    <s v="RH"/>
    <n v="16"/>
    <n v="34"/>
    <n v="1"/>
    <d v="1990-03-05T00:00:00"/>
    <s v="lunes"/>
    <n v="1990"/>
    <n v="3"/>
    <n v="5"/>
    <x v="0"/>
    <s v="Cumple"/>
    <n v="3"/>
  </r>
  <r>
    <s v="Renato"/>
    <s v="Vargas"/>
    <x v="314"/>
    <x v="2"/>
    <x v="3"/>
    <x v="2"/>
    <n v="39599.430671402835"/>
    <n v="-10704.489622593561"/>
    <s v="Vargas, Renato"/>
    <s v="RV"/>
    <n v="12"/>
    <n v="24"/>
    <n v="5"/>
    <d v="1999-08-13T00:00:00"/>
    <s v="viernes"/>
    <n v="1999"/>
    <n v="8"/>
    <n v="13"/>
    <x v="0"/>
    <s v="No Cumple"/>
    <n v="5"/>
  </r>
  <r>
    <s v="Renato"/>
    <s v="Vargas"/>
    <x v="315"/>
    <x v="2"/>
    <x v="3"/>
    <x v="0"/>
    <n v="39543.993419135062"/>
    <n v="-7944.0861202043925"/>
    <s v="Vargas, Renato"/>
    <s v="RV"/>
    <n v="12"/>
    <n v="39"/>
    <n v="6"/>
    <d v="1984-09-08T00:00:00"/>
    <s v="sábado"/>
    <n v="1984"/>
    <n v="9"/>
    <n v="8"/>
    <x v="0"/>
    <s v="Cumple"/>
    <n v="5"/>
  </r>
  <r>
    <s v="Lorena"/>
    <s v="Moreno"/>
    <x v="316"/>
    <x v="8"/>
    <x v="6"/>
    <x v="4"/>
    <n v="39514.668981710078"/>
    <n v="-7959.1449535345428"/>
    <s v="Moreno, Lorena"/>
    <s v="LM"/>
    <n v="12"/>
    <n v="28"/>
    <n v="7"/>
    <d v="1995-10-29T00:00:00"/>
    <s v="domingo"/>
    <n v="1995"/>
    <n v="10"/>
    <n v="29"/>
    <x v="0"/>
    <s v="Cumple"/>
    <n v="3"/>
  </r>
  <r>
    <s v="Laura"/>
    <s v="Diaz"/>
    <x v="317"/>
    <x v="6"/>
    <x v="1"/>
    <x v="2"/>
    <n v="39444.09588242101"/>
    <n v="-9842.5498705242499"/>
    <s v="Diaz, Laura"/>
    <s v="LD"/>
    <n v="9"/>
    <n v="26"/>
    <n v="5"/>
    <d v="1997-06-27T00:00:00"/>
    <s v="viernes"/>
    <n v="1997"/>
    <n v="6"/>
    <n v="27"/>
    <x v="0"/>
    <s v="No Cumple"/>
    <n v="7"/>
  </r>
  <r>
    <s v="Julia"/>
    <s v="Diaz"/>
    <x v="318"/>
    <x v="0"/>
    <x v="1"/>
    <x v="0"/>
    <n v="39407.308866582069"/>
    <n v="-7140.8107047267313"/>
    <s v="Diaz, Julia"/>
    <s v="JD"/>
    <n v="9"/>
    <n v="38"/>
    <n v="6"/>
    <d v="1985-08-24T00:00:00"/>
    <s v="sábado"/>
    <n v="1985"/>
    <n v="8"/>
    <n v="24"/>
    <x v="0"/>
    <s v="Cumple"/>
    <n v="7"/>
  </r>
  <r>
    <s v="Alicia"/>
    <s v="Guerrero"/>
    <x v="319"/>
    <x v="4"/>
    <x v="1"/>
    <x v="0"/>
    <n v="39289.351329079131"/>
    <n v="-8085.8800164814429"/>
    <s v="Guerrero, Alicia"/>
    <s v="AG"/>
    <n v="14"/>
    <n v="36"/>
    <n v="2"/>
    <d v="1988-03-29T00:00:00"/>
    <s v="martes"/>
    <n v="1988"/>
    <n v="3"/>
    <n v="29"/>
    <x v="0"/>
    <s v="Cumple"/>
    <n v="7"/>
  </r>
  <r>
    <s v="Lorena"/>
    <s v="Moreno"/>
    <x v="320"/>
    <x v="8"/>
    <x v="6"/>
    <x v="2"/>
    <n v="39287.066621627047"/>
    <n v="23133.263543163972"/>
    <s v="Moreno, Lorena"/>
    <s v="LM"/>
    <n v="12"/>
    <n v="34"/>
    <n v="4"/>
    <d v="1990-02-01T00:00:00"/>
    <s v="jueves"/>
    <n v="1990"/>
    <n v="2"/>
    <n v="1"/>
    <x v="0"/>
    <s v="No Cumple"/>
    <n v="3"/>
  </r>
  <r>
    <s v="Carmen"/>
    <s v="Torres"/>
    <x v="321"/>
    <x v="5"/>
    <x v="0"/>
    <x v="1"/>
    <n v="39277.341359070611"/>
    <n v="-9167.5408078784531"/>
    <s v="Torres, Carmen"/>
    <s v="CT"/>
    <n v="12"/>
    <n v="41"/>
    <n v="7"/>
    <d v="1982-12-05T00:00:00"/>
    <s v="domingo"/>
    <n v="1982"/>
    <n v="12"/>
    <n v="5"/>
    <x v="1"/>
    <s v="Cumple"/>
    <n v="4"/>
  </r>
  <r>
    <s v="Fernando"/>
    <s v="Silva"/>
    <x v="322"/>
    <x v="1"/>
    <x v="6"/>
    <x v="2"/>
    <n v="39263.983872275909"/>
    <n v="-8695.2112894068632"/>
    <s v="Silva, Fernando"/>
    <s v="FS"/>
    <n v="13"/>
    <n v="31"/>
    <n v="6"/>
    <d v="1993-02-06T00:00:00"/>
    <s v="sábado"/>
    <n v="1993"/>
    <n v="2"/>
    <n v="6"/>
    <x v="0"/>
    <s v="No Cumple"/>
    <n v="3"/>
  </r>
  <r>
    <s v="Patricia"/>
    <s v="Alvarez"/>
    <x v="323"/>
    <x v="4"/>
    <x v="4"/>
    <x v="1"/>
    <n v="39200.914133554761"/>
    <n v="-8463.2869758272864"/>
    <s v="Alvarez, Patricia"/>
    <s v="PA"/>
    <n v="15"/>
    <n v="42"/>
    <n v="2"/>
    <d v="1981-07-21T00:00:00"/>
    <s v="martes"/>
    <n v="1981"/>
    <n v="7"/>
    <n v="21"/>
    <x v="0"/>
    <s v="Cumple"/>
    <n v="6"/>
  </r>
  <r>
    <s v="Julia"/>
    <s v="Diaz"/>
    <x v="324"/>
    <x v="0"/>
    <x v="1"/>
    <x v="2"/>
    <n v="39165.419185998937"/>
    <n v="-8825.9356105007973"/>
    <s v="Diaz, Julia"/>
    <s v="JD"/>
    <n v="9"/>
    <n v="44"/>
    <n v="7"/>
    <d v="1980-02-17T00:00:00"/>
    <s v="domingo"/>
    <n v="1980"/>
    <n v="2"/>
    <n v="17"/>
    <x v="0"/>
    <s v="No Cumple"/>
    <n v="7"/>
  </r>
  <r>
    <s v="Elena"/>
    <s v="Garcia"/>
    <x v="325"/>
    <x v="1"/>
    <x v="1"/>
    <x v="4"/>
    <n v="39136.425284958044"/>
    <n v="-11143.574715041956"/>
    <s v="Garcia, Elena"/>
    <s v="EG"/>
    <n v="11"/>
    <n v="28"/>
    <n v="6"/>
    <d v="1996-03-16T00:00:00"/>
    <s v="sábado"/>
    <n v="1996"/>
    <n v="3"/>
    <n v="16"/>
    <x v="0"/>
    <s v="Cumple"/>
    <n v="7"/>
  </r>
  <r>
    <s v="Fernando"/>
    <s v="Silva"/>
    <x v="326"/>
    <x v="1"/>
    <x v="6"/>
    <x v="0"/>
    <n v="39086.783806011728"/>
    <n v="-12350.201452478286"/>
    <s v="Silva, Fernando"/>
    <s v="FS"/>
    <n v="13"/>
    <n v="38"/>
    <n v="7"/>
    <d v="1986-01-26T00:00:00"/>
    <s v="domingo"/>
    <n v="1986"/>
    <n v="1"/>
    <n v="26"/>
    <x v="0"/>
    <s v="Cumple"/>
    <n v="3"/>
  </r>
  <r>
    <s v="Marina"/>
    <s v="Rivera"/>
    <x v="327"/>
    <x v="5"/>
    <x v="5"/>
    <x v="1"/>
    <n v="33819.143526786997"/>
    <n v="-13913.622214284484"/>
    <s v="Rivera, Marina"/>
    <s v="MR"/>
    <n v="12"/>
    <n v="44"/>
    <n v="5"/>
    <d v="1980-01-18T00:00:00"/>
    <s v="viernes"/>
    <n v="1980"/>
    <n v="1"/>
    <n v="18"/>
    <x v="1"/>
    <s v="Cumple"/>
    <n v="2"/>
  </r>
  <r>
    <s v="Miguel"/>
    <s v="Torres"/>
    <x v="328"/>
    <x v="2"/>
    <x v="0"/>
    <x v="4"/>
    <n v="38963.582774799252"/>
    <n v="-6936.5845743965465"/>
    <s v="Torres, Miguel"/>
    <s v="MT"/>
    <n v="12"/>
    <n v="32"/>
    <n v="4"/>
    <d v="1991-07-18T00:00:00"/>
    <s v="jueves"/>
    <n v="1991"/>
    <n v="7"/>
    <n v="18"/>
    <x v="0"/>
    <s v="Cumple"/>
    <n v="4"/>
  </r>
  <r>
    <s v="Valentina"/>
    <s v="Rojas"/>
    <x v="329"/>
    <x v="1"/>
    <x v="5"/>
    <x v="2"/>
    <n v="38916.292285227857"/>
    <n v="-9741.1515575563208"/>
    <s v="Rojas, Valentina"/>
    <s v="VR"/>
    <n v="14"/>
    <n v="29"/>
    <n v="5"/>
    <d v="1995-01-27T00:00:00"/>
    <s v="viernes"/>
    <n v="1995"/>
    <n v="1"/>
    <n v="27"/>
    <x v="0"/>
    <s v="No Cumple"/>
    <n v="2"/>
  </r>
  <r>
    <s v="Sofia"/>
    <s v="Mendoza"/>
    <x v="330"/>
    <x v="4"/>
    <x v="3"/>
    <x v="1"/>
    <n v="38913.417288639801"/>
    <n v="-9764.8510571329953"/>
    <s v="Mendoza, Sofia"/>
    <s v="SM"/>
    <n v="12"/>
    <n v="30"/>
    <n v="7"/>
    <d v="1993-11-21T00:00:00"/>
    <s v="domingo"/>
    <n v="1993"/>
    <n v="11"/>
    <n v="21"/>
    <x v="0"/>
    <s v="Cumple"/>
    <n v="5"/>
  </r>
  <r>
    <s v="Elena"/>
    <s v="Garcia"/>
    <x v="331"/>
    <x v="1"/>
    <x v="1"/>
    <x v="0"/>
    <n v="38902.975989991413"/>
    <n v="-9804.7084877066118"/>
    <s v="Garcia, Elena"/>
    <s v="EG"/>
    <n v="11"/>
    <n v="35"/>
    <n v="5"/>
    <d v="1989-04-28T00:00:00"/>
    <s v="viernes"/>
    <n v="1989"/>
    <n v="4"/>
    <n v="28"/>
    <x v="0"/>
    <s v="Cumple"/>
    <n v="7"/>
  </r>
  <r>
    <s v="Adriana"/>
    <s v="Navarro"/>
    <x v="332"/>
    <x v="6"/>
    <x v="0"/>
    <x v="3"/>
    <n v="38897.536297473634"/>
    <n v="-11559.143421197938"/>
    <s v="Navarro, Adriana"/>
    <s v="AN"/>
    <n v="14"/>
    <n v="24"/>
    <n v="5"/>
    <d v="1999-11-12T00:00:00"/>
    <s v="viernes"/>
    <n v="1999"/>
    <n v="11"/>
    <n v="12"/>
    <x v="0"/>
    <s v="No Cumple"/>
    <n v="4"/>
  </r>
  <r>
    <s v="Eduardo"/>
    <s v="Garcia"/>
    <x v="333"/>
    <x v="7"/>
    <x v="1"/>
    <x v="1"/>
    <n v="38773.618325384865"/>
    <n v="-10117.32640763053"/>
    <s v="Garcia, Eduardo"/>
    <s v="EG"/>
    <n v="13"/>
    <n v="30"/>
    <n v="6"/>
    <d v="1994-06-04T00:00:00"/>
    <s v="sábado"/>
    <n v="1994"/>
    <n v="6"/>
    <n v="4"/>
    <x v="0"/>
    <s v="Cumple"/>
    <n v="7"/>
  </r>
  <r>
    <s v="Alejandro"/>
    <s v="Guerrero"/>
    <x v="334"/>
    <x v="4"/>
    <x v="5"/>
    <x v="1"/>
    <n v="38694.929862973222"/>
    <n v="-7291.005408251156"/>
    <s v="Guerrero, Alejandro"/>
    <s v="AG"/>
    <n v="17"/>
    <n v="26"/>
    <n v="1"/>
    <d v="1998-03-23T00:00:00"/>
    <s v="lunes"/>
    <n v="1998"/>
    <n v="3"/>
    <n v="23"/>
    <x v="0"/>
    <s v="Cumple"/>
    <n v="2"/>
  </r>
  <r>
    <s v="Miguel"/>
    <s v="Torres"/>
    <x v="335"/>
    <x v="2"/>
    <x v="0"/>
    <x v="2"/>
    <n v="38629.156744737375"/>
    <n v="-9122.3010924994942"/>
    <s v="Torres, Miguel"/>
    <s v="MT"/>
    <n v="12"/>
    <n v="35"/>
    <n v="3"/>
    <d v="1988-08-10T00:00:00"/>
    <s v="miércoles"/>
    <n v="1988"/>
    <n v="8"/>
    <n v="10"/>
    <x v="0"/>
    <s v="No Cumple"/>
    <n v="4"/>
  </r>
  <r>
    <s v="Lorena"/>
    <s v="Moreno"/>
    <x v="336"/>
    <x v="8"/>
    <x v="6"/>
    <x v="4"/>
    <n v="38600.525502082382"/>
    <n v="-10187.621638500685"/>
    <s v="Moreno, Lorena"/>
    <s v="LM"/>
    <n v="12"/>
    <n v="39"/>
    <n v="3"/>
    <d v="1985-03-06T00:00:00"/>
    <s v="miércoles"/>
    <n v="1985"/>
    <n v="3"/>
    <n v="6"/>
    <x v="0"/>
    <s v="Cumple"/>
    <n v="3"/>
  </r>
  <r>
    <s v="Monica"/>
    <s v="Jimenez"/>
    <x v="337"/>
    <x v="3"/>
    <x v="4"/>
    <x v="0"/>
    <n v="38561.897440153647"/>
    <n v="-8024.8630734755461"/>
    <s v="Jimenez, Monica"/>
    <s v="MJ"/>
    <n v="13"/>
    <n v="30"/>
    <n v="1"/>
    <d v="1994-04-04T00:00:00"/>
    <s v="lunes"/>
    <n v="1994"/>
    <n v="4"/>
    <n v="4"/>
    <x v="0"/>
    <s v="Cumple"/>
    <n v="6"/>
  </r>
  <r>
    <s v="Fernando"/>
    <s v="Silva"/>
    <x v="338"/>
    <x v="1"/>
    <x v="6"/>
    <x v="3"/>
    <n v="38497.900168798849"/>
    <n v="-10456.616870024887"/>
    <s v="Silva, Fernando"/>
    <s v="FS"/>
    <n v="13"/>
    <n v="38"/>
    <n v="1"/>
    <d v="1985-08-19T00:00:00"/>
    <s v="lunes"/>
    <n v="1985"/>
    <n v="8"/>
    <n v="19"/>
    <x v="0"/>
    <s v="No Cumple"/>
    <n v="3"/>
  </r>
  <r>
    <s v="Carlos"/>
    <s v="Rodriguez"/>
    <x v="339"/>
    <x v="7"/>
    <x v="4"/>
    <x v="2"/>
    <n v="38474.420538179249"/>
    <n v="-11984.556283347922"/>
    <s v="Rodriguez, Carlos"/>
    <s v="CR"/>
    <n v="15"/>
    <n v="38"/>
    <n v="2"/>
    <d v="1986-03-18T00:00:00"/>
    <s v="martes"/>
    <n v="1986"/>
    <n v="3"/>
    <n v="18"/>
    <x v="0"/>
    <s v="No Cumple"/>
    <n v="6"/>
  </r>
  <r>
    <s v="Ricardo"/>
    <s v="Moreno"/>
    <x v="340"/>
    <x v="8"/>
    <x v="0"/>
    <x v="1"/>
    <n v="38465.308472153782"/>
    <n v="-9951.9162056185214"/>
    <s v="Moreno, Ricardo"/>
    <s v="RM"/>
    <n v="13"/>
    <n v="25"/>
    <n v="2"/>
    <d v="1999-01-26T00:00:00"/>
    <s v="martes"/>
    <n v="1999"/>
    <n v="1"/>
    <n v="26"/>
    <x v="0"/>
    <s v="Cumple"/>
    <n v="4"/>
  </r>
  <r>
    <s v="Manuel"/>
    <s v="Fernandez"/>
    <x v="341"/>
    <x v="2"/>
    <x v="2"/>
    <x v="2"/>
    <n v="38410.115450571669"/>
    <n v="-12386.289167451197"/>
    <s v="Fernandez, Manuel"/>
    <s v="MF"/>
    <n v="15"/>
    <n v="26"/>
    <n v="1"/>
    <d v="1997-06-23T00:00:00"/>
    <s v="lunes"/>
    <n v="1997"/>
    <n v="6"/>
    <n v="23"/>
    <x v="0"/>
    <s v="No Cumple"/>
    <n v="1"/>
  </r>
  <r>
    <s v="Diego"/>
    <s v="Alvarez"/>
    <x v="342"/>
    <x v="2"/>
    <x v="4"/>
    <x v="3"/>
    <n v="38370.850017310069"/>
    <n v="-8682.5264842478373"/>
    <s v="Alvarez, Diego"/>
    <s v="DA"/>
    <n v="12"/>
    <n v="28"/>
    <n v="5"/>
    <d v="1996-01-12T00:00:00"/>
    <s v="viernes"/>
    <n v="1996"/>
    <n v="1"/>
    <n v="12"/>
    <x v="0"/>
    <s v="No Cumple"/>
    <n v="6"/>
  </r>
  <r>
    <s v="Jose"/>
    <s v="Lopez"/>
    <x v="343"/>
    <x v="3"/>
    <x v="1"/>
    <x v="3"/>
    <n v="38346.280710661667"/>
    <n v="-10477.958939084649"/>
    <s v="Lopez, Jose"/>
    <s v="JL"/>
    <n v="9"/>
    <n v="27"/>
    <n v="5"/>
    <d v="1996-07-26T00:00:00"/>
    <s v="viernes"/>
    <n v="1996"/>
    <n v="7"/>
    <n v="26"/>
    <x v="0"/>
    <s v="No Cumple"/>
    <n v="7"/>
  </r>
  <r>
    <s v="Ana"/>
    <s v="Martinez"/>
    <x v="338"/>
    <x v="5"/>
    <x v="2"/>
    <x v="4"/>
    <n v="38327.812287174042"/>
    <n v="-11984.968941543362"/>
    <s v="Martinez, Ana"/>
    <s v="AM"/>
    <n v="11"/>
    <n v="38"/>
    <n v="1"/>
    <d v="1985-08-19T00:00:00"/>
    <s v="lunes"/>
    <n v="1985"/>
    <n v="8"/>
    <n v="19"/>
    <x v="1"/>
    <s v="Cumple"/>
    <n v="1"/>
  </r>
  <r>
    <s v="Fernando"/>
    <s v="Silva"/>
    <x v="344"/>
    <x v="1"/>
    <x v="6"/>
    <x v="2"/>
    <n v="38273.383706547298"/>
    <n v="-9434.8178046491212"/>
    <s v="Silva, Fernando"/>
    <s v="FS"/>
    <n v="13"/>
    <n v="40"/>
    <n v="2"/>
    <d v="1983-06-28T00:00:00"/>
    <s v="martes"/>
    <n v="1983"/>
    <n v="6"/>
    <n v="28"/>
    <x v="0"/>
    <s v="No Cumple"/>
    <n v="3"/>
  </r>
  <r>
    <s v="Maria"/>
    <s v="Lopez"/>
    <x v="345"/>
    <x v="4"/>
    <x v="0"/>
    <x v="3"/>
    <n v="38245.980262634519"/>
    <n v="-10655.836382013349"/>
    <s v="Lopez, Maria"/>
    <s v="ML"/>
    <n v="10"/>
    <n v="28"/>
    <n v="1"/>
    <d v="1996-01-01T00:00:00"/>
    <s v="lunes"/>
    <n v="1996"/>
    <n v="1"/>
    <n v="1"/>
    <x v="0"/>
    <s v="No Cumple"/>
    <n v="4"/>
  </r>
  <r>
    <s v="Hugo"/>
    <s v="Jimenez"/>
    <x v="312"/>
    <x v="3"/>
    <x v="0"/>
    <x v="3"/>
    <n v="38227.737347098308"/>
    <n v="-9509.1969896762694"/>
    <s v="Jimenez, Hugo"/>
    <s v="HJ"/>
    <n v="11"/>
    <n v="35"/>
    <n v="3"/>
    <d v="1989-02-08T00:00:00"/>
    <s v="miércoles"/>
    <n v="1989"/>
    <n v="2"/>
    <n v="8"/>
    <x v="0"/>
    <s v="No Cumple"/>
    <n v="4"/>
  </r>
  <r>
    <s v="Carolina"/>
    <s v="Lopez"/>
    <x v="346"/>
    <x v="1"/>
    <x v="4"/>
    <x v="0"/>
    <n v="38221.56534395519"/>
    <n v="-11402.80684387988"/>
    <s v="Lopez, Carolina"/>
    <s v="CL"/>
    <n v="13"/>
    <n v="27"/>
    <n v="4"/>
    <d v="1996-08-22T00:00:00"/>
    <s v="jueves"/>
    <n v="1996"/>
    <n v="8"/>
    <n v="22"/>
    <x v="0"/>
    <s v="Cumple"/>
    <n v="6"/>
  </r>
  <r>
    <s v="Susana"/>
    <s v="Santos"/>
    <x v="347"/>
    <x v="3"/>
    <x v="2"/>
    <x v="1"/>
    <n v="38204.991830327803"/>
    <n v="-10191.906699131203"/>
    <s v="Santos, Susana"/>
    <s v="SS"/>
    <n v="12"/>
    <n v="29"/>
    <n v="1"/>
    <d v="1994-12-26T00:00:00"/>
    <s v="lunes"/>
    <n v="1994"/>
    <n v="12"/>
    <n v="26"/>
    <x v="0"/>
    <s v="Cumple"/>
    <n v="1"/>
  </r>
  <r>
    <s v="Renato"/>
    <s v="Vargas"/>
    <x v="348"/>
    <x v="2"/>
    <x v="3"/>
    <x v="4"/>
    <n v="38166.449668703637"/>
    <n v="-10043.485231907454"/>
    <s v="Vargas, Renato"/>
    <s v="RV"/>
    <n v="12"/>
    <n v="31"/>
    <n v="7"/>
    <d v="1992-11-22T00:00:00"/>
    <s v="domingo"/>
    <n v="1992"/>
    <n v="11"/>
    <n v="22"/>
    <x v="0"/>
    <s v="Cumple"/>
    <n v="5"/>
  </r>
  <r>
    <s v="Miguel"/>
    <s v="Torres"/>
    <x v="349"/>
    <x v="2"/>
    <x v="0"/>
    <x v="0"/>
    <n v="38019.351695435937"/>
    <n v="-9142.0029232445777"/>
    <s v="Torres, Miguel"/>
    <s v="MT"/>
    <n v="12"/>
    <n v="30"/>
    <n v="6"/>
    <d v="1993-06-26T00:00:00"/>
    <s v="sábado"/>
    <n v="1993"/>
    <n v="6"/>
    <n v="26"/>
    <x v="0"/>
    <s v="Cumple"/>
    <n v="4"/>
  </r>
  <r>
    <s v="Lucas"/>
    <s v="Mendoza"/>
    <x v="350"/>
    <x v="7"/>
    <x v="3"/>
    <x v="3"/>
    <n v="38017.5585299058"/>
    <n v="-10066.479931972535"/>
    <s v="Mendoza, Lucas"/>
    <s v="LM"/>
    <n v="12"/>
    <n v="34"/>
    <n v="3"/>
    <d v="1989-08-16T00:00:00"/>
    <s v="miércoles"/>
    <n v="1989"/>
    <n v="8"/>
    <n v="16"/>
    <x v="0"/>
    <s v="No Cumple"/>
    <n v="5"/>
  </r>
  <r>
    <s v="Maria"/>
    <s v="Lopez"/>
    <x v="1"/>
    <x v="4"/>
    <x v="0"/>
    <x v="2"/>
    <n v="38003.675544335325"/>
    <n v="-9936.581743768149"/>
    <s v="Lopez, Maria"/>
    <s v="ML"/>
    <n v="10"/>
    <n v="41"/>
    <n v="2"/>
    <d v="1983-03-08T00:00:00"/>
    <s v="martes"/>
    <n v="1983"/>
    <n v="3"/>
    <n v="8"/>
    <x v="0"/>
    <s v="No Cumple"/>
    <n v="4"/>
  </r>
  <r>
    <s v="Victor"/>
    <s v="Hernandez"/>
    <x v="351"/>
    <x v="5"/>
    <x v="6"/>
    <x v="2"/>
    <n v="37981.725371765278"/>
    <n v="-8534.8024488701249"/>
    <s v="Hernandez, Victor"/>
    <s v="VH"/>
    <n v="15"/>
    <n v="39"/>
    <n v="1"/>
    <d v="1984-09-17T00:00:00"/>
    <s v="lunes"/>
    <n v="1984"/>
    <n v="9"/>
    <n v="17"/>
    <x v="1"/>
    <s v="No Cumple"/>
    <n v="3"/>
  </r>
  <r>
    <s v="Laura"/>
    <s v="Diaz"/>
    <x v="352"/>
    <x v="6"/>
    <x v="1"/>
    <x v="1"/>
    <n v="37925.385658148793"/>
    <n v="-9173.7223261328691"/>
    <s v="Diaz, Laura"/>
    <s v="LD"/>
    <n v="9"/>
    <n v="31"/>
    <n v="4"/>
    <d v="1992-06-25T00:00:00"/>
    <s v="jueves"/>
    <n v="1992"/>
    <n v="6"/>
    <n v="25"/>
    <x v="0"/>
    <s v="Cumple"/>
    <n v="7"/>
  </r>
  <r>
    <s v="Raquel"/>
    <s v="Diaz"/>
    <x v="353"/>
    <x v="4"/>
    <x v="6"/>
    <x v="3"/>
    <n v="37923.566582979765"/>
    <n v="-13035.669082850032"/>
    <s v="Diaz, Raquel"/>
    <s v="RD"/>
    <n v="10"/>
    <n v="31"/>
    <n v="3"/>
    <d v="1992-10-14T00:00:00"/>
    <s v="miércoles"/>
    <n v="1992"/>
    <n v="10"/>
    <n v="14"/>
    <x v="0"/>
    <s v="No Cumple"/>
    <n v="3"/>
  </r>
  <r>
    <s v="Patricia"/>
    <s v="Alvarez"/>
    <x v="354"/>
    <x v="4"/>
    <x v="4"/>
    <x v="3"/>
    <n v="37901.209546941194"/>
    <n v="-8879.0323624470439"/>
    <s v="Alvarez, Patricia"/>
    <s v="PA"/>
    <n v="15"/>
    <n v="26"/>
    <n v="2"/>
    <d v="1998-02-24T00:00:00"/>
    <s v="martes"/>
    <n v="1998"/>
    <n v="2"/>
    <n v="24"/>
    <x v="0"/>
    <s v="No Cumple"/>
    <n v="6"/>
  </r>
  <r>
    <s v="Isabel"/>
    <s v="Santos"/>
    <x v="355"/>
    <x v="8"/>
    <x v="2"/>
    <x v="0"/>
    <n v="37895.446640906179"/>
    <n v="-11917.234623957253"/>
    <s v="Santos, Isabel"/>
    <s v="IS"/>
    <n v="12"/>
    <n v="37"/>
    <n v="6"/>
    <d v="1987-01-03T00:00:00"/>
    <s v="sábado"/>
    <n v="1987"/>
    <n v="1"/>
    <n v="3"/>
    <x v="0"/>
    <s v="Cumple"/>
    <n v="1"/>
  </r>
  <r>
    <s v="Carolina"/>
    <s v="Lopez"/>
    <x v="356"/>
    <x v="1"/>
    <x v="4"/>
    <x v="4"/>
    <n v="37888.528202762514"/>
    <n v="-10590.35707926511"/>
    <s v="Lopez, Carolina"/>
    <s v="CL"/>
    <n v="13"/>
    <n v="27"/>
    <n v="7"/>
    <d v="1997-04-27T00:00:00"/>
    <s v="domingo"/>
    <n v="1997"/>
    <n v="4"/>
    <n v="27"/>
    <x v="0"/>
    <s v="Cumple"/>
    <n v="6"/>
  </r>
  <r>
    <s v="Adriana"/>
    <s v="Navarro"/>
    <x v="357"/>
    <x v="6"/>
    <x v="0"/>
    <x v="2"/>
    <n v="37876.419203816971"/>
    <n v="-9427.7423652899506"/>
    <s v="Navarro, Adriana"/>
    <s v="AN"/>
    <n v="14"/>
    <n v="33"/>
    <n v="3"/>
    <d v="1990-11-07T00:00:00"/>
    <s v="miércoles"/>
    <n v="1990"/>
    <n v="11"/>
    <n v="7"/>
    <x v="0"/>
    <s v="No Cumple"/>
    <n v="4"/>
  </r>
  <r>
    <s v="Pedro"/>
    <s v="Rivera"/>
    <x v="358"/>
    <x v="8"/>
    <x v="5"/>
    <x v="1"/>
    <n v="37867.601172165741"/>
    <n v="-22880.940445913842"/>
    <s v="Rivera, Pedro"/>
    <s v="PR"/>
    <n v="11"/>
    <n v="29"/>
    <n v="1"/>
    <d v="1995-06-05T00:00:00"/>
    <s v="lunes"/>
    <n v="1995"/>
    <n v="6"/>
    <n v="5"/>
    <x v="0"/>
    <s v="Cumple"/>
    <n v="2"/>
  </r>
  <r>
    <s v="Maria"/>
    <s v="Lopez"/>
    <x v="359"/>
    <x v="4"/>
    <x v="0"/>
    <x v="0"/>
    <n v="37834.341806803619"/>
    <n v="-9485.9002268292497"/>
    <s v="Lopez, Maria"/>
    <s v="ML"/>
    <n v="10"/>
    <n v="34"/>
    <n v="3"/>
    <d v="1989-07-12T00:00:00"/>
    <s v="miércoles"/>
    <n v="1989"/>
    <n v="7"/>
    <n v="12"/>
    <x v="0"/>
    <s v="Cumple"/>
    <n v="4"/>
  </r>
  <r>
    <s v="Emilio"/>
    <s v="Fernandez"/>
    <x v="360"/>
    <x v="6"/>
    <x v="3"/>
    <x v="4"/>
    <n v="37820.659144028199"/>
    <n v="-10354.505641978851"/>
    <s v="Fernandez, Emilio"/>
    <s v="EF"/>
    <n v="15"/>
    <n v="34"/>
    <n v="2"/>
    <d v="1990-02-27T00:00:00"/>
    <s v="martes"/>
    <n v="1990"/>
    <n v="2"/>
    <n v="27"/>
    <x v="0"/>
    <s v="Cumple"/>
    <n v="5"/>
  </r>
  <r>
    <s v="Juan"/>
    <s v="Gomez"/>
    <x v="361"/>
    <x v="2"/>
    <x v="6"/>
    <x v="1"/>
    <n v="37816.652518646413"/>
    <n v="-12490.513157658836"/>
    <s v="Gomez, Juan"/>
    <s v="JG"/>
    <n v="9"/>
    <n v="37"/>
    <n v="7"/>
    <d v="1986-08-10T00:00:00"/>
    <s v="domingo"/>
    <n v="1986"/>
    <n v="8"/>
    <n v="10"/>
    <x v="0"/>
    <s v="Cumple"/>
    <n v="3"/>
  </r>
  <r>
    <s v="Julia"/>
    <s v="Diaz"/>
    <x v="362"/>
    <x v="0"/>
    <x v="1"/>
    <x v="4"/>
    <n v="37804.013386834886"/>
    <n v="-6901.1103614788826"/>
    <s v="Diaz, Julia"/>
    <s v="JD"/>
    <n v="9"/>
    <n v="32"/>
    <n v="4"/>
    <d v="1991-08-15T00:00:00"/>
    <s v="jueves"/>
    <n v="1991"/>
    <n v="8"/>
    <n v="15"/>
    <x v="0"/>
    <s v="Cumple"/>
    <n v="7"/>
  </r>
  <r>
    <s v="Sofia"/>
    <s v="Mendoza"/>
    <x v="363"/>
    <x v="4"/>
    <x v="3"/>
    <x v="4"/>
    <n v="37714.237862561975"/>
    <n v="-12537.189273314883"/>
    <s v="Mendoza, Sofia"/>
    <s v="SM"/>
    <n v="12"/>
    <n v="29"/>
    <n v="3"/>
    <d v="1994-10-05T00:00:00"/>
    <s v="miércoles"/>
    <n v="1994"/>
    <n v="10"/>
    <n v="5"/>
    <x v="0"/>
    <s v="Cumple"/>
    <n v="5"/>
  </r>
  <r>
    <s v="Susana"/>
    <s v="Santos"/>
    <x v="364"/>
    <x v="3"/>
    <x v="2"/>
    <x v="3"/>
    <n v="37709.646482876553"/>
    <n v="-10924.54644678098"/>
    <s v="Santos, Susana"/>
    <s v="SS"/>
    <n v="12"/>
    <n v="34"/>
    <n v="6"/>
    <d v="1990-03-03T00:00:00"/>
    <s v="sábado"/>
    <n v="1990"/>
    <n v="3"/>
    <n v="3"/>
    <x v="0"/>
    <s v="No Cumple"/>
    <n v="1"/>
  </r>
  <r>
    <s v="Ismael"/>
    <s v="Perez"/>
    <x v="179"/>
    <x v="0"/>
    <x v="2"/>
    <x v="3"/>
    <n v="37697.933423509407"/>
    <n v="8416.2778644183709"/>
    <s v="Perez, Ismael"/>
    <s v="IP"/>
    <n v="11"/>
    <n v="26"/>
    <n v="6"/>
    <d v="1998-03-07T00:00:00"/>
    <s v="sábado"/>
    <n v="1998"/>
    <n v="3"/>
    <n v="7"/>
    <x v="0"/>
    <s v="No Cumple"/>
    <n v="1"/>
  </r>
  <r>
    <s v="Ricardo"/>
    <s v="Moreno"/>
    <x v="365"/>
    <x v="8"/>
    <x v="0"/>
    <x v="0"/>
    <n v="37680.903782654808"/>
    <n v="-11989.523330824835"/>
    <s v="Moreno, Ricardo"/>
    <s v="RM"/>
    <n v="13"/>
    <n v="38"/>
    <n v="1"/>
    <d v="1985-06-24T00:00:00"/>
    <s v="lunes"/>
    <n v="1985"/>
    <n v="6"/>
    <n v="24"/>
    <x v="0"/>
    <s v="Cumple"/>
    <n v="4"/>
  </r>
  <r>
    <s v="Jose"/>
    <s v="Lopez"/>
    <x v="366"/>
    <x v="3"/>
    <x v="1"/>
    <x v="1"/>
    <n v="37615.309043276226"/>
    <n v="9287.0912703264075"/>
    <s v="Lopez, Jose"/>
    <s v="JL"/>
    <n v="9"/>
    <n v="41"/>
    <n v="2"/>
    <d v="1982-10-05T00:00:00"/>
    <s v="martes"/>
    <n v="1982"/>
    <n v="10"/>
    <n v="5"/>
    <x v="0"/>
    <s v="Cumple"/>
    <n v="7"/>
  </r>
  <r>
    <s v="Natalia"/>
    <s v="Ortega"/>
    <x v="367"/>
    <x v="0"/>
    <x v="6"/>
    <x v="2"/>
    <n v="37585.093755532405"/>
    <n v="-9769.2665575761584"/>
    <s v="Ortega, Natalia"/>
    <s v="NO"/>
    <n v="13"/>
    <n v="32"/>
    <n v="3"/>
    <d v="1992-01-22T00:00:00"/>
    <s v="miércoles"/>
    <n v="1992"/>
    <n v="1"/>
    <n v="22"/>
    <x v="0"/>
    <s v="No Cumple"/>
    <n v="3"/>
  </r>
  <r>
    <s v="Natalie"/>
    <s v="Castro"/>
    <x v="368"/>
    <x v="5"/>
    <x v="4"/>
    <x v="0"/>
    <n v="37531.028737346023"/>
    <n v="-10653.935860629341"/>
    <s v="Castro, Natalie"/>
    <s v="NC"/>
    <n v="13"/>
    <n v="31"/>
    <n v="2"/>
    <d v="1993-03-30T00:00:00"/>
    <s v="martes"/>
    <n v="1993"/>
    <n v="3"/>
    <n v="30"/>
    <x v="1"/>
    <s v="Cumple"/>
    <n v="6"/>
  </r>
  <r>
    <s v="Daniel"/>
    <s v="Rojas"/>
    <x v="369"/>
    <x v="6"/>
    <x v="5"/>
    <x v="2"/>
    <n v="37529.541946037898"/>
    <n v="-9323.4122485658918"/>
    <s v="Rojas, Daniel"/>
    <s v="DR"/>
    <n v="11"/>
    <n v="29"/>
    <n v="1"/>
    <d v="1994-12-05T00:00:00"/>
    <s v="lunes"/>
    <n v="1994"/>
    <n v="12"/>
    <n v="5"/>
    <x v="0"/>
    <s v="No Cumple"/>
    <n v="2"/>
  </r>
  <r>
    <s v="Valeria"/>
    <s v="Torres"/>
    <x v="370"/>
    <x v="5"/>
    <x v="1"/>
    <x v="3"/>
    <n v="37516.042002634997"/>
    <n v="-12634.920517523102"/>
    <s v="Torres, Valeria"/>
    <s v="VT"/>
    <n v="13"/>
    <n v="30"/>
    <n v="3"/>
    <d v="1994-04-06T00:00:00"/>
    <s v="miércoles"/>
    <n v="1994"/>
    <n v="4"/>
    <n v="6"/>
    <x v="1"/>
    <s v="No Cumple"/>
    <n v="7"/>
  </r>
  <r>
    <s v="Liliana"/>
    <s v="Rivera"/>
    <x v="371"/>
    <x v="8"/>
    <x v="4"/>
    <x v="0"/>
    <n v="37471.36107423919"/>
    <n v="-13948.63892576081"/>
    <s v="Rivera, Liliana"/>
    <s v="LR"/>
    <n v="13"/>
    <n v="41"/>
    <n v="3"/>
    <d v="1983-04-27T00:00:00"/>
    <s v="miércoles"/>
    <n v="1983"/>
    <n v="4"/>
    <n v="27"/>
    <x v="0"/>
    <s v="Cumple"/>
    <n v="6"/>
  </r>
  <r>
    <s v="Ismael"/>
    <s v="Perez"/>
    <x v="184"/>
    <x v="0"/>
    <x v="2"/>
    <x v="0"/>
    <n v="37411.226543519682"/>
    <n v="-12495.783845397089"/>
    <s v="Perez, Ismael"/>
    <s v="IP"/>
    <n v="11"/>
    <n v="37"/>
    <n v="6"/>
    <d v="1986-08-16T00:00:00"/>
    <s v="sábado"/>
    <n v="1986"/>
    <n v="8"/>
    <n v="16"/>
    <x v="0"/>
    <s v="Cumple"/>
    <n v="1"/>
  </r>
  <r>
    <s v="Martin"/>
    <s v="Castro"/>
    <x v="372"/>
    <x v="5"/>
    <x v="3"/>
    <x v="4"/>
    <n v="37343.006428034605"/>
    <n v="-12644.434086208164"/>
    <s v="Castro, Martin"/>
    <s v="MC"/>
    <n v="12"/>
    <n v="31"/>
    <n v="1"/>
    <d v="1992-08-31T00:00:00"/>
    <s v="lunes"/>
    <n v="1992"/>
    <n v="8"/>
    <n v="31"/>
    <x v="1"/>
    <s v="Cumple"/>
    <n v="5"/>
  </r>
  <r>
    <s v="Juan"/>
    <s v="Gomez"/>
    <x v="373"/>
    <x v="2"/>
    <x v="6"/>
    <x v="3"/>
    <n v="37330.64523777915"/>
    <n v="-8961.9354287990118"/>
    <s v="Gomez, Juan"/>
    <s v="JG"/>
    <n v="9"/>
    <n v="26"/>
    <n v="3"/>
    <d v="1997-10-22T00:00:00"/>
    <s v="miércoles"/>
    <n v="1997"/>
    <n v="10"/>
    <n v="22"/>
    <x v="0"/>
    <s v="No Cumple"/>
    <n v="3"/>
  </r>
  <r>
    <s v="Carmen"/>
    <s v="Torres"/>
    <x v="374"/>
    <x v="5"/>
    <x v="0"/>
    <x v="1"/>
    <n v="37304.057362629443"/>
    <n v="-8427.1598461593894"/>
    <s v="Torres, Carmen"/>
    <s v="CT"/>
    <n v="12"/>
    <n v="28"/>
    <n v="2"/>
    <d v="1996-02-27T00:00:00"/>
    <s v="martes"/>
    <n v="1996"/>
    <n v="2"/>
    <n v="27"/>
    <x v="1"/>
    <s v="Cumple"/>
    <n v="4"/>
  </r>
  <r>
    <s v="Eduardo"/>
    <s v="Garcia"/>
    <x v="375"/>
    <x v="7"/>
    <x v="1"/>
    <x v="3"/>
    <n v="37284.0274443944"/>
    <n v="-11961.416946708705"/>
    <s v="Garcia, Eduardo"/>
    <s v="EG"/>
    <n v="13"/>
    <n v="29"/>
    <n v="5"/>
    <d v="1995-06-16T00:00:00"/>
    <s v="viernes"/>
    <n v="1995"/>
    <n v="6"/>
    <n v="16"/>
    <x v="0"/>
    <s v="No Cumple"/>
    <n v="7"/>
  </r>
  <r>
    <s v="Maria"/>
    <s v="Lopez"/>
    <x v="376"/>
    <x v="4"/>
    <x v="0"/>
    <x v="3"/>
    <n v="37239.254743830148"/>
    <n v="-9837.0632779911666"/>
    <s v="Lopez, Maria"/>
    <s v="ML"/>
    <n v="10"/>
    <n v="31"/>
    <n v="1"/>
    <d v="1992-07-13T00:00:00"/>
    <s v="lunes"/>
    <n v="1992"/>
    <n v="7"/>
    <n v="13"/>
    <x v="0"/>
    <s v="No Cumple"/>
    <n v="4"/>
  </r>
  <r>
    <s v="Carlos"/>
    <s v="Rodriguez"/>
    <x v="377"/>
    <x v="7"/>
    <x v="4"/>
    <x v="4"/>
    <n v="37230.954549095353"/>
    <n v="-12996.023541024806"/>
    <s v="Rodriguez, Carlos"/>
    <s v="CR"/>
    <n v="15"/>
    <n v="35"/>
    <n v="3"/>
    <d v="1988-09-14T00:00:00"/>
    <s v="miércoles"/>
    <n v="1988"/>
    <n v="9"/>
    <n v="14"/>
    <x v="0"/>
    <s v="Cumple"/>
    <n v="6"/>
  </r>
  <r>
    <s v="Luis"/>
    <s v="Fernandez"/>
    <x v="378"/>
    <x v="1"/>
    <x v="3"/>
    <x v="1"/>
    <n v="37188.005308141292"/>
    <n v="-10022.075541161315"/>
    <s v="Fernandez, Luis"/>
    <s v="LF"/>
    <n v="13"/>
    <n v="30"/>
    <n v="5"/>
    <d v="1994-05-06T00:00:00"/>
    <s v="viernes"/>
    <n v="1994"/>
    <n v="5"/>
    <n v="6"/>
    <x v="0"/>
    <s v="Cumple"/>
    <n v="5"/>
  </r>
  <r>
    <s v="Alberto"/>
    <s v="Rodriguez"/>
    <x v="379"/>
    <x v="7"/>
    <x v="0"/>
    <x v="0"/>
    <n v="37147.331746383861"/>
    <n v="7972.3122954813334"/>
    <s v="Rodriguez, Alberto"/>
    <s v="AR"/>
    <n v="16"/>
    <n v="39"/>
    <n v="5"/>
    <d v="1985-04-19T00:00:00"/>
    <s v="viernes"/>
    <n v="1985"/>
    <n v="4"/>
    <n v="19"/>
    <x v="0"/>
    <s v="Cumple"/>
    <n v="4"/>
  </r>
  <r>
    <s v="Alejandro"/>
    <s v="Guerrero"/>
    <x v="380"/>
    <x v="4"/>
    <x v="5"/>
    <x v="1"/>
    <n v="37121.109767876187"/>
    <n v="-11099.790111232671"/>
    <s v="Guerrero, Alejandro"/>
    <s v="AG"/>
    <n v="17"/>
    <n v="25"/>
    <n v="4"/>
    <d v="1999-04-08T00:00:00"/>
    <s v="jueves"/>
    <n v="1999"/>
    <n v="4"/>
    <n v="8"/>
    <x v="0"/>
    <s v="Cumple"/>
    <n v="2"/>
  </r>
  <r>
    <s v="Natalia"/>
    <s v="Ortega"/>
    <x v="381"/>
    <x v="0"/>
    <x v="6"/>
    <x v="4"/>
    <n v="37114.823775485987"/>
    <n v="-11736.992741856351"/>
    <s v="Ortega, Natalia"/>
    <s v="NO"/>
    <n v="13"/>
    <n v="37"/>
    <n v="3"/>
    <d v="1986-12-31T00:00:00"/>
    <s v="miércoles"/>
    <n v="1986"/>
    <n v="12"/>
    <n v="31"/>
    <x v="0"/>
    <s v="Cumple"/>
    <n v="3"/>
  </r>
  <r>
    <s v="Valeria"/>
    <s v="Torres"/>
    <x v="382"/>
    <x v="5"/>
    <x v="1"/>
    <x v="2"/>
    <n v="37114.441316144854"/>
    <n v="-11413.024599729912"/>
    <s v="Torres, Valeria"/>
    <s v="VT"/>
    <n v="13"/>
    <n v="34"/>
    <n v="3"/>
    <d v="1990-03-07T00:00:00"/>
    <s v="miércoles"/>
    <n v="1990"/>
    <n v="3"/>
    <n v="7"/>
    <x v="1"/>
    <s v="No Cumple"/>
    <n v="7"/>
  </r>
  <r>
    <s v="Miguel"/>
    <s v="Torres"/>
    <x v="383"/>
    <x v="2"/>
    <x v="0"/>
    <x v="2"/>
    <n v="37106.353617866553"/>
    <n v="-7374.4889313147469"/>
    <s v="Torres, Miguel"/>
    <s v="MT"/>
    <n v="12"/>
    <n v="37"/>
    <n v="5"/>
    <d v="1986-10-31T00:00:00"/>
    <s v="viernes"/>
    <n v="1986"/>
    <n v="10"/>
    <n v="31"/>
    <x v="0"/>
    <s v="No Cumple"/>
    <n v="4"/>
  </r>
  <r>
    <s v="Laura"/>
    <s v="Martinez"/>
    <x v="384"/>
    <x v="7"/>
    <x v="5"/>
    <x v="0"/>
    <n v="37083.022039223877"/>
    <n v="-10417.770825875226"/>
    <s v="Martinez, Laura"/>
    <s v="LM"/>
    <n v="13"/>
    <n v="44"/>
    <n v="2"/>
    <d v="1980-01-29T00:00:00"/>
    <s v="martes"/>
    <n v="1980"/>
    <n v="1"/>
    <n v="29"/>
    <x v="0"/>
    <s v="Cumple"/>
    <n v="2"/>
  </r>
  <r>
    <s v="Alicia"/>
    <s v="Guerrero"/>
    <x v="205"/>
    <x v="4"/>
    <x v="1"/>
    <x v="2"/>
    <n v="37031.372067349039"/>
    <n v="-10333.647463426807"/>
    <s v="Guerrero, Alicia"/>
    <s v="AG"/>
    <n v="14"/>
    <n v="32"/>
    <n v="5"/>
    <d v="1992-03-27T00:00:00"/>
    <s v="viernes"/>
    <n v="1992"/>
    <n v="3"/>
    <n v="27"/>
    <x v="0"/>
    <s v="No Cumple"/>
    <n v="7"/>
  </r>
  <r>
    <s v="Alberto"/>
    <s v="Rodriguez"/>
    <x v="385"/>
    <x v="7"/>
    <x v="0"/>
    <x v="3"/>
    <n v="37017.74617155797"/>
    <n v="-9475.2706776068844"/>
    <s v="Rodriguez, Alberto"/>
    <s v="AR"/>
    <n v="16"/>
    <n v="32"/>
    <n v="4"/>
    <d v="1991-06-27T00:00:00"/>
    <s v="jueves"/>
    <n v="1991"/>
    <n v="6"/>
    <n v="27"/>
    <x v="0"/>
    <s v="No Cumple"/>
    <n v="4"/>
  </r>
  <r>
    <s v="Diego"/>
    <s v="Gomez"/>
    <x v="386"/>
    <x v="3"/>
    <x v="3"/>
    <x v="2"/>
    <n v="37006.407022673455"/>
    <n v="-10925.322873448378"/>
    <s v="Gomez, Diego"/>
    <s v="DG"/>
    <n v="10"/>
    <n v="36"/>
    <n v="7"/>
    <d v="1987-07-12T00:00:00"/>
    <s v="domingo"/>
    <n v="1987"/>
    <n v="7"/>
    <n v="12"/>
    <x v="0"/>
    <s v="No Cumple"/>
    <n v="5"/>
  </r>
  <r>
    <s v="Luis"/>
    <s v="Fernandez"/>
    <x v="387"/>
    <x v="1"/>
    <x v="3"/>
    <x v="1"/>
    <n v="36829.642946515713"/>
    <n v="-8017.7677901132156"/>
    <s v="Fernandez, Luis"/>
    <s v="LF"/>
    <n v="13"/>
    <n v="34"/>
    <n v="3"/>
    <d v="1989-11-08T00:00:00"/>
    <s v="miércoles"/>
    <n v="1989"/>
    <n v="11"/>
    <n v="8"/>
    <x v="0"/>
    <s v="Cumple"/>
    <n v="5"/>
  </r>
  <r>
    <s v="Natalia"/>
    <s v="Ortega"/>
    <x v="388"/>
    <x v="0"/>
    <x v="6"/>
    <x v="1"/>
    <n v="36771.054931762672"/>
    <n v="-8623.1560545898628"/>
    <s v="Ortega, Natalia"/>
    <s v="NO"/>
    <n v="13"/>
    <n v="26"/>
    <n v="4"/>
    <d v="1997-09-04T00:00:00"/>
    <s v="jueves"/>
    <n v="1997"/>
    <n v="9"/>
    <n v="4"/>
    <x v="0"/>
    <s v="Cumple"/>
    <n v="3"/>
  </r>
  <r>
    <s v="Pedro"/>
    <s v="Rivera"/>
    <x v="389"/>
    <x v="8"/>
    <x v="5"/>
    <x v="2"/>
    <n v="36702.005048300147"/>
    <n v="-13677.994951699853"/>
    <s v="Rivera, Pedro"/>
    <s v="PR"/>
    <n v="11"/>
    <n v="35"/>
    <n v="7"/>
    <d v="1988-09-25T00:00:00"/>
    <s v="domingo"/>
    <n v="1988"/>
    <n v="9"/>
    <n v="25"/>
    <x v="0"/>
    <s v="No Cumple"/>
    <n v="2"/>
  </r>
  <r>
    <s v="Javier"/>
    <s v="Perez"/>
    <x v="390"/>
    <x v="6"/>
    <x v="2"/>
    <x v="1"/>
    <n v="36667.893535479787"/>
    <n v="-11805.537947358596"/>
    <s v="Perez, Javier"/>
    <s v="JP"/>
    <n v="11"/>
    <n v="40"/>
    <n v="3"/>
    <d v="1983-09-14T00:00:00"/>
    <s v="miércoles"/>
    <n v="1983"/>
    <n v="9"/>
    <n v="14"/>
    <x v="0"/>
    <s v="Cumple"/>
    <n v="1"/>
  </r>
  <r>
    <s v="Lorena"/>
    <s v="Moreno"/>
    <x v="391"/>
    <x v="8"/>
    <x v="6"/>
    <x v="3"/>
    <n v="36657.527822972916"/>
    <n v="-12535.34856817573"/>
    <s v="Moreno, Lorena"/>
    <s v="LM"/>
    <n v="12"/>
    <n v="30"/>
    <n v="6"/>
    <d v="1993-11-20T00:00:00"/>
    <s v="sábado"/>
    <n v="1993"/>
    <n v="11"/>
    <n v="20"/>
    <x v="0"/>
    <s v="No Cumple"/>
    <n v="3"/>
  </r>
  <r>
    <s v="Andrea"/>
    <s v="Gomez"/>
    <x v="392"/>
    <x v="8"/>
    <x v="3"/>
    <x v="1"/>
    <n v="36627.456411900836"/>
    <n v="-12145.485742241313"/>
    <s v="Gomez, Andrea"/>
    <s v="AG"/>
    <n v="11"/>
    <n v="30"/>
    <n v="2"/>
    <d v="1994-03-29T00:00:00"/>
    <s v="martes"/>
    <n v="1994"/>
    <n v="3"/>
    <n v="29"/>
    <x v="0"/>
    <s v="Cumple"/>
    <n v="5"/>
  </r>
  <r>
    <s v="Juan"/>
    <s v="Gomez"/>
    <x v="393"/>
    <x v="2"/>
    <x v="6"/>
    <x v="2"/>
    <n v="36492.676103299164"/>
    <n v="-14047.323896700838"/>
    <s v="Gomez, Juan"/>
    <s v="JG"/>
    <n v="9"/>
    <n v="43"/>
    <n v="2"/>
    <d v="1980-06-24T00:00:00"/>
    <s v="martes"/>
    <n v="1980"/>
    <n v="6"/>
    <n v="24"/>
    <x v="0"/>
    <s v="No Cumple"/>
    <n v="3"/>
  </r>
  <r>
    <s v="Carolina"/>
    <s v="Lopez"/>
    <x v="394"/>
    <x v="1"/>
    <x v="4"/>
    <x v="0"/>
    <n v="36458.575572558759"/>
    <n v="-8425.2398320321063"/>
    <s v="Lopez, Carolina"/>
    <s v="CL"/>
    <n v="13"/>
    <n v="25"/>
    <n v="4"/>
    <d v="1999-06-03T00:00:00"/>
    <s v="jueves"/>
    <n v="1999"/>
    <n v="6"/>
    <n v="3"/>
    <x v="0"/>
    <s v="Cumple"/>
    <n v="6"/>
  </r>
  <r>
    <s v="Luis"/>
    <s v="Fernandez"/>
    <x v="395"/>
    <x v="1"/>
    <x v="3"/>
    <x v="2"/>
    <n v="36424.278286928165"/>
    <n v="-11210.877890372496"/>
    <s v="Fernandez, Luis"/>
    <s v="LF"/>
    <n v="13"/>
    <n v="32"/>
    <n v="1"/>
    <d v="1991-07-15T00:00:00"/>
    <s v="lunes"/>
    <n v="1991"/>
    <n v="7"/>
    <n v="15"/>
    <x v="0"/>
    <s v="No Cumple"/>
    <n v="5"/>
  </r>
  <r>
    <s v="Susana"/>
    <s v="Santos"/>
    <x v="396"/>
    <x v="3"/>
    <x v="2"/>
    <x v="1"/>
    <n v="36395.578897095649"/>
    <n v="-14540.244258788176"/>
    <s v="Santos, Susana"/>
    <s v="SS"/>
    <n v="12"/>
    <n v="36"/>
    <n v="6"/>
    <d v="1987-09-19T00:00:00"/>
    <s v="sábado"/>
    <n v="1987"/>
    <n v="9"/>
    <n v="19"/>
    <x v="0"/>
    <s v="Cumple"/>
    <n v="1"/>
  </r>
  <r>
    <s v="Susana"/>
    <s v="Santos"/>
    <x v="397"/>
    <x v="3"/>
    <x v="2"/>
    <x v="1"/>
    <n v="36387.470028175092"/>
    <n v="-13271.276974642416"/>
    <s v="Santos, Susana"/>
    <s v="SS"/>
    <n v="12"/>
    <n v="36"/>
    <n v="2"/>
    <d v="1987-07-28T00:00:00"/>
    <s v="martes"/>
    <n v="1987"/>
    <n v="7"/>
    <n v="28"/>
    <x v="0"/>
    <s v="Cumple"/>
    <n v="1"/>
  </r>
  <r>
    <s v="Maria"/>
    <s v="Lopez"/>
    <x v="398"/>
    <x v="4"/>
    <x v="0"/>
    <x v="2"/>
    <n v="36317.489108682748"/>
    <n v="3734.2778461229864"/>
    <s v="Lopez, Maria"/>
    <s v="ML"/>
    <n v="10"/>
    <n v="43"/>
    <n v="1"/>
    <d v="1980-11-24T00:00:00"/>
    <s v="lunes"/>
    <n v="1980"/>
    <n v="11"/>
    <n v="24"/>
    <x v="0"/>
    <s v="No Cumple"/>
    <n v="4"/>
  </r>
  <r>
    <s v="Camila"/>
    <s v="Vargas"/>
    <x v="399"/>
    <x v="2"/>
    <x v="1"/>
    <x v="1"/>
    <n v="36297.431546533109"/>
    <n v="-12933.131816377519"/>
    <s v="Vargas, Camila"/>
    <s v="CV"/>
    <n v="12"/>
    <n v="40"/>
    <n v="2"/>
    <d v="1983-08-16T00:00:00"/>
    <s v="martes"/>
    <n v="1983"/>
    <n v="8"/>
    <n v="16"/>
    <x v="0"/>
    <s v="Cumple"/>
    <n v="7"/>
  </r>
  <r>
    <s v="Susana"/>
    <s v="Santos"/>
    <x v="400"/>
    <x v="3"/>
    <x v="2"/>
    <x v="0"/>
    <n v="36253.505671792984"/>
    <n v="-11112.405802873191"/>
    <s v="Santos, Susana"/>
    <s v="SS"/>
    <n v="12"/>
    <n v="43"/>
    <n v="4"/>
    <d v="1980-10-16T00:00:00"/>
    <s v="jueves"/>
    <n v="1980"/>
    <n v="10"/>
    <n v="16"/>
    <x v="0"/>
    <s v="Cumple"/>
    <n v="1"/>
  </r>
  <r>
    <s v="Laura"/>
    <s v="Diaz"/>
    <x v="401"/>
    <x v="6"/>
    <x v="1"/>
    <x v="4"/>
    <n v="36252.157833587313"/>
    <n v="-11228.014793099672"/>
    <s v="Diaz, Laura"/>
    <s v="LD"/>
    <n v="9"/>
    <n v="27"/>
    <n v="1"/>
    <d v="1997-03-31T00:00:00"/>
    <s v="lunes"/>
    <n v="1997"/>
    <n v="3"/>
    <n v="31"/>
    <x v="0"/>
    <s v="Cumple"/>
    <n v="7"/>
  </r>
  <r>
    <s v="Camila"/>
    <s v="Vargas"/>
    <x v="402"/>
    <x v="2"/>
    <x v="1"/>
    <x v="2"/>
    <n v="36249.627492244581"/>
    <n v="-12062.853882367648"/>
    <s v="Vargas, Camila"/>
    <s v="CV"/>
    <n v="12"/>
    <n v="38"/>
    <n v="3"/>
    <d v="1986-05-07T00:00:00"/>
    <s v="miércoles"/>
    <n v="1986"/>
    <n v="5"/>
    <n v="7"/>
    <x v="0"/>
    <s v="No Cumple"/>
    <n v="7"/>
  </r>
  <r>
    <s v="Ana"/>
    <s v="Martinez"/>
    <x v="403"/>
    <x v="5"/>
    <x v="2"/>
    <x v="2"/>
    <n v="36192.624196677665"/>
    <n v="-11319.384336425304"/>
    <s v="Martinez, Ana"/>
    <s v="AM"/>
    <n v="11"/>
    <n v="42"/>
    <n v="1"/>
    <d v="1982-04-19T00:00:00"/>
    <s v="lunes"/>
    <n v="1982"/>
    <n v="4"/>
    <n v="19"/>
    <x v="1"/>
    <s v="No Cumple"/>
    <n v="1"/>
  </r>
  <r>
    <s v="Javier"/>
    <s v="Fernandez"/>
    <x v="404"/>
    <x v="0"/>
    <x v="0"/>
    <x v="1"/>
    <n v="36123.057461326665"/>
    <n v="-14838.173113286603"/>
    <s v="Fernandez, Javier"/>
    <s v="JF"/>
    <n v="15"/>
    <n v="33"/>
    <n v="2"/>
    <d v="1990-09-18T00:00:00"/>
    <s v="martes"/>
    <n v="1990"/>
    <n v="9"/>
    <n v="18"/>
    <x v="0"/>
    <s v="Cumple"/>
    <n v="4"/>
  </r>
  <r>
    <s v="Manuel"/>
    <s v="Fernandez"/>
    <x v="405"/>
    <x v="2"/>
    <x v="2"/>
    <x v="4"/>
    <n v="36107.879886720897"/>
    <n v="-15362.598931197532"/>
    <s v="Fernandez, Manuel"/>
    <s v="MF"/>
    <n v="15"/>
    <n v="32"/>
    <n v="6"/>
    <d v="1991-10-19T00:00:00"/>
    <s v="sábado"/>
    <n v="1991"/>
    <n v="10"/>
    <n v="19"/>
    <x v="0"/>
    <s v="Cumple"/>
    <n v="1"/>
  </r>
  <r>
    <s v="Alejandro"/>
    <s v="Guerrero"/>
    <x v="406"/>
    <x v="4"/>
    <x v="5"/>
    <x v="1"/>
    <n v="36105.950963626688"/>
    <n v="-10209.941680917314"/>
    <s v="Guerrero, Alejandro"/>
    <s v="AG"/>
    <n v="17"/>
    <n v="36"/>
    <n v="3"/>
    <d v="1988-02-03T00:00:00"/>
    <s v="miércoles"/>
    <n v="1988"/>
    <n v="2"/>
    <n v="3"/>
    <x v="0"/>
    <s v="Cumple"/>
    <n v="2"/>
  </r>
  <r>
    <s v="Lucas"/>
    <s v="Mendoza"/>
    <x v="407"/>
    <x v="7"/>
    <x v="3"/>
    <x v="0"/>
    <n v="36005.196137020263"/>
    <n v="-11616.362704085815"/>
    <s v="Mendoza, Lucas"/>
    <s v="LM"/>
    <n v="12"/>
    <n v="30"/>
    <n v="7"/>
    <d v="1993-10-10T00:00:00"/>
    <s v="domingo"/>
    <n v="1993"/>
    <n v="10"/>
    <n v="10"/>
    <x v="0"/>
    <s v="Cumple"/>
    <n v="5"/>
  </r>
  <r>
    <s v="Elena"/>
    <s v="Garcia"/>
    <x v="408"/>
    <x v="1"/>
    <x v="1"/>
    <x v="1"/>
    <n v="35963.745328273537"/>
    <n v="-9427.1910037948473"/>
    <s v="Garcia, Elena"/>
    <s v="EG"/>
    <n v="11"/>
    <n v="38"/>
    <n v="6"/>
    <d v="1986-06-14T00:00:00"/>
    <s v="sábado"/>
    <n v="1986"/>
    <n v="6"/>
    <n v="14"/>
    <x v="0"/>
    <s v="Cumple"/>
    <n v="7"/>
  </r>
  <r>
    <s v="Adriana"/>
    <s v="Navarro"/>
    <x v="409"/>
    <x v="6"/>
    <x v="0"/>
    <x v="2"/>
    <n v="35921.557845247735"/>
    <n v="-10300.400459159246"/>
    <s v="Navarro, Adriana"/>
    <s v="AN"/>
    <n v="14"/>
    <n v="24"/>
    <n v="2"/>
    <d v="1999-06-29T00:00:00"/>
    <s v="martes"/>
    <n v="1999"/>
    <n v="6"/>
    <n v="29"/>
    <x v="0"/>
    <s v="No Cumple"/>
    <n v="4"/>
  </r>
  <r>
    <s v="Valentina"/>
    <s v="Rojas"/>
    <x v="410"/>
    <x v="1"/>
    <x v="5"/>
    <x v="0"/>
    <n v="35907.469867852611"/>
    <n v="-9806.6216951461211"/>
    <s v="Rojas, Valentina"/>
    <s v="VR"/>
    <n v="14"/>
    <n v="31"/>
    <n v="5"/>
    <d v="1993-01-15T00:00:00"/>
    <s v="viernes"/>
    <n v="1993"/>
    <n v="1"/>
    <n v="15"/>
    <x v="0"/>
    <s v="Cumple"/>
    <n v="2"/>
  </r>
  <r>
    <s v="Daniela"/>
    <s v="Diaz"/>
    <x v="411"/>
    <x v="1"/>
    <x v="0"/>
    <x v="4"/>
    <n v="35829.102655005998"/>
    <n v="-15227.479398094123"/>
    <s v="Diaz, Daniela"/>
    <s v="DD"/>
    <n v="11"/>
    <n v="41"/>
    <n v="3"/>
    <d v="1983-06-08T00:00:00"/>
    <s v="miércoles"/>
    <n v="1983"/>
    <n v="6"/>
    <n v="8"/>
    <x v="0"/>
    <s v="Cumple"/>
    <n v="4"/>
  </r>
  <r>
    <s v="Luis"/>
    <s v="Fernandez"/>
    <x v="412"/>
    <x v="1"/>
    <x v="3"/>
    <x v="1"/>
    <n v="35821.386155794513"/>
    <n v="-10544.677213806444"/>
    <s v="Fernandez, Luis"/>
    <s v="LF"/>
    <n v="13"/>
    <n v="42"/>
    <n v="7"/>
    <d v="1981-09-20T00:00:00"/>
    <s v="domingo"/>
    <n v="1981"/>
    <n v="9"/>
    <n v="20"/>
    <x v="0"/>
    <s v="Cumple"/>
    <n v="5"/>
  </r>
  <r>
    <s v="Carolina"/>
    <s v="Lopez"/>
    <x v="413"/>
    <x v="1"/>
    <x v="4"/>
    <x v="2"/>
    <n v="35796.96889843246"/>
    <n v="-9682.1217710972778"/>
    <s v="Lopez, Carolina"/>
    <s v="CL"/>
    <n v="13"/>
    <n v="27"/>
    <n v="3"/>
    <d v="1997-01-29T00:00:00"/>
    <s v="miércoles"/>
    <n v="1997"/>
    <n v="1"/>
    <n v="29"/>
    <x v="0"/>
    <s v="No Cumple"/>
    <n v="6"/>
  </r>
  <r>
    <s v="Carolina"/>
    <s v="Lopez"/>
    <x v="414"/>
    <x v="1"/>
    <x v="4"/>
    <x v="3"/>
    <n v="35793.298855205561"/>
    <n v="-11379.829995971162"/>
    <s v="Lopez, Carolina"/>
    <s v="CL"/>
    <n v="13"/>
    <n v="32"/>
    <n v="1"/>
    <d v="1992-04-20T00:00:00"/>
    <s v="lunes"/>
    <n v="1992"/>
    <n v="4"/>
    <n v="20"/>
    <x v="0"/>
    <s v="No Cumple"/>
    <n v="6"/>
  </r>
  <r>
    <s v="Patricia"/>
    <s v="Alvarez"/>
    <x v="415"/>
    <x v="4"/>
    <x v="4"/>
    <x v="2"/>
    <n v="35779.251950328573"/>
    <n v="-15618.540569174713"/>
    <s v="Alvarez, Patricia"/>
    <s v="PA"/>
    <n v="15"/>
    <n v="27"/>
    <n v="6"/>
    <d v="1997-01-25T00:00:00"/>
    <s v="sábado"/>
    <n v="1997"/>
    <n v="1"/>
    <n v="25"/>
    <x v="0"/>
    <s v="No Cumple"/>
    <n v="6"/>
  </r>
  <r>
    <s v="Diego"/>
    <s v="Alvarez"/>
    <x v="416"/>
    <x v="2"/>
    <x v="4"/>
    <x v="4"/>
    <n v="35736.692956205719"/>
    <n v="-9565.3794941595388"/>
    <s v="Alvarez, Diego"/>
    <s v="DA"/>
    <n v="12"/>
    <n v="40"/>
    <n v="7"/>
    <d v="1983-07-17T00:00:00"/>
    <s v="domingo"/>
    <n v="1983"/>
    <n v="7"/>
    <n v="17"/>
    <x v="0"/>
    <s v="Cumple"/>
    <n v="6"/>
  </r>
  <r>
    <s v="Miguel"/>
    <s v="Torres"/>
    <x v="417"/>
    <x v="2"/>
    <x v="0"/>
    <x v="2"/>
    <n v="35659.006620979577"/>
    <n v="-12259.614570796746"/>
    <s v="Torres, Miguel"/>
    <s v="MT"/>
    <n v="12"/>
    <n v="39"/>
    <n v="3"/>
    <d v="1985-03-27T00:00:00"/>
    <s v="miércoles"/>
    <n v="1985"/>
    <n v="3"/>
    <n v="27"/>
    <x v="0"/>
    <s v="No Cumple"/>
    <n v="4"/>
  </r>
  <r>
    <s v="Lucas"/>
    <s v="Mendoza"/>
    <x v="418"/>
    <x v="7"/>
    <x v="3"/>
    <x v="2"/>
    <n v="35620.35550682871"/>
    <n v="-11671.308484400457"/>
    <s v="Mendoza, Lucas"/>
    <s v="LM"/>
    <n v="12"/>
    <n v="30"/>
    <n v="3"/>
    <d v="1993-07-28T00:00:00"/>
    <s v="miércoles"/>
    <n v="1993"/>
    <n v="7"/>
    <n v="28"/>
    <x v="0"/>
    <s v="No Cumple"/>
    <n v="5"/>
  </r>
  <r>
    <s v="Marina"/>
    <s v="Rivera"/>
    <x v="419"/>
    <x v="5"/>
    <x v="5"/>
    <x v="2"/>
    <n v="35614.285336039829"/>
    <n v="-9533.8574114117218"/>
    <s v="Rivera, Marina"/>
    <s v="MR"/>
    <n v="12"/>
    <n v="24"/>
    <n v="4"/>
    <d v="1999-10-28T00:00:00"/>
    <s v="jueves"/>
    <n v="1999"/>
    <n v="10"/>
    <n v="28"/>
    <x v="1"/>
    <s v="No Cumple"/>
    <n v="2"/>
  </r>
  <r>
    <s v="Jose"/>
    <s v="Lopez"/>
    <x v="420"/>
    <x v="3"/>
    <x v="1"/>
    <x v="1"/>
    <n v="35604.413415404801"/>
    <n v="-45511.688217120944"/>
    <s v="Lopez, Jose"/>
    <s v="JL"/>
    <n v="9"/>
    <n v="37"/>
    <n v="1"/>
    <d v="1986-11-24T00:00:00"/>
    <s v="lunes"/>
    <n v="1986"/>
    <n v="11"/>
    <n v="24"/>
    <x v="0"/>
    <s v="Cumple"/>
    <n v="7"/>
  </r>
  <r>
    <s v="Isabel"/>
    <s v="Santos"/>
    <x v="421"/>
    <x v="8"/>
    <x v="2"/>
    <x v="3"/>
    <n v="35556.663228114056"/>
    <n v="-12545.802682071037"/>
    <s v="Santos, Isabel"/>
    <s v="IS"/>
    <n v="12"/>
    <n v="31"/>
    <n v="4"/>
    <d v="1993-06-17T00:00:00"/>
    <s v="jueves"/>
    <n v="1993"/>
    <n v="6"/>
    <n v="17"/>
    <x v="0"/>
    <s v="No Cumple"/>
    <n v="1"/>
  </r>
  <r>
    <s v="Manuel"/>
    <s v="Fernandez"/>
    <x v="422"/>
    <x v="2"/>
    <x v="2"/>
    <x v="2"/>
    <n v="35543.715408561984"/>
    <n v="-15179.781824122974"/>
    <s v="Fernandez, Manuel"/>
    <s v="MF"/>
    <n v="15"/>
    <n v="41"/>
    <n v="7"/>
    <d v="1982-06-27T00:00:00"/>
    <s v="domingo"/>
    <n v="1982"/>
    <n v="6"/>
    <n v="27"/>
    <x v="0"/>
    <s v="No Cumple"/>
    <n v="1"/>
  </r>
  <r>
    <s v="Alberto"/>
    <s v="Rodriguez"/>
    <x v="423"/>
    <x v="7"/>
    <x v="0"/>
    <x v="1"/>
    <n v="35454.408165303845"/>
    <n v="-11500.105712716038"/>
    <s v="Rodriguez, Alberto"/>
    <s v="AR"/>
    <n v="16"/>
    <n v="38"/>
    <n v="4"/>
    <d v="1986-01-16T00:00:00"/>
    <s v="jueves"/>
    <n v="1986"/>
    <n v="1"/>
    <n v="16"/>
    <x v="0"/>
    <s v="Cumple"/>
    <n v="4"/>
  </r>
  <r>
    <s v="Gustavo"/>
    <s v="Lopez"/>
    <x v="424"/>
    <x v="1"/>
    <x v="2"/>
    <x v="3"/>
    <n v="35302.881151677699"/>
    <n v="-12598.608644107509"/>
    <s v="Lopez, Gustavo"/>
    <s v="GL"/>
    <n v="12"/>
    <n v="41"/>
    <n v="3"/>
    <d v="1983-02-16T00:00:00"/>
    <s v="miércoles"/>
    <n v="1983"/>
    <n v="2"/>
    <n v="16"/>
    <x v="0"/>
    <s v="No Cumple"/>
    <n v="1"/>
  </r>
  <r>
    <s v="Miguel"/>
    <s v="Torres"/>
    <x v="425"/>
    <x v="2"/>
    <x v="0"/>
    <x v="4"/>
    <n v="35301.069450332703"/>
    <n v="12922.788245030826"/>
    <s v="Torres, Miguel"/>
    <s v="MT"/>
    <n v="12"/>
    <n v="36"/>
    <n v="6"/>
    <d v="1987-11-21T00:00:00"/>
    <s v="sábado"/>
    <n v="1987"/>
    <n v="11"/>
    <n v="21"/>
    <x v="0"/>
    <s v="Cumple"/>
    <n v="4"/>
  </r>
  <r>
    <s v="Camila"/>
    <s v="Vargas"/>
    <x v="426"/>
    <x v="2"/>
    <x v="1"/>
    <x v="2"/>
    <n v="35284.155022328006"/>
    <n v="-13619.834431914314"/>
    <s v="Vargas, Camila"/>
    <s v="CV"/>
    <n v="12"/>
    <n v="39"/>
    <n v="1"/>
    <d v="1984-10-01T00:00:00"/>
    <s v="lunes"/>
    <n v="1984"/>
    <n v="10"/>
    <n v="1"/>
    <x v="0"/>
    <s v="No Cumple"/>
    <n v="7"/>
  </r>
  <r>
    <s v="Carlos"/>
    <s v="Rodriguez"/>
    <x v="427"/>
    <x v="7"/>
    <x v="4"/>
    <x v="4"/>
    <n v="35266.090641330411"/>
    <n v="-12275.753831828801"/>
    <s v="Rodriguez, Carlos"/>
    <s v="CR"/>
    <n v="15"/>
    <n v="27"/>
    <n v="2"/>
    <d v="1996-11-19T00:00:00"/>
    <s v="martes"/>
    <n v="1996"/>
    <n v="11"/>
    <n v="19"/>
    <x v="0"/>
    <s v="Cumple"/>
    <n v="6"/>
  </r>
  <r>
    <s v="Cristian"/>
    <s v="Ortega"/>
    <x v="428"/>
    <x v="2"/>
    <x v="5"/>
    <x v="4"/>
    <n v="35264.030890536247"/>
    <n v="-11446.696214287091"/>
    <s v="Ortega, Cristian"/>
    <s v="CO"/>
    <n v="14"/>
    <n v="35"/>
    <n v="7"/>
    <d v="1988-07-31T00:00:00"/>
    <s v="domingo"/>
    <n v="1988"/>
    <n v="7"/>
    <n v="31"/>
    <x v="0"/>
    <s v="Cumple"/>
    <n v="2"/>
  </r>
  <r>
    <s v="Javier"/>
    <s v="Perez"/>
    <x v="429"/>
    <x v="6"/>
    <x v="2"/>
    <x v="1"/>
    <n v="35256.296000796916"/>
    <n v="-12649.333599282776"/>
    <s v="Perez, Javier"/>
    <s v="JP"/>
    <n v="11"/>
    <n v="25"/>
    <n v="6"/>
    <d v="1999-04-10T00:00:00"/>
    <s v="sábado"/>
    <n v="1999"/>
    <n v="4"/>
    <n v="10"/>
    <x v="0"/>
    <s v="Cumple"/>
    <n v="1"/>
  </r>
  <r>
    <s v="Daniel"/>
    <s v="Rojas"/>
    <x v="430"/>
    <x v="6"/>
    <x v="5"/>
    <x v="1"/>
    <n v="35249.808409871242"/>
    <n v="-11402.643692596568"/>
    <s v="Rojas, Daniel"/>
    <s v="DR"/>
    <n v="11"/>
    <n v="34"/>
    <n v="6"/>
    <d v="1989-07-29T00:00:00"/>
    <s v="sábado"/>
    <n v="1989"/>
    <n v="7"/>
    <n v="29"/>
    <x v="0"/>
    <s v="Cumple"/>
    <n v="2"/>
  </r>
  <r>
    <s v="Miguel"/>
    <s v="Torres"/>
    <x v="431"/>
    <x v="2"/>
    <x v="0"/>
    <x v="3"/>
    <n v="35220.735574539329"/>
    <n v="-12641.070386331681"/>
    <s v="Torres, Miguel"/>
    <s v="MT"/>
    <n v="12"/>
    <n v="24"/>
    <n v="4"/>
    <d v="1999-07-08T00:00:00"/>
    <s v="jueves"/>
    <n v="1999"/>
    <n v="7"/>
    <n v="8"/>
    <x v="0"/>
    <s v="No Cumple"/>
    <n v="4"/>
  </r>
  <r>
    <s v="Renato"/>
    <s v="Vargas"/>
    <x v="432"/>
    <x v="2"/>
    <x v="3"/>
    <x v="4"/>
    <n v="35173.864378171718"/>
    <n v="-42290.278999387316"/>
    <s v="Vargas, Renato"/>
    <s v="RV"/>
    <n v="12"/>
    <n v="41"/>
    <n v="1"/>
    <d v="1983-03-21T00:00:00"/>
    <s v="lunes"/>
    <n v="1983"/>
    <n v="3"/>
    <n v="21"/>
    <x v="0"/>
    <s v="Cumple"/>
    <n v="5"/>
  </r>
  <r>
    <s v="Jose"/>
    <s v="Lopez"/>
    <x v="433"/>
    <x v="3"/>
    <x v="1"/>
    <x v="1"/>
    <n v="35159.935782720982"/>
    <n v="-11808.852658168795"/>
    <s v="Lopez, Jose"/>
    <s v="JL"/>
    <n v="9"/>
    <n v="42"/>
    <n v="5"/>
    <d v="1981-07-10T00:00:00"/>
    <s v="viernes"/>
    <n v="1981"/>
    <n v="7"/>
    <n v="10"/>
    <x v="0"/>
    <s v="Cumple"/>
    <n v="7"/>
  </r>
  <r>
    <s v="Alberto"/>
    <s v="Rodriguez"/>
    <x v="434"/>
    <x v="7"/>
    <x v="0"/>
    <x v="0"/>
    <n v="35127.512662524321"/>
    <n v="-15125.23860372811"/>
    <s v="Rodriguez, Alberto"/>
    <s v="AR"/>
    <n v="16"/>
    <n v="34"/>
    <n v="1"/>
    <d v="1989-12-11T00:00:00"/>
    <s v="lunes"/>
    <n v="1989"/>
    <n v="12"/>
    <n v="11"/>
    <x v="0"/>
    <s v="Cumple"/>
    <n v="4"/>
  </r>
  <r>
    <s v="Miguel"/>
    <s v="Torres"/>
    <x v="435"/>
    <x v="2"/>
    <x v="0"/>
    <x v="2"/>
    <n v="35100.984848325017"/>
    <n v="-10683.251515272987"/>
    <s v="Torres, Miguel"/>
    <s v="MT"/>
    <n v="12"/>
    <n v="30"/>
    <n v="5"/>
    <d v="1993-10-15T00:00:00"/>
    <s v="viernes"/>
    <n v="1993"/>
    <n v="10"/>
    <n v="15"/>
    <x v="0"/>
    <s v="No Cumple"/>
    <n v="4"/>
  </r>
  <r>
    <s v="Isabel"/>
    <s v="Santos"/>
    <x v="436"/>
    <x v="8"/>
    <x v="2"/>
    <x v="3"/>
    <n v="35070.436425902633"/>
    <n v="-11206.468316314"/>
    <s v="Santos, Isabel"/>
    <s v="IS"/>
    <n v="12"/>
    <n v="39"/>
    <n v="6"/>
    <d v="1984-08-11T00:00:00"/>
    <s v="sábado"/>
    <n v="1984"/>
    <n v="8"/>
    <n v="11"/>
    <x v="0"/>
    <s v="No Cumple"/>
    <n v="1"/>
  </r>
  <r>
    <s v="Sofia"/>
    <s v="Mendoza"/>
    <x v="437"/>
    <x v="4"/>
    <x v="3"/>
    <x v="3"/>
    <n v="35035.640377044539"/>
    <n v="-15625.072430496351"/>
    <s v="Mendoza, Sofia"/>
    <s v="SM"/>
    <n v="12"/>
    <n v="43"/>
    <n v="5"/>
    <d v="1981-05-08T00:00:00"/>
    <s v="viernes"/>
    <n v="1981"/>
    <n v="5"/>
    <n v="8"/>
    <x v="0"/>
    <s v="No Cumple"/>
    <n v="5"/>
  </r>
  <r>
    <s v="Adriana"/>
    <s v="Navarro"/>
    <x v="438"/>
    <x v="6"/>
    <x v="0"/>
    <x v="4"/>
    <n v="35028.30238090513"/>
    <n v="-16312.263666712972"/>
    <s v="Navarro, Adriana"/>
    <s v="AN"/>
    <n v="14"/>
    <n v="37"/>
    <n v="1"/>
    <d v="1986-11-17T00:00:00"/>
    <s v="lunes"/>
    <n v="1986"/>
    <n v="11"/>
    <n v="17"/>
    <x v="0"/>
    <s v="Cumple"/>
    <n v="4"/>
  </r>
  <r>
    <s v="Patricia"/>
    <s v="Alvarez"/>
    <x v="439"/>
    <x v="4"/>
    <x v="4"/>
    <x v="2"/>
    <n v="35015.52540453001"/>
    <n v="-10886.958660194792"/>
    <s v="Alvarez, Patricia"/>
    <s v="PA"/>
    <n v="15"/>
    <n v="27"/>
    <n v="2"/>
    <d v="1996-10-15T00:00:00"/>
    <s v="martes"/>
    <n v="1996"/>
    <n v="10"/>
    <n v="15"/>
    <x v="0"/>
    <s v="No Cumple"/>
    <n v="6"/>
  </r>
  <r>
    <s v="Lucas"/>
    <s v="Mendoza"/>
    <x v="440"/>
    <x v="7"/>
    <x v="3"/>
    <x v="4"/>
    <n v="35002.678335082492"/>
    <n v="-11717.750198530706"/>
    <s v="Mendoza, Lucas"/>
    <s v="LM"/>
    <n v="12"/>
    <n v="29"/>
    <n v="7"/>
    <d v="1994-06-19T00:00:00"/>
    <s v="domingo"/>
    <n v="1994"/>
    <n v="6"/>
    <n v="19"/>
    <x v="0"/>
    <s v="Cumple"/>
    <n v="5"/>
  </r>
  <r>
    <s v="Andrea"/>
    <s v="Gomez"/>
    <x v="441"/>
    <x v="8"/>
    <x v="3"/>
    <x v="4"/>
    <n v="34985.207295970911"/>
    <n v="-10780.502819860652"/>
    <s v="Gomez, Andrea"/>
    <s v="AG"/>
    <n v="11"/>
    <n v="35"/>
    <n v="3"/>
    <d v="1988-06-22T00:00:00"/>
    <s v="miércoles"/>
    <n v="1988"/>
    <n v="6"/>
    <n v="22"/>
    <x v="0"/>
    <s v="Cumple"/>
    <n v="5"/>
  </r>
  <r>
    <s v="Gabriela"/>
    <s v="Ramos"/>
    <x v="234"/>
    <x v="7"/>
    <x v="2"/>
    <x v="2"/>
    <n v="34979.922964449426"/>
    <n v="-12316.06162844046"/>
    <s v="Ramos, Gabriela"/>
    <s v="GR"/>
    <n v="13"/>
    <n v="38"/>
    <n v="4"/>
    <d v="1986-03-27T00:00:00"/>
    <s v="jueves"/>
    <n v="1986"/>
    <n v="3"/>
    <n v="27"/>
    <x v="0"/>
    <s v="No Cumple"/>
    <n v="1"/>
  </r>
  <r>
    <s v="Pedro"/>
    <s v="Rivera"/>
    <x v="442"/>
    <x v="8"/>
    <x v="5"/>
    <x v="0"/>
    <n v="34969.982617473266"/>
    <n v="-12957.315818099329"/>
    <s v="Rivera, Pedro"/>
    <s v="PR"/>
    <n v="11"/>
    <n v="32"/>
    <n v="6"/>
    <d v="1991-06-22T00:00:00"/>
    <s v="sábado"/>
    <n v="1991"/>
    <n v="6"/>
    <n v="22"/>
    <x v="0"/>
    <s v="Cumple"/>
    <n v="2"/>
  </r>
  <r>
    <s v="Isabel"/>
    <s v="Santos"/>
    <x v="443"/>
    <x v="8"/>
    <x v="2"/>
    <x v="1"/>
    <n v="34962.966827899705"/>
    <n v="-10108.885874238231"/>
    <s v="Santos, Isabel"/>
    <s v="IS"/>
    <n v="12"/>
    <n v="34"/>
    <n v="7"/>
    <d v="1990-03-04T00:00:00"/>
    <s v="domingo"/>
    <n v="1990"/>
    <n v="3"/>
    <n v="4"/>
    <x v="0"/>
    <s v="Cumple"/>
    <n v="1"/>
  </r>
  <r>
    <s v="Liliana"/>
    <s v="Rivera"/>
    <x v="444"/>
    <x v="8"/>
    <x v="4"/>
    <x v="0"/>
    <n v="34955.405209872741"/>
    <n v="-12793.892040496718"/>
    <s v="Rivera, Liliana"/>
    <s v="LR"/>
    <n v="13"/>
    <n v="34"/>
    <n v="7"/>
    <d v="1989-07-02T00:00:00"/>
    <s v="domingo"/>
    <n v="1989"/>
    <n v="7"/>
    <n v="2"/>
    <x v="0"/>
    <s v="Cumple"/>
    <n v="6"/>
  </r>
  <r>
    <s v="Emilio"/>
    <s v="Fernandez"/>
    <x v="445"/>
    <x v="6"/>
    <x v="3"/>
    <x v="0"/>
    <n v="34946.798931601043"/>
    <n v="-13382.669057714967"/>
    <s v="Fernandez, Emilio"/>
    <s v="EF"/>
    <n v="15"/>
    <n v="33"/>
    <n v="2"/>
    <d v="1990-12-18T00:00:00"/>
    <s v="martes"/>
    <n v="1990"/>
    <n v="12"/>
    <n v="18"/>
    <x v="0"/>
    <s v="Cumple"/>
    <n v="5"/>
  </r>
  <r>
    <s v="Jorge"/>
    <s v="Martinez"/>
    <x v="446"/>
    <x v="0"/>
    <x v="4"/>
    <x v="1"/>
    <n v="34895.033531043635"/>
    <n v="-13523.420157371165"/>
    <s v="Martinez, Jorge"/>
    <s v="JM"/>
    <n v="13"/>
    <n v="34"/>
    <n v="6"/>
    <d v="1989-10-14T00:00:00"/>
    <s v="sábado"/>
    <n v="1989"/>
    <n v="10"/>
    <n v="14"/>
    <x v="0"/>
    <s v="Cumple"/>
    <n v="6"/>
  </r>
  <r>
    <s v="Laura"/>
    <s v="Diaz"/>
    <x v="447"/>
    <x v="6"/>
    <x v="1"/>
    <x v="0"/>
    <n v="34836.518918122994"/>
    <n v="-13580.211460239465"/>
    <s v="Diaz, Laura"/>
    <s v="LD"/>
    <n v="9"/>
    <n v="43"/>
    <n v="6"/>
    <d v="1980-09-06T00:00:00"/>
    <s v="sábado"/>
    <n v="1980"/>
    <n v="9"/>
    <n v="6"/>
    <x v="0"/>
    <s v="Cumple"/>
    <n v="7"/>
  </r>
  <r>
    <s v="Carlos"/>
    <s v="Rodriguez"/>
    <x v="448"/>
    <x v="7"/>
    <x v="4"/>
    <x v="2"/>
    <n v="34742.251233506395"/>
    <n v="-14079.396402179307"/>
    <s v="Rodriguez, Carlos"/>
    <s v="CR"/>
    <n v="15"/>
    <n v="42"/>
    <n v="2"/>
    <d v="1982-03-09T00:00:00"/>
    <s v="martes"/>
    <n v="1982"/>
    <n v="3"/>
    <n v="9"/>
    <x v="0"/>
    <s v="No Cumple"/>
    <n v="6"/>
  </r>
  <r>
    <s v="Andrea"/>
    <s v="Gomez"/>
    <x v="449"/>
    <x v="8"/>
    <x v="3"/>
    <x v="0"/>
    <n v="34739.245403940455"/>
    <n v="-15507.286682414187"/>
    <s v="Gomez, Andrea"/>
    <s v="AG"/>
    <n v="11"/>
    <n v="41"/>
    <n v="3"/>
    <d v="1982-08-11T00:00:00"/>
    <s v="miércoles"/>
    <n v="1982"/>
    <n v="8"/>
    <n v="11"/>
    <x v="0"/>
    <s v="Cumple"/>
    <n v="5"/>
  </r>
  <r>
    <s v="Patricia"/>
    <s v="Alvarez"/>
    <x v="450"/>
    <x v="4"/>
    <x v="4"/>
    <x v="2"/>
    <n v="34737.306637123329"/>
    <n v="-15449.05096021777"/>
    <s v="Alvarez, Patricia"/>
    <s v="PA"/>
    <n v="15"/>
    <n v="28"/>
    <n v="3"/>
    <d v="1995-09-13T00:00:00"/>
    <s v="miércoles"/>
    <n v="1995"/>
    <n v="9"/>
    <n v="13"/>
    <x v="0"/>
    <s v="No Cumple"/>
    <n v="6"/>
  </r>
  <r>
    <s v="Natalia"/>
    <s v="Ortega"/>
    <x v="131"/>
    <x v="0"/>
    <x v="6"/>
    <x v="3"/>
    <n v="34699.887320568319"/>
    <n v="-12166.092397133978"/>
    <s v="Ortega, Natalia"/>
    <s v="NO"/>
    <n v="13"/>
    <n v="37"/>
    <n v="3"/>
    <d v="1987-01-14T00:00:00"/>
    <s v="miércoles"/>
    <n v="1987"/>
    <n v="1"/>
    <n v="14"/>
    <x v="0"/>
    <s v="No Cumple"/>
    <n v="3"/>
  </r>
  <r>
    <s v="Patricia"/>
    <s v="Alvarez"/>
    <x v="451"/>
    <x v="4"/>
    <x v="4"/>
    <x v="4"/>
    <n v="34685.380782510059"/>
    <n v="19359.396259202018"/>
    <s v="Alvarez, Patricia"/>
    <s v="PA"/>
    <n v="15"/>
    <n v="33"/>
    <n v="2"/>
    <d v="1990-10-09T00:00:00"/>
    <s v="martes"/>
    <n v="1990"/>
    <n v="10"/>
    <n v="9"/>
    <x v="0"/>
    <s v="Cumple"/>
    <n v="6"/>
  </r>
  <r>
    <s v="Sara"/>
    <s v="Perez"/>
    <x v="452"/>
    <x v="6"/>
    <x v="6"/>
    <x v="3"/>
    <n v="34662.259246515743"/>
    <n v="-13950.589270600989"/>
    <s v="Perez, Sara"/>
    <s v="SP"/>
    <n v="9"/>
    <n v="43"/>
    <n v="6"/>
    <d v="1980-12-20T00:00:00"/>
    <s v="sábado"/>
    <n v="1980"/>
    <n v="12"/>
    <n v="20"/>
    <x v="0"/>
    <s v="No Cumple"/>
    <n v="3"/>
  </r>
  <r>
    <s v="Natalie"/>
    <s v="Castro"/>
    <x v="453"/>
    <x v="5"/>
    <x v="4"/>
    <x v="4"/>
    <n v="34655.91230319898"/>
    <n v="-16530.646819833011"/>
    <s v="Castro, Natalie"/>
    <s v="NC"/>
    <n v="13"/>
    <n v="33"/>
    <n v="4"/>
    <d v="1990-10-04T00:00:00"/>
    <s v="jueves"/>
    <n v="1990"/>
    <n v="10"/>
    <n v="4"/>
    <x v="1"/>
    <s v="Cumple"/>
    <n v="6"/>
  </r>
  <r>
    <s v="Juan"/>
    <s v="Gomez"/>
    <x v="454"/>
    <x v="2"/>
    <x v="6"/>
    <x v="4"/>
    <n v="34618.520215298362"/>
    <n v="-9796.1098385262285"/>
    <s v="Gomez, Juan"/>
    <s v="JG"/>
    <n v="9"/>
    <n v="42"/>
    <n v="7"/>
    <d v="1982-01-31T00:00:00"/>
    <s v="domingo"/>
    <n v="1982"/>
    <n v="1"/>
    <n v="31"/>
    <x v="0"/>
    <s v="Cumple"/>
    <n v="3"/>
  </r>
  <r>
    <s v="Manuel"/>
    <s v="Fernandez"/>
    <x v="455"/>
    <x v="2"/>
    <x v="2"/>
    <x v="3"/>
    <n v="34613.716527354132"/>
    <n v="-12749.243629560657"/>
    <s v="Fernandez, Manuel"/>
    <s v="MF"/>
    <n v="15"/>
    <n v="41"/>
    <n v="2"/>
    <d v="1983-01-11T00:00:00"/>
    <s v="martes"/>
    <n v="1983"/>
    <n v="1"/>
    <n v="11"/>
    <x v="0"/>
    <s v="No Cumple"/>
    <n v="1"/>
  </r>
  <r>
    <s v="Lorena"/>
    <s v="Moreno"/>
    <x v="456"/>
    <x v="8"/>
    <x v="6"/>
    <x v="4"/>
    <n v="34609.846814391814"/>
    <n v="-15018.940930759529"/>
    <s v="Moreno, Lorena"/>
    <s v="LM"/>
    <n v="12"/>
    <n v="33"/>
    <n v="5"/>
    <d v="1991-01-18T00:00:00"/>
    <s v="viernes"/>
    <n v="1991"/>
    <n v="1"/>
    <n v="18"/>
    <x v="0"/>
    <s v="Cumple"/>
    <n v="3"/>
  </r>
  <r>
    <s v="Pedro"/>
    <s v="Rivera"/>
    <x v="457"/>
    <x v="8"/>
    <x v="5"/>
    <x v="2"/>
    <n v="34502.908033804139"/>
    <n v="-9712.8771353229786"/>
    <s v="Rivera, Pedro"/>
    <s v="PR"/>
    <n v="11"/>
    <n v="36"/>
    <n v="2"/>
    <d v="1987-11-24T00:00:00"/>
    <s v="martes"/>
    <n v="1987"/>
    <n v="11"/>
    <n v="24"/>
    <x v="0"/>
    <s v="No Cumple"/>
    <n v="2"/>
  </r>
  <r>
    <s v="Jorge"/>
    <s v="Martinez"/>
    <x v="458"/>
    <x v="0"/>
    <x v="4"/>
    <x v="3"/>
    <n v="34476.481357484256"/>
    <n v="-14008.283456090587"/>
    <s v="Martinez, Jorge"/>
    <s v="JM"/>
    <n v="13"/>
    <n v="26"/>
    <n v="4"/>
    <d v="1997-08-28T00:00:00"/>
    <s v="jueves"/>
    <n v="1997"/>
    <n v="8"/>
    <n v="28"/>
    <x v="0"/>
    <s v="No Cumple"/>
    <n v="6"/>
  </r>
  <r>
    <s v="Alejandro"/>
    <s v="Guerrero"/>
    <x v="459"/>
    <x v="4"/>
    <x v="5"/>
    <x v="1"/>
    <n v="34447.343172628658"/>
    <n v="18152.282915670068"/>
    <s v="Guerrero, Alejandro"/>
    <s v="AG"/>
    <n v="17"/>
    <n v="25"/>
    <n v="6"/>
    <d v="1998-07-04T00:00:00"/>
    <s v="sábado"/>
    <n v="1998"/>
    <n v="7"/>
    <n v="4"/>
    <x v="0"/>
    <s v="Cumple"/>
    <n v="2"/>
  </r>
  <r>
    <s v="Carlos"/>
    <s v="Rodriguez"/>
    <x v="460"/>
    <x v="7"/>
    <x v="4"/>
    <x v="0"/>
    <n v="34432.865176981875"/>
    <n v="-15275.792126557762"/>
    <s v="Rodriguez, Carlos"/>
    <s v="CR"/>
    <n v="15"/>
    <n v="25"/>
    <n v="5"/>
    <d v="1999-01-22T00:00:00"/>
    <s v="viernes"/>
    <n v="1999"/>
    <n v="1"/>
    <n v="22"/>
    <x v="0"/>
    <s v="Cumple"/>
    <n v="6"/>
  </r>
  <r>
    <s v="Lucas"/>
    <s v="Mendoza"/>
    <x v="461"/>
    <x v="7"/>
    <x v="3"/>
    <x v="0"/>
    <n v="34430.009821034306"/>
    <n v="-12177.492634224271"/>
    <s v="Mendoza, Lucas"/>
    <s v="LM"/>
    <n v="12"/>
    <n v="25"/>
    <n v="7"/>
    <d v="1998-07-05T00:00:00"/>
    <s v="domingo"/>
    <n v="1998"/>
    <n v="7"/>
    <n v="5"/>
    <x v="0"/>
    <s v="Cumple"/>
    <n v="5"/>
  </r>
  <r>
    <s v="Laura"/>
    <s v="Diaz"/>
    <x v="462"/>
    <x v="6"/>
    <x v="1"/>
    <x v="3"/>
    <n v="34399.758862033472"/>
    <n v="-11792.185676234227"/>
    <s v="Diaz, Laura"/>
    <s v="LD"/>
    <n v="9"/>
    <n v="40"/>
    <n v="3"/>
    <d v="1984-06-20T00:00:00"/>
    <s v="miércoles"/>
    <n v="1984"/>
    <n v="6"/>
    <n v="20"/>
    <x v="0"/>
    <s v="No Cumple"/>
    <n v="7"/>
  </r>
  <r>
    <s v="Diego"/>
    <s v="Gomez"/>
    <x v="463"/>
    <x v="3"/>
    <x v="3"/>
    <x v="0"/>
    <n v="34297.259152376326"/>
    <n v="-9823.000818765282"/>
    <s v="Gomez, Diego"/>
    <s v="DG"/>
    <n v="10"/>
    <n v="30"/>
    <n v="7"/>
    <d v="1994-05-15T00:00:00"/>
    <s v="domingo"/>
    <n v="1994"/>
    <n v="5"/>
    <n v="15"/>
    <x v="0"/>
    <s v="Cumple"/>
    <n v="5"/>
  </r>
  <r>
    <s v="Camila"/>
    <s v="Vargas"/>
    <x v="464"/>
    <x v="2"/>
    <x v="1"/>
    <x v="3"/>
    <n v="34278.255237372534"/>
    <n v="-15947.309867374915"/>
    <s v="Vargas, Camila"/>
    <s v="CV"/>
    <n v="12"/>
    <n v="32"/>
    <n v="6"/>
    <d v="1992-05-23T00:00:00"/>
    <s v="sábado"/>
    <n v="1992"/>
    <n v="5"/>
    <n v="23"/>
    <x v="0"/>
    <s v="No Cumple"/>
    <n v="7"/>
  </r>
  <r>
    <s v="Manuel"/>
    <s v="Fernandez"/>
    <x v="465"/>
    <x v="2"/>
    <x v="2"/>
    <x v="1"/>
    <n v="34264.610755137241"/>
    <n v="-13296.249718544324"/>
    <s v="Fernandez, Manuel"/>
    <s v="MF"/>
    <n v="15"/>
    <n v="40"/>
    <n v="2"/>
    <d v="1984-06-12T00:00:00"/>
    <s v="martes"/>
    <n v="1984"/>
    <n v="6"/>
    <n v="12"/>
    <x v="0"/>
    <s v="Cumple"/>
    <n v="1"/>
  </r>
  <r>
    <s v="Sara"/>
    <s v="Perez"/>
    <x v="438"/>
    <x v="6"/>
    <x v="6"/>
    <x v="0"/>
    <n v="34256.378395855812"/>
    <n v="-13180.024851232467"/>
    <s v="Perez, Sara"/>
    <s v="SP"/>
    <n v="9"/>
    <n v="37"/>
    <n v="1"/>
    <d v="1986-11-17T00:00:00"/>
    <s v="lunes"/>
    <n v="1986"/>
    <n v="11"/>
    <n v="17"/>
    <x v="0"/>
    <s v="Cumple"/>
    <n v="3"/>
  </r>
  <r>
    <s v="Hugo"/>
    <s v="Jimenez"/>
    <x v="466"/>
    <x v="3"/>
    <x v="0"/>
    <x v="4"/>
    <n v="34251.331417686495"/>
    <n v="-8999.8000095328971"/>
    <s v="Jimenez, Hugo"/>
    <s v="HJ"/>
    <n v="11"/>
    <n v="33"/>
    <n v="5"/>
    <d v="1990-11-23T00:00:00"/>
    <s v="viernes"/>
    <n v="1990"/>
    <n v="11"/>
    <n v="23"/>
    <x v="0"/>
    <s v="Cumple"/>
    <n v="4"/>
  </r>
  <r>
    <s v="Raquel"/>
    <s v="Diaz"/>
    <x v="467"/>
    <x v="4"/>
    <x v="6"/>
    <x v="1"/>
    <n v="34222.187537391466"/>
    <n v="-16057.809340973767"/>
    <s v="Diaz, Raquel"/>
    <s v="RD"/>
    <n v="10"/>
    <n v="36"/>
    <n v="3"/>
    <d v="1988-04-27T00:00:00"/>
    <s v="miércoles"/>
    <n v="1988"/>
    <n v="4"/>
    <n v="27"/>
    <x v="0"/>
    <s v="Cumple"/>
    <n v="3"/>
  </r>
  <r>
    <s v="Martin"/>
    <s v="Castro"/>
    <x v="468"/>
    <x v="5"/>
    <x v="3"/>
    <x v="4"/>
    <n v="34217.988259777259"/>
    <n v="-14232.911153211602"/>
    <s v="Castro, Martin"/>
    <s v="MC"/>
    <n v="12"/>
    <n v="29"/>
    <n v="6"/>
    <d v="1994-10-08T00:00:00"/>
    <s v="sábado"/>
    <n v="1994"/>
    <n v="10"/>
    <n v="8"/>
    <x v="1"/>
    <s v="Cumple"/>
    <n v="5"/>
  </r>
  <r>
    <s v="Gabriela"/>
    <s v="Ramos"/>
    <x v="469"/>
    <x v="7"/>
    <x v="2"/>
    <x v="0"/>
    <n v="34207.21270696901"/>
    <n v="-13624.590469773242"/>
    <s v="Ramos, Gabriela"/>
    <s v="GR"/>
    <n v="13"/>
    <n v="39"/>
    <n v="4"/>
    <d v="1984-07-12T00:00:00"/>
    <s v="jueves"/>
    <n v="1984"/>
    <n v="7"/>
    <n v="12"/>
    <x v="0"/>
    <s v="Cumple"/>
    <n v="1"/>
  </r>
  <r>
    <s v="Manuel"/>
    <s v="Fernandez"/>
    <x v="470"/>
    <x v="2"/>
    <x v="2"/>
    <x v="0"/>
    <n v="34183.422209435477"/>
    <n v="-12634.920011508071"/>
    <s v="Fernandez, Manuel"/>
    <s v="MF"/>
    <n v="15"/>
    <n v="32"/>
    <n v="7"/>
    <d v="1992-05-24T00:00:00"/>
    <s v="domingo"/>
    <n v="1992"/>
    <n v="5"/>
    <n v="24"/>
    <x v="0"/>
    <s v="Cumple"/>
    <n v="1"/>
  </r>
  <r>
    <s v="Hugo"/>
    <s v="Jimenez"/>
    <x v="471"/>
    <x v="3"/>
    <x v="0"/>
    <x v="4"/>
    <n v="34179.03871552732"/>
    <n v="-13820.96128447268"/>
    <s v="Jimenez, Hugo"/>
    <s v="HJ"/>
    <n v="11"/>
    <n v="38"/>
    <n v="7"/>
    <d v="1985-06-23T00:00:00"/>
    <s v="domingo"/>
    <n v="1985"/>
    <n v="6"/>
    <n v="23"/>
    <x v="0"/>
    <s v="Cumple"/>
    <n v="4"/>
  </r>
  <r>
    <s v="Alejandro"/>
    <s v="Guerrero"/>
    <x v="472"/>
    <x v="4"/>
    <x v="5"/>
    <x v="4"/>
    <n v="34167.576762510842"/>
    <n v="-10985.938589991327"/>
    <s v="Guerrero, Alejandro"/>
    <s v="AG"/>
    <n v="17"/>
    <n v="36"/>
    <n v="4"/>
    <d v="1987-09-10T00:00:00"/>
    <s v="jueves"/>
    <n v="1987"/>
    <n v="9"/>
    <n v="10"/>
    <x v="0"/>
    <s v="Cumple"/>
    <n v="2"/>
  </r>
  <r>
    <s v="Juan"/>
    <s v="Gomez"/>
    <x v="473"/>
    <x v="2"/>
    <x v="6"/>
    <x v="4"/>
    <n v="34164.849669259827"/>
    <n v="-13006.47176789954"/>
    <s v="Gomez, Juan"/>
    <s v="JG"/>
    <n v="9"/>
    <n v="28"/>
    <n v="2"/>
    <d v="1996-06-04T00:00:00"/>
    <s v="martes"/>
    <n v="1996"/>
    <n v="6"/>
    <n v="4"/>
    <x v="0"/>
    <s v="Cumple"/>
    <n v="3"/>
  </r>
  <r>
    <s v="Renato"/>
    <s v="Vargas"/>
    <x v="474"/>
    <x v="2"/>
    <x v="3"/>
    <x v="3"/>
    <n v="34143.659163716962"/>
    <n v="-12642.199485752091"/>
    <s v="Vargas, Renato"/>
    <s v="RV"/>
    <n v="12"/>
    <n v="29"/>
    <n v="2"/>
    <d v="1994-09-13T00:00:00"/>
    <s v="martes"/>
    <n v="1994"/>
    <n v="9"/>
    <n v="13"/>
    <x v="0"/>
    <s v="No Cumple"/>
    <n v="5"/>
  </r>
  <r>
    <s v="Cristian"/>
    <s v="Ortega"/>
    <x v="475"/>
    <x v="2"/>
    <x v="5"/>
    <x v="2"/>
    <n v="34126.546491166853"/>
    <n v="-15206.108157949831"/>
    <s v="Ortega, Cristian"/>
    <s v="CO"/>
    <n v="14"/>
    <n v="43"/>
    <n v="7"/>
    <d v="1981-01-04T00:00:00"/>
    <s v="domingo"/>
    <n v="1981"/>
    <n v="1"/>
    <n v="4"/>
    <x v="0"/>
    <s v="No Cumple"/>
    <n v="2"/>
  </r>
  <r>
    <s v="Valeria"/>
    <s v="Torres"/>
    <x v="327"/>
    <x v="5"/>
    <x v="1"/>
    <x v="0"/>
    <n v="34124.039771008836"/>
    <n v="-15783.402615251694"/>
    <s v="Torres, Valeria"/>
    <s v="VT"/>
    <n v="13"/>
    <n v="44"/>
    <n v="5"/>
    <d v="1980-01-18T00:00:00"/>
    <s v="viernes"/>
    <n v="1980"/>
    <n v="1"/>
    <n v="18"/>
    <x v="1"/>
    <s v="Cumple"/>
    <n v="7"/>
  </r>
  <r>
    <s v="Sofia"/>
    <s v="Mendoza"/>
    <x v="476"/>
    <x v="4"/>
    <x v="3"/>
    <x v="1"/>
    <n v="34106.937265798384"/>
    <n v="-14059.478970149517"/>
    <s v="Mendoza, Sofia"/>
    <s v="SM"/>
    <n v="12"/>
    <n v="35"/>
    <n v="3"/>
    <d v="1989-01-25T00:00:00"/>
    <s v="miércoles"/>
    <n v="1989"/>
    <n v="1"/>
    <n v="25"/>
    <x v="0"/>
    <s v="Cumple"/>
    <n v="5"/>
  </r>
  <r>
    <s v="Marina"/>
    <s v="Rivera"/>
    <x v="477"/>
    <x v="5"/>
    <x v="5"/>
    <x v="2"/>
    <n v="34106.063042137401"/>
    <n v="19593.480408504205"/>
    <s v="Rivera, Marina"/>
    <s v="MR"/>
    <n v="12"/>
    <n v="39"/>
    <n v="4"/>
    <d v="1985-06-13T00:00:00"/>
    <s v="jueves"/>
    <n v="1985"/>
    <n v="6"/>
    <n v="13"/>
    <x v="1"/>
    <s v="No Cumple"/>
    <n v="2"/>
  </r>
  <r>
    <s v="Valeria"/>
    <s v="Torres"/>
    <x v="478"/>
    <x v="5"/>
    <x v="1"/>
    <x v="0"/>
    <n v="34077.921210893997"/>
    <n v="-15210.650122304341"/>
    <s v="Torres, Valeria"/>
    <s v="VT"/>
    <n v="13"/>
    <n v="26"/>
    <n v="5"/>
    <d v="1998-05-29T00:00:00"/>
    <s v="viernes"/>
    <n v="1998"/>
    <n v="5"/>
    <n v="29"/>
    <x v="1"/>
    <s v="Cumple"/>
    <n v="7"/>
  </r>
  <r>
    <s v="Liliana"/>
    <s v="Rivera"/>
    <x v="479"/>
    <x v="8"/>
    <x v="4"/>
    <x v="2"/>
    <n v="34072.992400735486"/>
    <n v="-11768.905319485159"/>
    <s v="Rivera, Liliana"/>
    <s v="LR"/>
    <n v="13"/>
    <n v="35"/>
    <n v="5"/>
    <d v="1988-07-15T00:00:00"/>
    <s v="viernes"/>
    <n v="1988"/>
    <n v="7"/>
    <n v="15"/>
    <x v="0"/>
    <s v="No Cumple"/>
    <n v="6"/>
  </r>
  <r>
    <s v="Alberto"/>
    <s v="Rodriguez"/>
    <x v="480"/>
    <x v="7"/>
    <x v="0"/>
    <x v="1"/>
    <n v="34069.77748821905"/>
    <n v="-36197.972139468009"/>
    <s v="Rodriguez, Alberto"/>
    <s v="AR"/>
    <n v="16"/>
    <n v="36"/>
    <n v="5"/>
    <d v="1987-10-09T00:00:00"/>
    <s v="viernes"/>
    <n v="1987"/>
    <n v="10"/>
    <n v="9"/>
    <x v="0"/>
    <s v="Cumple"/>
    <n v="4"/>
  </r>
  <r>
    <s v="Daniel"/>
    <s v="Rojas"/>
    <x v="481"/>
    <x v="6"/>
    <x v="5"/>
    <x v="2"/>
    <n v="34047.618678143263"/>
    <n v="-15194.286068982468"/>
    <s v="Rojas, Daniel"/>
    <s v="DR"/>
    <n v="11"/>
    <n v="43"/>
    <n v="4"/>
    <d v="1980-09-04T00:00:00"/>
    <s v="jueves"/>
    <n v="1980"/>
    <n v="9"/>
    <n v="4"/>
    <x v="0"/>
    <s v="No Cumple"/>
    <n v="2"/>
  </r>
  <r>
    <s v="Camila"/>
    <s v="Vargas"/>
    <x v="482"/>
    <x v="2"/>
    <x v="1"/>
    <x v="4"/>
    <n v="34043.92983139999"/>
    <n v="-15999.584555112009"/>
    <s v="Vargas, Camila"/>
    <s v="CV"/>
    <n v="12"/>
    <n v="25"/>
    <n v="7"/>
    <d v="1999-05-16T00:00:00"/>
    <s v="domingo"/>
    <n v="1999"/>
    <n v="5"/>
    <n v="16"/>
    <x v="0"/>
    <s v="Cumple"/>
    <n v="7"/>
  </r>
  <r>
    <s v="Jorge"/>
    <s v="Martinez"/>
    <x v="483"/>
    <x v="0"/>
    <x v="4"/>
    <x v="4"/>
    <n v="34027.772809876114"/>
    <n v="-12076.115383506542"/>
    <s v="Martinez, Jorge"/>
    <s v="JM"/>
    <n v="13"/>
    <n v="34"/>
    <n v="3"/>
    <d v="1990-03-28T00:00:00"/>
    <s v="miércoles"/>
    <n v="1990"/>
    <n v="3"/>
    <n v="28"/>
    <x v="0"/>
    <s v="Cumple"/>
    <n v="6"/>
  </r>
  <r>
    <s v="Patricia"/>
    <s v="Alvarez"/>
    <x v="484"/>
    <x v="4"/>
    <x v="4"/>
    <x v="2"/>
    <n v="33984.349736346361"/>
    <n v="-14833.459226742129"/>
    <s v="Alvarez, Patricia"/>
    <s v="PA"/>
    <n v="15"/>
    <n v="32"/>
    <n v="5"/>
    <d v="1992-04-10T00:00:00"/>
    <s v="viernes"/>
    <n v="1992"/>
    <n v="4"/>
    <n v="10"/>
    <x v="0"/>
    <s v="No Cumple"/>
    <n v="6"/>
  </r>
  <r>
    <s v="Pedro"/>
    <s v="Rivera"/>
    <x v="485"/>
    <x v="8"/>
    <x v="5"/>
    <x v="2"/>
    <n v="33965.375125207436"/>
    <n v="-13512.547382305011"/>
    <s v="Rivera, Pedro"/>
    <s v="PR"/>
    <n v="11"/>
    <n v="37"/>
    <n v="7"/>
    <d v="1987-02-08T00:00:00"/>
    <s v="domingo"/>
    <n v="1987"/>
    <n v="2"/>
    <n v="8"/>
    <x v="0"/>
    <s v="No Cumple"/>
    <n v="2"/>
  </r>
  <r>
    <s v="Emilio"/>
    <s v="Fernandez"/>
    <x v="486"/>
    <x v="6"/>
    <x v="3"/>
    <x v="2"/>
    <n v="33850.977872934563"/>
    <n v="-16381.571020712167"/>
    <s v="Fernandez, Emilio"/>
    <s v="EF"/>
    <n v="15"/>
    <n v="30"/>
    <n v="2"/>
    <d v="1993-10-26T00:00:00"/>
    <s v="martes"/>
    <n v="1993"/>
    <n v="10"/>
    <n v="26"/>
    <x v="0"/>
    <s v="No Cumple"/>
    <n v="5"/>
  </r>
  <r>
    <s v="Raquel"/>
    <s v="Diaz"/>
    <x v="487"/>
    <x v="4"/>
    <x v="6"/>
    <x v="4"/>
    <n v="26525.327400209193"/>
    <n v="-20588.218435820094"/>
    <s v="Diaz, Raquel"/>
    <s v="RD"/>
    <n v="10"/>
    <n v="44"/>
    <n v="7"/>
    <d v="1980-01-20T00:00:00"/>
    <s v="domingo"/>
    <n v="1980"/>
    <n v="1"/>
    <n v="20"/>
    <x v="0"/>
    <s v="No Cumple"/>
    <n v="3"/>
  </r>
  <r>
    <s v="Carolina"/>
    <s v="Lopez"/>
    <x v="488"/>
    <x v="1"/>
    <x v="4"/>
    <x v="4"/>
    <n v="33770.91415938003"/>
    <n v="-13732.432106120776"/>
    <s v="Lopez, Carolina"/>
    <s v="CL"/>
    <n v="13"/>
    <n v="38"/>
    <n v="7"/>
    <d v="1985-08-25T00:00:00"/>
    <s v="domingo"/>
    <n v="1985"/>
    <n v="8"/>
    <n v="25"/>
    <x v="0"/>
    <s v="Cumple"/>
    <n v="6"/>
  </r>
  <r>
    <s v="Camila"/>
    <s v="Vargas"/>
    <x v="489"/>
    <x v="2"/>
    <x v="1"/>
    <x v="1"/>
    <n v="33768.27421642204"/>
    <n v="-13394.649658205486"/>
    <s v="Vargas, Camila"/>
    <s v="CV"/>
    <n v="12"/>
    <n v="35"/>
    <n v="1"/>
    <d v="1988-11-28T00:00:00"/>
    <s v="lunes"/>
    <n v="1988"/>
    <n v="11"/>
    <n v="28"/>
    <x v="0"/>
    <s v="Cumple"/>
    <n v="7"/>
  </r>
  <r>
    <s v="Marina"/>
    <s v="Rivera"/>
    <x v="490"/>
    <x v="5"/>
    <x v="5"/>
    <x v="2"/>
    <n v="33754.190942487046"/>
    <n v="-12496.982521409327"/>
    <s v="Rivera, Marina"/>
    <s v="MR"/>
    <n v="12"/>
    <n v="30"/>
    <n v="5"/>
    <d v="1993-08-06T00:00:00"/>
    <s v="viernes"/>
    <n v="1993"/>
    <n v="8"/>
    <n v="6"/>
    <x v="1"/>
    <s v="No Cumple"/>
    <n v="2"/>
  </r>
  <r>
    <s v="Hugo"/>
    <s v="Jimenez"/>
    <x v="491"/>
    <x v="3"/>
    <x v="0"/>
    <x v="3"/>
    <n v="33647.749793271323"/>
    <n v="-13694.755161248369"/>
    <s v="Jimenez, Hugo"/>
    <s v="HJ"/>
    <n v="11"/>
    <n v="29"/>
    <n v="5"/>
    <d v="1995-04-14T00:00:00"/>
    <s v="viernes"/>
    <n v="1995"/>
    <n v="4"/>
    <n v="14"/>
    <x v="0"/>
    <s v="No Cumple"/>
    <n v="4"/>
  </r>
  <r>
    <s v="Daniel"/>
    <s v="Rojas"/>
    <x v="492"/>
    <x v="6"/>
    <x v="5"/>
    <x v="1"/>
    <n v="33644.079097388349"/>
    <n v="-13356.26304988039"/>
    <s v="Rojas, Daniel"/>
    <s v="DR"/>
    <n v="11"/>
    <n v="28"/>
    <n v="1"/>
    <d v="1995-11-06T00:00:00"/>
    <s v="lunes"/>
    <n v="1995"/>
    <n v="11"/>
    <n v="6"/>
    <x v="0"/>
    <s v="Cumple"/>
    <n v="2"/>
  </r>
  <r>
    <s v="Javier"/>
    <s v="Perez"/>
    <x v="493"/>
    <x v="6"/>
    <x v="2"/>
    <x v="4"/>
    <n v="33628.613355807101"/>
    <n v="-12298.539983144676"/>
    <s v="Perez, Javier"/>
    <s v="JP"/>
    <n v="11"/>
    <n v="31"/>
    <n v="5"/>
    <d v="1993-06-18T00:00:00"/>
    <s v="viernes"/>
    <n v="1993"/>
    <n v="6"/>
    <n v="18"/>
    <x v="0"/>
    <s v="Cumple"/>
    <n v="1"/>
  </r>
  <r>
    <s v="Alicia"/>
    <s v="Guerrero"/>
    <x v="494"/>
    <x v="4"/>
    <x v="1"/>
    <x v="4"/>
    <n v="33627.451321255096"/>
    <n v="-35444.77585381527"/>
    <s v="Guerrero, Alicia"/>
    <s v="AG"/>
    <n v="14"/>
    <n v="27"/>
    <n v="4"/>
    <d v="1996-08-29T00:00:00"/>
    <s v="jueves"/>
    <n v="1996"/>
    <n v="8"/>
    <n v="29"/>
    <x v="0"/>
    <s v="Cumple"/>
    <n v="7"/>
  </r>
  <r>
    <s v="Adriana"/>
    <s v="Navarro"/>
    <x v="495"/>
    <x v="6"/>
    <x v="0"/>
    <x v="0"/>
    <n v="33581.995704362402"/>
    <n v="-16489.644209724844"/>
    <s v="Navarro, Adriana"/>
    <s v="AN"/>
    <n v="14"/>
    <n v="41"/>
    <n v="1"/>
    <d v="1982-06-28T00:00:00"/>
    <s v="lunes"/>
    <n v="1982"/>
    <n v="6"/>
    <n v="28"/>
    <x v="0"/>
    <s v="Cumple"/>
    <n v="4"/>
  </r>
  <r>
    <s v="Carmen"/>
    <s v="Torres"/>
    <x v="496"/>
    <x v="5"/>
    <x v="0"/>
    <x v="2"/>
    <n v="33568.385964403074"/>
    <n v="-14905.717193461109"/>
    <s v="Torres, Carmen"/>
    <s v="CT"/>
    <n v="12"/>
    <n v="33"/>
    <n v="1"/>
    <d v="1990-07-02T00:00:00"/>
    <s v="lunes"/>
    <n v="1990"/>
    <n v="7"/>
    <n v="2"/>
    <x v="1"/>
    <s v="No Cumple"/>
    <n v="4"/>
  </r>
  <r>
    <s v="Carlos"/>
    <s v="Rodriguez"/>
    <x v="497"/>
    <x v="7"/>
    <x v="4"/>
    <x v="3"/>
    <n v="33464.032179801448"/>
    <n v="-12978.05489975487"/>
    <s v="Rodriguez, Carlos"/>
    <s v="CR"/>
    <n v="15"/>
    <n v="39"/>
    <n v="6"/>
    <d v="1985-06-08T00:00:00"/>
    <s v="sábado"/>
    <n v="1985"/>
    <n v="6"/>
    <n v="8"/>
    <x v="0"/>
    <s v="No Cumple"/>
    <n v="6"/>
  </r>
  <r>
    <s v="Lorena"/>
    <s v="Moreno"/>
    <x v="498"/>
    <x v="8"/>
    <x v="6"/>
    <x v="0"/>
    <n v="33435.018343352334"/>
    <n v="-14149.386059052227"/>
    <s v="Moreno, Lorena"/>
    <s v="LM"/>
    <n v="12"/>
    <n v="24"/>
    <n v="1"/>
    <d v="1999-11-22T00:00:00"/>
    <s v="lunes"/>
    <n v="1999"/>
    <n v="11"/>
    <n v="22"/>
    <x v="0"/>
    <s v="Cumple"/>
    <n v="3"/>
  </r>
  <r>
    <s v="Liliana"/>
    <s v="Rivera"/>
    <x v="499"/>
    <x v="8"/>
    <x v="4"/>
    <x v="2"/>
    <n v="33426.573772095915"/>
    <n v="-13938.740982323268"/>
    <s v="Rivera, Liliana"/>
    <s v="LR"/>
    <n v="13"/>
    <n v="40"/>
    <n v="2"/>
    <d v="1983-11-22T00:00:00"/>
    <s v="martes"/>
    <n v="1983"/>
    <n v="11"/>
    <n v="22"/>
    <x v="0"/>
    <s v="No Cumple"/>
    <n v="6"/>
  </r>
  <r>
    <s v="Roberto"/>
    <s v="Hernandez"/>
    <x v="500"/>
    <x v="3"/>
    <x v="6"/>
    <x v="0"/>
    <n v="33425.017156457463"/>
    <n v="-11185.487304221479"/>
    <s v="Hernandez, Roberto"/>
    <s v="RH"/>
    <n v="16"/>
    <n v="34"/>
    <n v="7"/>
    <d v="1990-02-11T00:00:00"/>
    <s v="domingo"/>
    <n v="1990"/>
    <n v="2"/>
    <n v="11"/>
    <x v="0"/>
    <s v="Cumple"/>
    <n v="3"/>
  </r>
  <r>
    <s v="Raquel"/>
    <s v="Diaz"/>
    <x v="105"/>
    <x v="4"/>
    <x v="6"/>
    <x v="1"/>
    <n v="33422.76736669497"/>
    <n v="-11875.607495979621"/>
    <s v="Diaz, Raquel"/>
    <s v="RD"/>
    <n v="10"/>
    <n v="25"/>
    <n v="2"/>
    <d v="1998-06-23T00:00:00"/>
    <s v="martes"/>
    <n v="1998"/>
    <n v="6"/>
    <n v="23"/>
    <x v="0"/>
    <s v="Cumple"/>
    <n v="3"/>
  </r>
  <r>
    <s v="Daniel"/>
    <s v="Rojas"/>
    <x v="501"/>
    <x v="6"/>
    <x v="5"/>
    <x v="1"/>
    <n v="33410.490331015695"/>
    <n v="-46773.957053817037"/>
    <s v="Rojas, Daniel"/>
    <s v="DR"/>
    <n v="11"/>
    <n v="33"/>
    <n v="6"/>
    <d v="1990-11-03T00:00:00"/>
    <s v="sábado"/>
    <n v="1990"/>
    <n v="11"/>
    <n v="3"/>
    <x v="0"/>
    <s v="Cumple"/>
    <n v="2"/>
  </r>
  <r>
    <s v="Luis"/>
    <s v="Fernandez"/>
    <x v="139"/>
    <x v="1"/>
    <x v="3"/>
    <x v="1"/>
    <n v="33402.844043291887"/>
    <n v="-12259.810086665246"/>
    <s v="Fernandez, Luis"/>
    <s v="LF"/>
    <n v="13"/>
    <n v="24"/>
    <n v="7"/>
    <d v="1999-08-22T00:00:00"/>
    <s v="domingo"/>
    <n v="1999"/>
    <n v="8"/>
    <n v="22"/>
    <x v="0"/>
    <s v="Cumple"/>
    <n v="5"/>
  </r>
  <r>
    <s v="Diego"/>
    <s v="Alvarez"/>
    <x v="502"/>
    <x v="2"/>
    <x v="4"/>
    <x v="3"/>
    <n v="33396.322194380336"/>
    <n v="-15585.199690889107"/>
    <s v="Alvarez, Diego"/>
    <s v="DA"/>
    <n v="12"/>
    <n v="30"/>
    <n v="7"/>
    <d v="1994-05-22T00:00:00"/>
    <s v="domingo"/>
    <n v="1994"/>
    <n v="5"/>
    <n v="22"/>
    <x v="0"/>
    <s v="No Cumple"/>
    <n v="6"/>
  </r>
  <r>
    <s v="Susana"/>
    <s v="Santos"/>
    <x v="503"/>
    <x v="3"/>
    <x v="2"/>
    <x v="2"/>
    <n v="33394.374627820995"/>
    <n v="-13390.556551464993"/>
    <s v="Santos, Susana"/>
    <s v="SS"/>
    <n v="12"/>
    <n v="28"/>
    <n v="4"/>
    <d v="1996-05-30T00:00:00"/>
    <s v="jueves"/>
    <n v="1996"/>
    <n v="5"/>
    <n v="30"/>
    <x v="0"/>
    <s v="No Cumple"/>
    <n v="1"/>
  </r>
  <r>
    <s v="Natalia"/>
    <s v="Ortega"/>
    <x v="504"/>
    <x v="0"/>
    <x v="6"/>
    <x v="3"/>
    <n v="33349.13123061505"/>
    <n v="-18372.483355458433"/>
    <s v="Ortega, Natalia"/>
    <s v="NO"/>
    <n v="13"/>
    <n v="39"/>
    <n v="4"/>
    <d v="1985-02-14T00:00:00"/>
    <s v="jueves"/>
    <n v="1985"/>
    <n v="2"/>
    <n v="14"/>
    <x v="0"/>
    <s v="No Cumple"/>
    <n v="3"/>
  </r>
  <r>
    <s v="Liliana"/>
    <s v="Rivera"/>
    <x v="505"/>
    <x v="8"/>
    <x v="4"/>
    <x v="2"/>
    <n v="33346.651769110984"/>
    <n v="-16381.479925491225"/>
    <s v="Rivera, Liliana"/>
    <s v="LR"/>
    <n v="13"/>
    <n v="39"/>
    <n v="7"/>
    <d v="1985-05-26T00:00:00"/>
    <s v="domingo"/>
    <n v="1985"/>
    <n v="5"/>
    <n v="26"/>
    <x v="0"/>
    <s v="No Cumple"/>
    <n v="6"/>
  </r>
  <r>
    <s v="Carolina"/>
    <s v="Lopez"/>
    <x v="111"/>
    <x v="1"/>
    <x v="4"/>
    <x v="1"/>
    <n v="33327.070599668288"/>
    <n v="-14031.238462242149"/>
    <s v="Lopez, Carolina"/>
    <s v="CL"/>
    <n v="13"/>
    <n v="33"/>
    <n v="1"/>
    <d v="1991-04-22T00:00:00"/>
    <s v="lunes"/>
    <n v="1991"/>
    <n v="4"/>
    <n v="22"/>
    <x v="0"/>
    <s v="Cumple"/>
    <n v="6"/>
  </r>
  <r>
    <s v="Jose"/>
    <s v="Lopez"/>
    <x v="506"/>
    <x v="3"/>
    <x v="1"/>
    <x v="0"/>
    <n v="33315.773486801176"/>
    <n v="-14616.330657274906"/>
    <s v="Lopez, Jose"/>
    <s v="JL"/>
    <n v="9"/>
    <n v="44"/>
    <n v="4"/>
    <d v="1980-04-03T00:00:00"/>
    <s v="jueves"/>
    <n v="1980"/>
    <n v="4"/>
    <n v="3"/>
    <x v="0"/>
    <s v="Cumple"/>
    <n v="7"/>
  </r>
  <r>
    <s v="Elena"/>
    <s v="Garcia"/>
    <x v="507"/>
    <x v="1"/>
    <x v="1"/>
    <x v="3"/>
    <n v="33293.337900124272"/>
    <n v="-12841.862647890639"/>
    <s v="Garcia, Elena"/>
    <s v="EG"/>
    <n v="11"/>
    <n v="31"/>
    <n v="3"/>
    <d v="1993-06-02T00:00:00"/>
    <s v="miércoles"/>
    <n v="1993"/>
    <n v="6"/>
    <n v="2"/>
    <x v="0"/>
    <s v="No Cumple"/>
    <n v="7"/>
  </r>
  <r>
    <s v="Jose"/>
    <s v="Lopez"/>
    <x v="245"/>
    <x v="3"/>
    <x v="1"/>
    <x v="2"/>
    <n v="33255.183023095167"/>
    <n v="-14719.271333855735"/>
    <s v="Lopez, Jose"/>
    <s v="JL"/>
    <n v="9"/>
    <n v="27"/>
    <n v="1"/>
    <d v="1997-01-06T00:00:00"/>
    <s v="lunes"/>
    <n v="1997"/>
    <n v="1"/>
    <n v="6"/>
    <x v="0"/>
    <s v="No Cumple"/>
    <n v="7"/>
  </r>
  <r>
    <s v="Alicia"/>
    <s v="Guerrero"/>
    <x v="508"/>
    <x v="4"/>
    <x v="1"/>
    <x v="0"/>
    <n v="33251.725312630391"/>
    <n v="-15453.309193622215"/>
    <s v="Guerrero, Alicia"/>
    <s v="AG"/>
    <n v="14"/>
    <n v="36"/>
    <n v="6"/>
    <d v="1988-03-12T00:00:00"/>
    <s v="sábado"/>
    <n v="1988"/>
    <n v="3"/>
    <n v="12"/>
    <x v="0"/>
    <s v="Cumple"/>
    <n v="7"/>
  </r>
  <r>
    <s v="Adriana"/>
    <s v="Navarro"/>
    <x v="509"/>
    <x v="6"/>
    <x v="0"/>
    <x v="4"/>
    <n v="33240.255898508542"/>
    <n v="-15258.185045252823"/>
    <s v="Navarro, Adriana"/>
    <s v="AN"/>
    <n v="14"/>
    <n v="28"/>
    <n v="6"/>
    <d v="1995-08-26T00:00:00"/>
    <s v="sábado"/>
    <n v="1995"/>
    <n v="8"/>
    <n v="26"/>
    <x v="0"/>
    <s v="Cumple"/>
    <n v="4"/>
  </r>
  <r>
    <s v="Maria"/>
    <s v="Lopez"/>
    <x v="510"/>
    <x v="4"/>
    <x v="0"/>
    <x v="4"/>
    <n v="33219.230108380209"/>
    <n v="-13376.808214379635"/>
    <s v="Lopez, Maria"/>
    <s v="ML"/>
    <n v="10"/>
    <n v="25"/>
    <n v="5"/>
    <d v="1999-01-01T00:00:00"/>
    <s v="viernes"/>
    <n v="1999"/>
    <n v="1"/>
    <n v="1"/>
    <x v="0"/>
    <s v="Cumple"/>
    <n v="4"/>
  </r>
  <r>
    <s v="Luis"/>
    <s v="Fernandez"/>
    <x v="511"/>
    <x v="1"/>
    <x v="3"/>
    <x v="3"/>
    <n v="33215.136805287388"/>
    <n v="-11516.496027981586"/>
    <s v="Fernandez, Luis"/>
    <s v="LF"/>
    <n v="13"/>
    <n v="30"/>
    <n v="3"/>
    <d v="1993-11-24T00:00:00"/>
    <s v="miércoles"/>
    <n v="1993"/>
    <n v="11"/>
    <n v="24"/>
    <x v="0"/>
    <s v="No Cumple"/>
    <n v="5"/>
  </r>
  <r>
    <s v="Andrea"/>
    <s v="Gomez"/>
    <x v="512"/>
    <x v="8"/>
    <x v="3"/>
    <x v="3"/>
    <n v="33214.103790598609"/>
    <n v="-58097.40054350569"/>
    <s v="Gomez, Andrea"/>
    <s v="AG"/>
    <n v="11"/>
    <n v="31"/>
    <n v="2"/>
    <d v="1992-07-14T00:00:00"/>
    <s v="martes"/>
    <n v="1992"/>
    <n v="7"/>
    <n v="14"/>
    <x v="0"/>
    <s v="No Cumple"/>
    <n v="5"/>
  </r>
  <r>
    <s v="Carlos"/>
    <s v="Rodriguez"/>
    <x v="513"/>
    <x v="7"/>
    <x v="4"/>
    <x v="4"/>
    <n v="33213.616878897607"/>
    <n v="-14780.561821726011"/>
    <s v="Rodriguez, Carlos"/>
    <s v="CR"/>
    <n v="15"/>
    <n v="25"/>
    <n v="2"/>
    <d v="1998-11-17T00:00:00"/>
    <s v="martes"/>
    <n v="1998"/>
    <n v="11"/>
    <n v="17"/>
    <x v="0"/>
    <s v="Cumple"/>
    <n v="6"/>
  </r>
  <r>
    <s v="Javier"/>
    <s v="Fernandez"/>
    <x v="514"/>
    <x v="0"/>
    <x v="0"/>
    <x v="4"/>
    <n v="33191.79321346942"/>
    <n v="-13347.386107877521"/>
    <s v="Fernandez, Javier"/>
    <s v="JF"/>
    <n v="15"/>
    <n v="38"/>
    <n v="2"/>
    <d v="1985-12-10T00:00:00"/>
    <s v="martes"/>
    <n v="1985"/>
    <n v="12"/>
    <n v="10"/>
    <x v="0"/>
    <s v="Cumple"/>
    <n v="4"/>
  </r>
  <r>
    <s v="Diego"/>
    <s v="Gomez"/>
    <x v="515"/>
    <x v="3"/>
    <x v="3"/>
    <x v="1"/>
    <n v="33180.603665199109"/>
    <n v="-12973.577434360624"/>
    <s v="Gomez, Diego"/>
    <s v="DG"/>
    <n v="10"/>
    <n v="27"/>
    <n v="1"/>
    <d v="1996-10-14T00:00:00"/>
    <s v="lunes"/>
    <n v="1996"/>
    <n v="10"/>
    <n v="14"/>
    <x v="0"/>
    <s v="Cumple"/>
    <n v="5"/>
  </r>
  <r>
    <s v="Susana"/>
    <s v="Santos"/>
    <x v="170"/>
    <x v="3"/>
    <x v="2"/>
    <x v="1"/>
    <n v="33151.686606592069"/>
    <n v="-13255.616982594503"/>
    <s v="Santos, Susana"/>
    <s v="SS"/>
    <n v="12"/>
    <n v="34"/>
    <n v="2"/>
    <d v="1990-04-03T00:00:00"/>
    <s v="martes"/>
    <n v="1990"/>
    <n v="4"/>
    <n v="3"/>
    <x v="0"/>
    <s v="Cumple"/>
    <n v="1"/>
  </r>
  <r>
    <s v="Ricardo"/>
    <s v="Moreno"/>
    <x v="516"/>
    <x v="8"/>
    <x v="0"/>
    <x v="0"/>
    <n v="33131.590976850108"/>
    <n v="-14140.77948921441"/>
    <s v="Moreno, Ricardo"/>
    <s v="RM"/>
    <n v="13"/>
    <n v="37"/>
    <n v="4"/>
    <d v="1986-10-02T00:00:00"/>
    <s v="jueves"/>
    <n v="1986"/>
    <n v="10"/>
    <n v="2"/>
    <x v="0"/>
    <s v="Cumple"/>
    <n v="4"/>
  </r>
  <r>
    <s v="Victor"/>
    <s v="Hernandez"/>
    <x v="517"/>
    <x v="5"/>
    <x v="6"/>
    <x v="1"/>
    <n v="33127.538881500303"/>
    <n v="-14190.31656190974"/>
    <s v="Hernandez, Victor"/>
    <s v="VH"/>
    <n v="15"/>
    <n v="24"/>
    <n v="5"/>
    <d v="1999-12-17T00:00:00"/>
    <s v="viernes"/>
    <n v="1999"/>
    <n v="12"/>
    <n v="17"/>
    <x v="1"/>
    <s v="Cumple"/>
    <n v="3"/>
  </r>
  <r>
    <s v="Alicia"/>
    <s v="Guerrero"/>
    <x v="487"/>
    <x v="4"/>
    <x v="1"/>
    <x v="3"/>
    <n v="15602.733501040591"/>
    <n v="-24781.922539209147"/>
    <s v="Guerrero, Alicia"/>
    <s v="AG"/>
    <n v="14"/>
    <n v="44"/>
    <n v="7"/>
    <d v="1980-01-20T00:00:00"/>
    <s v="domingo"/>
    <n v="1980"/>
    <n v="1"/>
    <n v="20"/>
    <x v="0"/>
    <s v="No Cumple"/>
    <n v="7"/>
  </r>
  <r>
    <s v="Daniel"/>
    <s v="Rojas"/>
    <x v="518"/>
    <x v="6"/>
    <x v="5"/>
    <x v="2"/>
    <n v="33111.878085353695"/>
    <n v="-14750.428504035212"/>
    <s v="Rojas, Daniel"/>
    <s v="DR"/>
    <n v="11"/>
    <n v="26"/>
    <n v="2"/>
    <d v="1997-09-23T00:00:00"/>
    <s v="martes"/>
    <n v="1997"/>
    <n v="9"/>
    <n v="23"/>
    <x v="0"/>
    <s v="No Cumple"/>
    <n v="2"/>
  </r>
  <r>
    <s v="Valeria"/>
    <s v="Torres"/>
    <x v="519"/>
    <x v="5"/>
    <x v="1"/>
    <x v="4"/>
    <n v="33101.657386661784"/>
    <n v="-10968.839829336752"/>
    <s v="Torres, Valeria"/>
    <s v="VT"/>
    <n v="13"/>
    <n v="24"/>
    <n v="4"/>
    <d v="1999-10-21T00:00:00"/>
    <s v="jueves"/>
    <n v="1999"/>
    <n v="10"/>
    <n v="21"/>
    <x v="1"/>
    <s v="Cumple"/>
    <n v="7"/>
  </r>
  <r>
    <s v="Ismael"/>
    <s v="Perez"/>
    <x v="520"/>
    <x v="0"/>
    <x v="2"/>
    <x v="2"/>
    <n v="33056.193420342461"/>
    <n v="-11540.664605760276"/>
    <s v="Perez, Ismael"/>
    <s v="IP"/>
    <n v="11"/>
    <n v="31"/>
    <n v="4"/>
    <d v="1992-08-06T00:00:00"/>
    <s v="jueves"/>
    <n v="1992"/>
    <n v="8"/>
    <n v="6"/>
    <x v="0"/>
    <s v="No Cumple"/>
    <n v="1"/>
  </r>
  <r>
    <s v="Daniela"/>
    <s v="Diaz"/>
    <x v="521"/>
    <x v="1"/>
    <x v="0"/>
    <x v="2"/>
    <n v="33053.023165592589"/>
    <n v="-11927.051235870002"/>
    <s v="Diaz, Daniela"/>
    <s v="DD"/>
    <n v="11"/>
    <n v="42"/>
    <n v="7"/>
    <d v="1982-03-28T00:00:00"/>
    <s v="domingo"/>
    <n v="1982"/>
    <n v="3"/>
    <n v="28"/>
    <x v="0"/>
    <s v="No Cumple"/>
    <n v="4"/>
  </r>
  <r>
    <s v="Carmen"/>
    <s v="Torres"/>
    <x v="522"/>
    <x v="5"/>
    <x v="0"/>
    <x v="4"/>
    <n v="33051.298452117117"/>
    <n v="-14233.831393094595"/>
    <s v="Torres, Carmen"/>
    <s v="CT"/>
    <n v="12"/>
    <n v="40"/>
    <n v="6"/>
    <d v="1983-07-30T00:00:00"/>
    <s v="sábado"/>
    <n v="1983"/>
    <n v="7"/>
    <n v="30"/>
    <x v="1"/>
    <s v="Cumple"/>
    <n v="4"/>
  </r>
  <r>
    <s v="Juan"/>
    <s v="Gomez"/>
    <x v="523"/>
    <x v="2"/>
    <x v="6"/>
    <x v="4"/>
    <n v="33031.26372436979"/>
    <n v="-13457.490118453752"/>
    <s v="Gomez, Juan"/>
    <s v="JG"/>
    <n v="9"/>
    <n v="28"/>
    <n v="4"/>
    <d v="1995-11-02T00:00:00"/>
    <s v="jueves"/>
    <n v="1995"/>
    <n v="11"/>
    <n v="2"/>
    <x v="0"/>
    <s v="Cumple"/>
    <n v="3"/>
  </r>
  <r>
    <s v="Diego"/>
    <s v="Alvarez"/>
    <x v="524"/>
    <x v="2"/>
    <x v="4"/>
    <x v="1"/>
    <n v="32976.785540441306"/>
    <n v="-14742.285881176347"/>
    <s v="Alvarez, Diego"/>
    <s v="DA"/>
    <n v="12"/>
    <n v="28"/>
    <n v="2"/>
    <d v="1995-08-08T00:00:00"/>
    <s v="martes"/>
    <n v="1995"/>
    <n v="8"/>
    <n v="8"/>
    <x v="0"/>
    <s v="Cumple"/>
    <n v="6"/>
  </r>
  <r>
    <s v="Emilio"/>
    <s v="Fernandez"/>
    <x v="525"/>
    <x v="6"/>
    <x v="3"/>
    <x v="3"/>
    <n v="32943.110756655726"/>
    <n v="-13938.355856842634"/>
    <s v="Fernandez, Emilio"/>
    <s v="EF"/>
    <n v="15"/>
    <n v="36"/>
    <n v="2"/>
    <d v="1988-03-22T00:00:00"/>
    <s v="martes"/>
    <n v="1988"/>
    <n v="3"/>
    <n v="22"/>
    <x v="0"/>
    <s v="No Cumple"/>
    <n v="5"/>
  </r>
  <r>
    <s v="Isabel"/>
    <s v="Santos"/>
    <x v="526"/>
    <x v="8"/>
    <x v="2"/>
    <x v="3"/>
    <n v="32942.99163411976"/>
    <n v="-18617.00836588024"/>
    <s v="Santos, Isabel"/>
    <s v="IS"/>
    <n v="12"/>
    <n v="28"/>
    <n v="1"/>
    <d v="1995-10-30T00:00:00"/>
    <s v="lunes"/>
    <n v="1995"/>
    <n v="10"/>
    <n v="30"/>
    <x v="0"/>
    <s v="No Cumple"/>
    <n v="1"/>
  </r>
  <r>
    <s v="Pedro"/>
    <s v="Rivera"/>
    <x v="527"/>
    <x v="8"/>
    <x v="5"/>
    <x v="0"/>
    <n v="32921.859934525608"/>
    <n v="-15159.544658272209"/>
    <s v="Rivera, Pedro"/>
    <s v="PR"/>
    <n v="11"/>
    <n v="36"/>
    <n v="1"/>
    <d v="1988-05-16T00:00:00"/>
    <s v="lunes"/>
    <n v="1988"/>
    <n v="5"/>
    <n v="16"/>
    <x v="0"/>
    <s v="Cumple"/>
    <n v="2"/>
  </r>
  <r>
    <s v="Ricardo"/>
    <s v="Moreno"/>
    <x v="528"/>
    <x v="8"/>
    <x v="0"/>
    <x v="1"/>
    <n v="32911.615776832587"/>
    <n v="-11516.288167375558"/>
    <s v="Moreno, Ricardo"/>
    <s v="RM"/>
    <n v="13"/>
    <n v="39"/>
    <n v="3"/>
    <d v="1985-05-08T00:00:00"/>
    <s v="miércoles"/>
    <n v="1985"/>
    <n v="5"/>
    <n v="8"/>
    <x v="0"/>
    <s v="Cumple"/>
    <n v="4"/>
  </r>
  <r>
    <s v="Javier"/>
    <s v="Perez"/>
    <x v="529"/>
    <x v="6"/>
    <x v="2"/>
    <x v="2"/>
    <n v="32894.838866319013"/>
    <n v="-12977.81923892393"/>
    <s v="Perez, Javier"/>
    <s v="JP"/>
    <n v="11"/>
    <n v="33"/>
    <n v="2"/>
    <d v="1990-07-17T00:00:00"/>
    <s v="martes"/>
    <n v="1990"/>
    <n v="7"/>
    <n v="17"/>
    <x v="0"/>
    <s v="No Cumple"/>
    <n v="1"/>
  </r>
  <r>
    <s v="Fernando"/>
    <s v="Silva"/>
    <x v="530"/>
    <x v="1"/>
    <x v="6"/>
    <x v="0"/>
    <n v="32877.99299591333"/>
    <n v="-15297.605603269336"/>
    <s v="Silva, Fernando"/>
    <s v="FS"/>
    <n v="13"/>
    <n v="38"/>
    <n v="6"/>
    <d v="1985-08-31T00:00:00"/>
    <s v="sábado"/>
    <n v="1985"/>
    <n v="8"/>
    <n v="31"/>
    <x v="0"/>
    <s v="Cumple"/>
    <n v="3"/>
  </r>
  <r>
    <s v="Laura"/>
    <s v="Diaz"/>
    <x v="531"/>
    <x v="6"/>
    <x v="1"/>
    <x v="0"/>
    <n v="32871.759999135407"/>
    <n v="-13875.416000778132"/>
    <s v="Diaz, Laura"/>
    <s v="LD"/>
    <n v="9"/>
    <n v="39"/>
    <n v="3"/>
    <d v="1984-12-05T00:00:00"/>
    <s v="miércoles"/>
    <n v="1984"/>
    <n v="12"/>
    <n v="5"/>
    <x v="0"/>
    <s v="Cumple"/>
    <n v="7"/>
  </r>
  <r>
    <s v="Natalia"/>
    <s v="Ortega"/>
    <x v="532"/>
    <x v="0"/>
    <x v="6"/>
    <x v="4"/>
    <n v="32833.350064046906"/>
    <n v="-14981.651441717315"/>
    <s v="Ortega, Natalia"/>
    <s v="NO"/>
    <n v="13"/>
    <n v="34"/>
    <n v="7"/>
    <d v="1989-09-03T00:00:00"/>
    <s v="domingo"/>
    <n v="1989"/>
    <n v="9"/>
    <n v="3"/>
    <x v="0"/>
    <s v="Cumple"/>
    <n v="3"/>
  </r>
  <r>
    <s v="Manuel"/>
    <s v="Fernandez"/>
    <x v="533"/>
    <x v="2"/>
    <x v="2"/>
    <x v="1"/>
    <n v="32784.342207168906"/>
    <n v="-18031.344636974471"/>
    <s v="Fernandez, Manuel"/>
    <s v="MF"/>
    <n v="15"/>
    <n v="37"/>
    <n v="2"/>
    <d v="1987-04-07T00:00:00"/>
    <s v="martes"/>
    <n v="1987"/>
    <n v="4"/>
    <n v="7"/>
    <x v="0"/>
    <s v="Cumple"/>
    <n v="1"/>
  </r>
  <r>
    <s v="Laura"/>
    <s v="Diaz"/>
    <x v="534"/>
    <x v="6"/>
    <x v="1"/>
    <x v="4"/>
    <n v="32739.703577644537"/>
    <n v="-15366.869744343472"/>
    <s v="Diaz, Laura"/>
    <s v="LD"/>
    <n v="9"/>
    <n v="43"/>
    <n v="3"/>
    <d v="1980-12-10T00:00:00"/>
    <s v="miércoles"/>
    <n v="1980"/>
    <n v="12"/>
    <n v="10"/>
    <x v="0"/>
    <s v="Cumple"/>
    <n v="7"/>
  </r>
  <r>
    <s v="Hugo"/>
    <s v="Jimenez"/>
    <x v="219"/>
    <x v="3"/>
    <x v="0"/>
    <x v="3"/>
    <n v="32737.564269826024"/>
    <n v="-18949.811372872238"/>
    <s v="Jimenez, Hugo"/>
    <s v="HJ"/>
    <n v="11"/>
    <n v="32"/>
    <n v="6"/>
    <d v="1992-01-18T00:00:00"/>
    <s v="sábado"/>
    <n v="1992"/>
    <n v="1"/>
    <n v="18"/>
    <x v="0"/>
    <s v="No Cumple"/>
    <n v="4"/>
  </r>
  <r>
    <s v="Jorge"/>
    <s v="Martinez"/>
    <x v="535"/>
    <x v="0"/>
    <x v="4"/>
    <x v="1"/>
    <n v="32728.059589857687"/>
    <n v="-14912.113519911005"/>
    <s v="Martinez, Jorge"/>
    <s v="JM"/>
    <n v="13"/>
    <n v="26"/>
    <n v="3"/>
    <d v="1997-12-31T00:00:00"/>
    <s v="miércoles"/>
    <n v="1997"/>
    <n v="12"/>
    <n v="31"/>
    <x v="0"/>
    <s v="Cumple"/>
    <n v="6"/>
  </r>
  <r>
    <s v="Carlos"/>
    <s v="Rodriguez"/>
    <x v="536"/>
    <x v="7"/>
    <x v="4"/>
    <x v="0"/>
    <n v="32724.85996600219"/>
    <n v="-16243.869028898138"/>
    <s v="Rodriguez, Carlos"/>
    <s v="CR"/>
    <n v="15"/>
    <n v="43"/>
    <n v="3"/>
    <d v="1981-04-08T00:00:00"/>
    <s v="miércoles"/>
    <n v="1981"/>
    <n v="4"/>
    <n v="8"/>
    <x v="0"/>
    <s v="Cumple"/>
    <n v="6"/>
  </r>
  <r>
    <s v="Susana"/>
    <s v="Santos"/>
    <x v="537"/>
    <x v="3"/>
    <x v="2"/>
    <x v="2"/>
    <n v="32718.096350271884"/>
    <n v="-15746.532321252585"/>
    <s v="Santos, Susana"/>
    <s v="SS"/>
    <n v="12"/>
    <n v="41"/>
    <n v="3"/>
    <d v="1983-04-06T00:00:00"/>
    <s v="miércoles"/>
    <n v="1983"/>
    <n v="4"/>
    <n v="6"/>
    <x v="0"/>
    <s v="No Cumple"/>
    <n v="1"/>
  </r>
  <r>
    <s v="Daniel"/>
    <s v="Rojas"/>
    <x v="538"/>
    <x v="6"/>
    <x v="5"/>
    <x v="3"/>
    <n v="32715.737963083186"/>
    <n v="-14920.048935070972"/>
    <s v="Rojas, Daniel"/>
    <s v="DR"/>
    <n v="11"/>
    <n v="26"/>
    <n v="1"/>
    <d v="1997-09-15T00:00:00"/>
    <s v="lunes"/>
    <n v="1997"/>
    <n v="9"/>
    <n v="15"/>
    <x v="0"/>
    <s v="No Cumple"/>
    <n v="2"/>
  </r>
  <r>
    <s v="Monica"/>
    <s v="Jimenez"/>
    <x v="539"/>
    <x v="3"/>
    <x v="4"/>
    <x v="3"/>
    <n v="32672.856823126862"/>
    <n v="-13235.357382654853"/>
    <s v="Jimenez, Monica"/>
    <s v="MJ"/>
    <n v="13"/>
    <n v="32"/>
    <n v="1"/>
    <d v="1991-08-26T00:00:00"/>
    <s v="lunes"/>
    <n v="1991"/>
    <n v="8"/>
    <n v="26"/>
    <x v="0"/>
    <s v="No Cumple"/>
    <n v="6"/>
  </r>
  <r>
    <s v="Miguel"/>
    <s v="Torres"/>
    <x v="540"/>
    <x v="2"/>
    <x v="0"/>
    <x v="2"/>
    <n v="32672.119515890241"/>
    <n v="-13509.025582446709"/>
    <s v="Torres, Miguel"/>
    <s v="MT"/>
    <n v="12"/>
    <n v="39"/>
    <n v="2"/>
    <d v="1984-07-03T00:00:00"/>
    <s v="martes"/>
    <n v="1984"/>
    <n v="7"/>
    <n v="3"/>
    <x v="0"/>
    <s v="No Cumple"/>
    <n v="4"/>
  </r>
  <r>
    <s v="Isabel"/>
    <s v="Santos"/>
    <x v="541"/>
    <x v="8"/>
    <x v="2"/>
    <x v="0"/>
    <n v="32668.128225997694"/>
    <n v="-40015.468064818604"/>
    <s v="Santos, Isabel"/>
    <s v="IS"/>
    <n v="12"/>
    <n v="30"/>
    <n v="4"/>
    <d v="1994-02-03T00:00:00"/>
    <s v="jueves"/>
    <n v="1994"/>
    <n v="2"/>
    <n v="3"/>
    <x v="0"/>
    <s v="Cumple"/>
    <n v="1"/>
  </r>
  <r>
    <s v="Antonio"/>
    <s v="Navarro"/>
    <x v="542"/>
    <x v="7"/>
    <x v="6"/>
    <x v="3"/>
    <n v="32665.274854629366"/>
    <n v="-12974.432864842802"/>
    <s v="Navarro, Antonio"/>
    <s v="AN"/>
    <n v="14"/>
    <n v="36"/>
    <n v="7"/>
    <d v="1987-12-27T00:00:00"/>
    <s v="domingo"/>
    <n v="1987"/>
    <n v="12"/>
    <n v="27"/>
    <x v="0"/>
    <s v="No Cumple"/>
    <n v="3"/>
  </r>
  <r>
    <s v="Lorena"/>
    <s v="Moreno"/>
    <x v="543"/>
    <x v="8"/>
    <x v="6"/>
    <x v="2"/>
    <n v="32645.001754711197"/>
    <n v="-12802.048754155052"/>
    <s v="Moreno, Lorena"/>
    <s v="LM"/>
    <n v="12"/>
    <n v="33"/>
    <n v="7"/>
    <d v="1991-01-27T00:00:00"/>
    <s v="domingo"/>
    <n v="1991"/>
    <n v="1"/>
    <n v="27"/>
    <x v="0"/>
    <s v="No Cumple"/>
    <n v="3"/>
  </r>
  <r>
    <s v="Jose"/>
    <s v="Lopez"/>
    <x v="544"/>
    <x v="3"/>
    <x v="1"/>
    <x v="0"/>
    <n v="32611.075669312137"/>
    <n v="-19155.035087380984"/>
    <s v="Lopez, Jose"/>
    <s v="JL"/>
    <n v="9"/>
    <n v="34"/>
    <n v="5"/>
    <d v="1990-06-15T00:00:00"/>
    <s v="viernes"/>
    <n v="1990"/>
    <n v="6"/>
    <n v="15"/>
    <x v="0"/>
    <s v="Cumple"/>
    <n v="7"/>
  </r>
  <r>
    <s v="Natalie"/>
    <s v="Castro"/>
    <x v="545"/>
    <x v="5"/>
    <x v="4"/>
    <x v="4"/>
    <n v="32609.917872996542"/>
    <n v="-13308.660773982559"/>
    <s v="Castro, Natalie"/>
    <s v="NC"/>
    <n v="13"/>
    <n v="36"/>
    <n v="2"/>
    <d v="1987-08-18T00:00:00"/>
    <s v="martes"/>
    <n v="1987"/>
    <n v="8"/>
    <n v="18"/>
    <x v="1"/>
    <s v="Cumple"/>
    <n v="6"/>
  </r>
  <r>
    <s v="Sofia"/>
    <s v="Mendoza"/>
    <x v="546"/>
    <x v="4"/>
    <x v="3"/>
    <x v="2"/>
    <n v="32598.42539195576"/>
    <n v="-11623.149463872294"/>
    <s v="Mendoza, Sofia"/>
    <s v="SM"/>
    <n v="12"/>
    <n v="35"/>
    <n v="1"/>
    <d v="1988-12-05T00:00:00"/>
    <s v="lunes"/>
    <n v="1988"/>
    <n v="12"/>
    <n v="5"/>
    <x v="0"/>
    <s v="No Cumple"/>
    <n v="5"/>
  </r>
  <r>
    <s v="Sofia"/>
    <s v="Mendoza"/>
    <x v="461"/>
    <x v="4"/>
    <x v="3"/>
    <x v="4"/>
    <n v="32586.25472238574"/>
    <n v="-14768.58386376298"/>
    <s v="Mendoza, Sofia"/>
    <s v="SM"/>
    <n v="12"/>
    <n v="25"/>
    <n v="7"/>
    <d v="1998-07-05T00:00:00"/>
    <s v="domingo"/>
    <n v="1998"/>
    <n v="7"/>
    <n v="5"/>
    <x v="0"/>
    <s v="Cumple"/>
    <n v="5"/>
  </r>
  <r>
    <s v="Hugo"/>
    <s v="Jimenez"/>
    <x v="547"/>
    <x v="3"/>
    <x v="0"/>
    <x v="3"/>
    <n v="32579.72730682051"/>
    <n v="-15944.623608407182"/>
    <s v="Jimenez, Hugo"/>
    <s v="HJ"/>
    <n v="11"/>
    <n v="44"/>
    <n v="2"/>
    <d v="1980-02-26T00:00:00"/>
    <s v="martes"/>
    <n v="1980"/>
    <n v="2"/>
    <n v="26"/>
    <x v="0"/>
    <s v="No Cumple"/>
    <n v="4"/>
  </r>
  <r>
    <s v="Ricardo"/>
    <s v="Moreno"/>
    <x v="548"/>
    <x v="8"/>
    <x v="0"/>
    <x v="3"/>
    <n v="32568.86019144388"/>
    <n v="-11670.420662160406"/>
    <s v="Moreno, Ricardo"/>
    <s v="RM"/>
    <n v="13"/>
    <n v="44"/>
    <n v="4"/>
    <d v="1980-04-17T00:00:00"/>
    <s v="jueves"/>
    <n v="1980"/>
    <n v="4"/>
    <n v="17"/>
    <x v="0"/>
    <s v="No Cumple"/>
    <n v="4"/>
  </r>
  <r>
    <s v="Pablo"/>
    <s v="Rivera"/>
    <x v="549"/>
    <x v="0"/>
    <x v="5"/>
    <x v="4"/>
    <n v="32525.753475096131"/>
    <n v="-14368.882150421174"/>
    <s v="Rivera, Pablo"/>
    <s v="PR"/>
    <n v="11"/>
    <n v="29"/>
    <n v="5"/>
    <d v="1994-09-16T00:00:00"/>
    <s v="viernes"/>
    <n v="1994"/>
    <n v="9"/>
    <n v="16"/>
    <x v="0"/>
    <s v="Cumple"/>
    <n v="2"/>
  </r>
  <r>
    <s v="Gabriela"/>
    <s v="Ramos"/>
    <x v="550"/>
    <x v="7"/>
    <x v="2"/>
    <x v="4"/>
    <n v="32502.072125120874"/>
    <n v="-11983.528791164179"/>
    <s v="Ramos, Gabriela"/>
    <s v="GR"/>
    <n v="13"/>
    <n v="31"/>
    <n v="1"/>
    <d v="1992-10-05T00:00:00"/>
    <s v="lunes"/>
    <n v="1992"/>
    <n v="10"/>
    <n v="5"/>
    <x v="0"/>
    <s v="Cumple"/>
    <n v="1"/>
  </r>
  <r>
    <s v="Camila"/>
    <s v="Vargas"/>
    <x v="551"/>
    <x v="2"/>
    <x v="1"/>
    <x v="0"/>
    <n v="32492.764845645634"/>
    <n v="-16647.235154354366"/>
    <s v="Vargas, Camila"/>
    <s v="CV"/>
    <n v="12"/>
    <n v="32"/>
    <n v="6"/>
    <d v="1992-05-30T00:00:00"/>
    <s v="sábado"/>
    <n v="1992"/>
    <n v="5"/>
    <n v="30"/>
    <x v="0"/>
    <s v="Cumple"/>
    <n v="7"/>
  </r>
  <r>
    <s v="Eduardo"/>
    <s v="Garcia"/>
    <x v="552"/>
    <x v="7"/>
    <x v="1"/>
    <x v="3"/>
    <n v="32416.341670661735"/>
    <n v="7619.3509287802481"/>
    <s v="Garcia, Eduardo"/>
    <s v="EG"/>
    <n v="13"/>
    <n v="41"/>
    <n v="4"/>
    <d v="1983-01-13T00:00:00"/>
    <s v="jueves"/>
    <n v="1983"/>
    <n v="1"/>
    <n v="13"/>
    <x v="0"/>
    <s v="No Cumple"/>
    <n v="7"/>
  </r>
  <r>
    <s v="Victor"/>
    <s v="Hernandez"/>
    <x v="553"/>
    <x v="5"/>
    <x v="6"/>
    <x v="4"/>
    <n v="32415.878394365285"/>
    <n v="-15366.503364789507"/>
    <s v="Hernandez, Victor"/>
    <s v="VH"/>
    <n v="15"/>
    <n v="34"/>
    <n v="4"/>
    <d v="1989-11-16T00:00:00"/>
    <s v="jueves"/>
    <n v="1989"/>
    <n v="11"/>
    <n v="16"/>
    <x v="1"/>
    <s v="Cumple"/>
    <n v="3"/>
  </r>
  <r>
    <s v="Alejandro"/>
    <s v="Guerrero"/>
    <x v="101"/>
    <x v="4"/>
    <x v="5"/>
    <x v="1"/>
    <n v="32415.507154613151"/>
    <n v="-14826.81891857882"/>
    <s v="Guerrero, Alejandro"/>
    <s v="AG"/>
    <n v="17"/>
    <n v="35"/>
    <n v="5"/>
    <d v="1989-03-10T00:00:00"/>
    <s v="viernes"/>
    <n v="1989"/>
    <n v="3"/>
    <n v="10"/>
    <x v="0"/>
    <s v="Cumple"/>
    <n v="2"/>
  </r>
  <r>
    <s v="Carlos"/>
    <s v="Rodriguez"/>
    <x v="554"/>
    <x v="7"/>
    <x v="4"/>
    <x v="2"/>
    <n v="32356.428603949993"/>
    <n v="-12532.678547037505"/>
    <s v="Rodriguez, Carlos"/>
    <s v="CR"/>
    <n v="15"/>
    <n v="31"/>
    <n v="1"/>
    <d v="1993-04-26T00:00:00"/>
    <s v="lunes"/>
    <n v="1993"/>
    <n v="4"/>
    <n v="26"/>
    <x v="0"/>
    <s v="No Cumple"/>
    <n v="6"/>
  </r>
  <r>
    <s v="Fernando"/>
    <s v="Silva"/>
    <x v="555"/>
    <x v="1"/>
    <x v="6"/>
    <x v="4"/>
    <n v="32332.051016751455"/>
    <n v="-15081.231023918604"/>
    <s v="Silva, Fernando"/>
    <s v="FS"/>
    <n v="13"/>
    <n v="38"/>
    <n v="1"/>
    <d v="1985-09-23T00:00:00"/>
    <s v="lunes"/>
    <n v="1985"/>
    <n v="9"/>
    <n v="23"/>
    <x v="0"/>
    <s v="Cumple"/>
    <n v="3"/>
  </r>
  <r>
    <s v="Natalie"/>
    <s v="Castro"/>
    <x v="556"/>
    <x v="5"/>
    <x v="4"/>
    <x v="0"/>
    <n v="32323.403595667347"/>
    <n v="-15097.44730324949"/>
    <s v="Castro, Natalie"/>
    <s v="NC"/>
    <n v="13"/>
    <n v="31"/>
    <n v="6"/>
    <d v="1992-11-21T00:00:00"/>
    <s v="sábado"/>
    <n v="1992"/>
    <n v="11"/>
    <n v="21"/>
    <x v="1"/>
    <s v="Cumple"/>
    <n v="6"/>
  </r>
  <r>
    <s v="Natalia"/>
    <s v="Ortega"/>
    <x v="557"/>
    <x v="0"/>
    <x v="6"/>
    <x v="3"/>
    <n v="32285.949503414155"/>
    <n v="32390.608983941303"/>
    <s v="Ortega, Natalia"/>
    <s v="NO"/>
    <n v="13"/>
    <n v="31"/>
    <n v="3"/>
    <d v="1993-04-14T00:00:00"/>
    <s v="miércoles"/>
    <n v="1993"/>
    <n v="4"/>
    <n v="14"/>
    <x v="0"/>
    <s v="No Cumple"/>
    <n v="3"/>
  </r>
  <r>
    <s v="Carlos"/>
    <s v="Rodriguez"/>
    <x v="558"/>
    <x v="7"/>
    <x v="4"/>
    <x v="3"/>
    <n v="32262.912675074298"/>
    <n v="-14312.298986691305"/>
    <s v="Rodriguez, Carlos"/>
    <s v="CR"/>
    <n v="15"/>
    <n v="34"/>
    <n v="1"/>
    <d v="1990-03-26T00:00:00"/>
    <s v="lunes"/>
    <n v="1990"/>
    <n v="3"/>
    <n v="26"/>
    <x v="0"/>
    <s v="No Cumple"/>
    <n v="6"/>
  </r>
  <r>
    <s v="Jorge"/>
    <s v="Martinez"/>
    <x v="559"/>
    <x v="0"/>
    <x v="4"/>
    <x v="1"/>
    <n v="32239.166725247778"/>
    <n v="-18930.399943762131"/>
    <s v="Martinez, Jorge"/>
    <s v="JM"/>
    <n v="13"/>
    <n v="25"/>
    <n v="2"/>
    <d v="1998-09-15T00:00:00"/>
    <s v="martes"/>
    <n v="1998"/>
    <n v="9"/>
    <n v="15"/>
    <x v="0"/>
    <s v="Cumple"/>
    <n v="6"/>
  </r>
  <r>
    <s v="Carla"/>
    <s v="Silva"/>
    <x v="560"/>
    <x v="4"/>
    <x v="2"/>
    <x v="2"/>
    <n v="32228.672384307469"/>
    <n v="-12537.642607141699"/>
    <s v="Silva, Carla"/>
    <s v="CS"/>
    <n v="10"/>
    <n v="26"/>
    <n v="4"/>
    <d v="1998-03-26T00:00:00"/>
    <s v="jueves"/>
    <n v="1998"/>
    <n v="3"/>
    <n v="26"/>
    <x v="0"/>
    <s v="No Cumple"/>
    <n v="1"/>
  </r>
  <r>
    <s v="Valentina"/>
    <s v="Rojas"/>
    <x v="561"/>
    <x v="1"/>
    <x v="5"/>
    <x v="2"/>
    <n v="32218.078092646949"/>
    <n v="-13067.345335147136"/>
    <s v="Rojas, Valentina"/>
    <s v="VR"/>
    <n v="14"/>
    <n v="31"/>
    <n v="3"/>
    <d v="1993-01-06T00:00:00"/>
    <s v="miércoles"/>
    <n v="1993"/>
    <n v="1"/>
    <n v="6"/>
    <x v="0"/>
    <s v="No Cumple"/>
    <n v="2"/>
  </r>
  <r>
    <s v="Lorena"/>
    <s v="Moreno"/>
    <x v="562"/>
    <x v="8"/>
    <x v="6"/>
    <x v="1"/>
    <n v="32146.120643940307"/>
    <n v="-12294.793136362978"/>
    <s v="Moreno, Lorena"/>
    <s v="LM"/>
    <n v="12"/>
    <n v="36"/>
    <n v="2"/>
    <d v="1988-02-23T00:00:00"/>
    <s v="martes"/>
    <n v="1988"/>
    <n v="2"/>
    <n v="23"/>
    <x v="0"/>
    <s v="Cumple"/>
    <n v="3"/>
  </r>
  <r>
    <s v="Valeria"/>
    <s v="Torres"/>
    <x v="563"/>
    <x v="5"/>
    <x v="1"/>
    <x v="0"/>
    <n v="32125.107754605076"/>
    <n v="-15366.15194330938"/>
    <s v="Torres, Valeria"/>
    <s v="VT"/>
    <n v="13"/>
    <n v="27"/>
    <n v="1"/>
    <d v="1997-01-13T00:00:00"/>
    <s v="lunes"/>
    <n v="1997"/>
    <n v="1"/>
    <n v="13"/>
    <x v="1"/>
    <s v="Cumple"/>
    <n v="7"/>
  </r>
  <r>
    <s v="Lucas"/>
    <s v="Mendoza"/>
    <x v="564"/>
    <x v="7"/>
    <x v="3"/>
    <x v="3"/>
    <n v="32121.924266963339"/>
    <n v="-18164.171946384828"/>
    <s v="Mendoza, Lucas"/>
    <s v="LM"/>
    <n v="12"/>
    <n v="39"/>
    <n v="6"/>
    <d v="1984-07-21T00:00:00"/>
    <s v="sábado"/>
    <n v="1984"/>
    <n v="7"/>
    <n v="21"/>
    <x v="0"/>
    <s v="No Cumple"/>
    <n v="5"/>
  </r>
  <r>
    <s v="Maria"/>
    <s v="Lopez"/>
    <x v="565"/>
    <x v="4"/>
    <x v="0"/>
    <x v="0"/>
    <n v="32104.245664543178"/>
    <n v="-15872.433641783729"/>
    <s v="Lopez, Maria"/>
    <s v="ML"/>
    <n v="10"/>
    <n v="26"/>
    <n v="7"/>
    <d v="1997-12-28T00:00:00"/>
    <s v="domingo"/>
    <n v="1997"/>
    <n v="12"/>
    <n v="28"/>
    <x v="0"/>
    <s v="Cumple"/>
    <n v="4"/>
  </r>
  <r>
    <s v="Alicia"/>
    <s v="Guerrero"/>
    <x v="566"/>
    <x v="4"/>
    <x v="1"/>
    <x v="1"/>
    <n v="32096.472617799063"/>
    <n v="-19163.527382200937"/>
    <s v="Guerrero, Alicia"/>
    <s v="AG"/>
    <n v="14"/>
    <n v="42"/>
    <n v="1"/>
    <d v="1981-11-30T00:00:00"/>
    <s v="lunes"/>
    <n v="1981"/>
    <n v="11"/>
    <n v="30"/>
    <x v="0"/>
    <s v="Cumple"/>
    <n v="7"/>
  </r>
  <r>
    <s v="Ricardo"/>
    <s v="Moreno"/>
    <x v="567"/>
    <x v="8"/>
    <x v="0"/>
    <x v="2"/>
    <n v="32030.11945049393"/>
    <n v="-13993.193689060403"/>
    <s v="Moreno, Ricardo"/>
    <s v="RM"/>
    <n v="13"/>
    <n v="29"/>
    <n v="6"/>
    <d v="1995-03-18T00:00:00"/>
    <s v="sábado"/>
    <n v="1995"/>
    <n v="3"/>
    <n v="18"/>
    <x v="0"/>
    <s v="No Cumple"/>
    <n v="4"/>
  </r>
  <r>
    <s v="Camila"/>
    <s v="Vargas"/>
    <x v="568"/>
    <x v="2"/>
    <x v="1"/>
    <x v="2"/>
    <n v="32027.876778882532"/>
    <n v="-78.400771326734684"/>
    <s v="Vargas, Camila"/>
    <s v="CV"/>
    <n v="12"/>
    <n v="31"/>
    <n v="1"/>
    <d v="1993-05-03T00:00:00"/>
    <s v="lunes"/>
    <n v="1993"/>
    <n v="5"/>
    <n v="3"/>
    <x v="0"/>
    <s v="No Cumple"/>
    <n v="7"/>
  </r>
  <r>
    <s v="Adriana"/>
    <s v="Navarro"/>
    <x v="569"/>
    <x v="6"/>
    <x v="0"/>
    <x v="2"/>
    <n v="32027.839916066398"/>
    <n v="-16936.057672182898"/>
    <s v="Navarro, Adriana"/>
    <s v="AN"/>
    <n v="14"/>
    <n v="29"/>
    <n v="4"/>
    <d v="1995-03-09T00:00:00"/>
    <s v="jueves"/>
    <n v="1995"/>
    <n v="3"/>
    <n v="9"/>
    <x v="0"/>
    <s v="No Cumple"/>
    <n v="4"/>
  </r>
  <r>
    <s v="Patricia"/>
    <s v="Alvarez"/>
    <x v="570"/>
    <x v="4"/>
    <x v="4"/>
    <x v="3"/>
    <n v="32027.630936438771"/>
    <n v="-17155.408466569497"/>
    <s v="Alvarez, Patricia"/>
    <s v="PA"/>
    <n v="15"/>
    <n v="43"/>
    <n v="5"/>
    <d v="1981-02-27T00:00:00"/>
    <s v="viernes"/>
    <n v="1981"/>
    <n v="2"/>
    <n v="27"/>
    <x v="0"/>
    <s v="No Cumple"/>
    <n v="6"/>
  </r>
  <r>
    <s v="Alejandro"/>
    <s v="Guerrero"/>
    <x v="571"/>
    <x v="4"/>
    <x v="5"/>
    <x v="1"/>
    <n v="32011.05377774276"/>
    <n v="-15989.830524476663"/>
    <s v="Guerrero, Alejandro"/>
    <s v="AG"/>
    <n v="17"/>
    <n v="37"/>
    <n v="4"/>
    <d v="1986-08-28T00:00:00"/>
    <s v="jueves"/>
    <n v="1986"/>
    <n v="8"/>
    <n v="28"/>
    <x v="0"/>
    <s v="Cumple"/>
    <n v="2"/>
  </r>
  <r>
    <s v="Liliana"/>
    <s v="Rivera"/>
    <x v="572"/>
    <x v="8"/>
    <x v="4"/>
    <x v="3"/>
    <n v="32001.777131120092"/>
    <n v="-15958.596066415128"/>
    <s v="Rivera, Liliana"/>
    <s v="LR"/>
    <n v="13"/>
    <n v="35"/>
    <n v="2"/>
    <d v="1989-04-25T00:00:00"/>
    <s v="martes"/>
    <n v="1989"/>
    <n v="4"/>
    <n v="25"/>
    <x v="0"/>
    <s v="No Cumple"/>
    <n v="6"/>
  </r>
  <r>
    <s v="Ismael"/>
    <s v="Perez"/>
    <x v="573"/>
    <x v="0"/>
    <x v="2"/>
    <x v="1"/>
    <n v="31977.559336145001"/>
    <n v="-11996.381684614149"/>
    <s v="Perez, Ismael"/>
    <s v="IP"/>
    <n v="11"/>
    <n v="31"/>
    <n v="7"/>
    <d v="1992-12-27T00:00:00"/>
    <s v="domingo"/>
    <n v="1992"/>
    <n v="12"/>
    <n v="27"/>
    <x v="0"/>
    <s v="Cumple"/>
    <n v="1"/>
  </r>
  <r>
    <s v="Manuel"/>
    <s v="Fernandez"/>
    <x v="574"/>
    <x v="2"/>
    <x v="2"/>
    <x v="2"/>
    <n v="31968.987353546021"/>
    <n v="-15969.772140595818"/>
    <s v="Fernandez, Manuel"/>
    <s v="MF"/>
    <n v="15"/>
    <n v="33"/>
    <n v="5"/>
    <d v="1990-08-03T00:00:00"/>
    <s v="viernes"/>
    <n v="1990"/>
    <n v="8"/>
    <n v="3"/>
    <x v="0"/>
    <s v="No Cumple"/>
    <n v="1"/>
  </r>
  <r>
    <s v="Alejandro"/>
    <s v="Guerrero"/>
    <x v="575"/>
    <x v="4"/>
    <x v="5"/>
    <x v="2"/>
    <n v="31960.265523026643"/>
    <n v="-14470.992892039218"/>
    <s v="Guerrero, Alejandro"/>
    <s v="AG"/>
    <n v="17"/>
    <n v="32"/>
    <n v="3"/>
    <d v="1992-01-08T00:00:00"/>
    <s v="miércoles"/>
    <n v="1992"/>
    <n v="1"/>
    <n v="8"/>
    <x v="0"/>
    <s v="No Cumple"/>
    <n v="2"/>
  </r>
  <r>
    <s v="Diego"/>
    <s v="Gomez"/>
    <x v="576"/>
    <x v="3"/>
    <x v="3"/>
    <x v="1"/>
    <n v="31951.490311181176"/>
    <n v="-15396.867363502306"/>
    <s v="Gomez, Diego"/>
    <s v="DG"/>
    <n v="10"/>
    <n v="29"/>
    <n v="3"/>
    <d v="1994-10-19T00:00:00"/>
    <s v="miércoles"/>
    <n v="1994"/>
    <n v="10"/>
    <n v="19"/>
    <x v="0"/>
    <s v="Cumple"/>
    <n v="5"/>
  </r>
  <r>
    <s v="Camila"/>
    <s v="Vargas"/>
    <x v="577"/>
    <x v="2"/>
    <x v="1"/>
    <x v="3"/>
    <n v="31950.906178707843"/>
    <n v="-19108.111944866312"/>
    <s v="Vargas, Camila"/>
    <s v="CV"/>
    <n v="12"/>
    <n v="32"/>
    <n v="2"/>
    <d v="1991-08-13T00:00:00"/>
    <s v="martes"/>
    <n v="1991"/>
    <n v="8"/>
    <n v="13"/>
    <x v="0"/>
    <s v="No Cumple"/>
    <n v="7"/>
  </r>
  <r>
    <s v="Patricia"/>
    <s v="Alvarez"/>
    <x v="578"/>
    <x v="4"/>
    <x v="4"/>
    <x v="0"/>
    <n v="31910.022733854174"/>
    <n v="-12006.583176947912"/>
    <s v="Alvarez, Patricia"/>
    <s v="PA"/>
    <n v="15"/>
    <n v="27"/>
    <n v="5"/>
    <d v="1996-06-28T00:00:00"/>
    <s v="viernes"/>
    <n v="1996"/>
    <n v="6"/>
    <n v="28"/>
    <x v="0"/>
    <s v="Cumple"/>
    <n v="6"/>
  </r>
  <r>
    <s v="Emilio"/>
    <s v="Fernandez"/>
    <x v="222"/>
    <x v="6"/>
    <x v="3"/>
    <x v="1"/>
    <n v="31908.860021416785"/>
    <n v="-17971.139978583215"/>
    <s v="Fernandez, Emilio"/>
    <s v="EF"/>
    <n v="15"/>
    <n v="29"/>
    <n v="5"/>
    <d v="1994-08-19T00:00:00"/>
    <s v="viernes"/>
    <n v="1994"/>
    <n v="8"/>
    <n v="19"/>
    <x v="0"/>
    <s v="Cumple"/>
    <n v="5"/>
  </r>
  <r>
    <s v="Adriana"/>
    <s v="Navarro"/>
    <x v="570"/>
    <x v="6"/>
    <x v="0"/>
    <x v="4"/>
    <n v="31904.65474039199"/>
    <n v="-18774.391807011929"/>
    <s v="Navarro, Adriana"/>
    <s v="AN"/>
    <n v="14"/>
    <n v="43"/>
    <n v="5"/>
    <d v="1981-02-27T00:00:00"/>
    <s v="viernes"/>
    <n v="1981"/>
    <n v="2"/>
    <n v="27"/>
    <x v="0"/>
    <s v="Cumple"/>
    <n v="4"/>
  </r>
  <r>
    <s v="Daniel"/>
    <s v="Rojas"/>
    <x v="579"/>
    <x v="6"/>
    <x v="5"/>
    <x v="0"/>
    <n v="31891.084071767051"/>
    <n v="-16343.470131821301"/>
    <s v="Rojas, Daniel"/>
    <s v="DR"/>
    <n v="11"/>
    <n v="40"/>
    <n v="2"/>
    <d v="1984-03-06T00:00:00"/>
    <s v="martes"/>
    <n v="1984"/>
    <n v="3"/>
    <n v="6"/>
    <x v="0"/>
    <s v="Cumple"/>
    <n v="2"/>
  </r>
  <r>
    <s v="Javier"/>
    <s v="Fernandez"/>
    <x v="580"/>
    <x v="0"/>
    <x v="0"/>
    <x v="3"/>
    <n v="31874.319706205886"/>
    <n v="-16694.369067352643"/>
    <s v="Fernandez, Javier"/>
    <s v="JF"/>
    <n v="15"/>
    <n v="37"/>
    <n v="7"/>
    <d v="1987-02-01T00:00:00"/>
    <s v="domingo"/>
    <n v="1987"/>
    <n v="2"/>
    <n v="1"/>
    <x v="0"/>
    <s v="No Cumple"/>
    <n v="4"/>
  </r>
  <r>
    <s v="Maria"/>
    <s v="Lopez"/>
    <x v="581"/>
    <x v="4"/>
    <x v="0"/>
    <x v="4"/>
    <n v="31868.18335103643"/>
    <n v="-12572.271654274498"/>
    <s v="Lopez, Maria"/>
    <s v="ML"/>
    <n v="10"/>
    <n v="28"/>
    <n v="6"/>
    <d v="1995-07-22T00:00:00"/>
    <s v="sábado"/>
    <n v="1995"/>
    <n v="7"/>
    <n v="22"/>
    <x v="0"/>
    <s v="Cumple"/>
    <n v="4"/>
  </r>
  <r>
    <s v="Ana"/>
    <s v="Martinez"/>
    <x v="582"/>
    <x v="5"/>
    <x v="2"/>
    <x v="4"/>
    <n v="31854.795747122549"/>
    <n v="-16969.231785060932"/>
    <s v="Martinez, Ana"/>
    <s v="AM"/>
    <n v="11"/>
    <n v="30"/>
    <n v="1"/>
    <d v="1993-08-23T00:00:00"/>
    <s v="lunes"/>
    <n v="1993"/>
    <n v="8"/>
    <n v="23"/>
    <x v="1"/>
    <s v="Cumple"/>
    <n v="1"/>
  </r>
  <r>
    <s v="Camila"/>
    <s v="Vargas"/>
    <x v="583"/>
    <x v="2"/>
    <x v="1"/>
    <x v="1"/>
    <n v="31827.668055728922"/>
    <n v="-15924.758833187707"/>
    <s v="Vargas, Camila"/>
    <s v="CV"/>
    <n v="12"/>
    <n v="44"/>
    <n v="6"/>
    <d v="1980-03-08T00:00:00"/>
    <s v="sábado"/>
    <n v="1980"/>
    <n v="3"/>
    <n v="8"/>
    <x v="0"/>
    <s v="Cumple"/>
    <n v="7"/>
  </r>
  <r>
    <s v="Liliana"/>
    <s v="Rivera"/>
    <x v="584"/>
    <x v="8"/>
    <x v="4"/>
    <x v="2"/>
    <n v="31736.970184198457"/>
    <n v="-15591.466237905359"/>
    <s v="Rivera, Liliana"/>
    <s v="LR"/>
    <n v="13"/>
    <n v="43"/>
    <n v="5"/>
    <d v="1981-05-01T00:00:00"/>
    <s v="viernes"/>
    <n v="1981"/>
    <n v="5"/>
    <n v="1"/>
    <x v="0"/>
    <s v="No Cumple"/>
    <n v="6"/>
  </r>
  <r>
    <s v="Victor"/>
    <s v="Hernandez"/>
    <x v="585"/>
    <x v="5"/>
    <x v="6"/>
    <x v="0"/>
    <n v="31736.300764372038"/>
    <n v="-17121.062243271681"/>
    <s v="Hernandez, Victor"/>
    <s v="VH"/>
    <n v="15"/>
    <n v="31"/>
    <n v="7"/>
    <d v="1993-03-28T00:00:00"/>
    <s v="domingo"/>
    <n v="1993"/>
    <n v="3"/>
    <n v="28"/>
    <x v="1"/>
    <s v="Cumple"/>
    <n v="3"/>
  </r>
  <r>
    <s v="Manuel"/>
    <s v="Fernandez"/>
    <x v="586"/>
    <x v="2"/>
    <x v="2"/>
    <x v="2"/>
    <n v="31730.396718173997"/>
    <n v="-12119.506428551244"/>
    <s v="Fernandez, Manuel"/>
    <s v="MF"/>
    <n v="15"/>
    <n v="39"/>
    <n v="4"/>
    <d v="1984-11-22T00:00:00"/>
    <s v="jueves"/>
    <n v="1984"/>
    <n v="11"/>
    <n v="22"/>
    <x v="0"/>
    <s v="No Cumple"/>
    <n v="1"/>
  </r>
  <r>
    <s v="Sofia"/>
    <s v="Mendoza"/>
    <x v="587"/>
    <x v="4"/>
    <x v="3"/>
    <x v="0"/>
    <n v="31729.761676165519"/>
    <n v="-16243.214491451032"/>
    <s v="Mendoza, Sofia"/>
    <s v="SM"/>
    <n v="12"/>
    <n v="41"/>
    <n v="6"/>
    <d v="1982-10-16T00:00:00"/>
    <s v="sábado"/>
    <n v="1982"/>
    <n v="10"/>
    <n v="16"/>
    <x v="0"/>
    <s v="Cumple"/>
    <n v="5"/>
  </r>
  <r>
    <s v="Patricia"/>
    <s v="Alvarez"/>
    <x v="588"/>
    <x v="4"/>
    <x v="4"/>
    <x v="4"/>
    <n v="31719.552724834321"/>
    <n v="-17166.793602145801"/>
    <s v="Alvarez, Patricia"/>
    <s v="PA"/>
    <n v="15"/>
    <n v="34"/>
    <n v="6"/>
    <d v="1990-04-07T00:00:00"/>
    <s v="sábado"/>
    <n v="1990"/>
    <n v="4"/>
    <n v="7"/>
    <x v="0"/>
    <s v="Cumple"/>
    <n v="6"/>
  </r>
  <r>
    <s v="Alberto"/>
    <s v="Rodriguez"/>
    <x v="482"/>
    <x v="7"/>
    <x v="0"/>
    <x v="2"/>
    <n v="31716.633807068305"/>
    <n v="-16017.863235567842"/>
    <s v="Rodriguez, Alberto"/>
    <s v="AR"/>
    <n v="16"/>
    <n v="25"/>
    <n v="7"/>
    <d v="1999-05-16T00:00:00"/>
    <s v="domingo"/>
    <n v="1999"/>
    <n v="5"/>
    <n v="16"/>
    <x v="0"/>
    <s v="No Cumple"/>
    <n v="4"/>
  </r>
  <r>
    <s v="Adriana"/>
    <s v="Navarro"/>
    <x v="589"/>
    <x v="6"/>
    <x v="0"/>
    <x v="1"/>
    <n v="31693.849777045991"/>
    <n v="-14407.981680592748"/>
    <s v="Navarro, Adriana"/>
    <s v="AN"/>
    <n v="14"/>
    <n v="42"/>
    <n v="2"/>
    <d v="1982-04-13T00:00:00"/>
    <s v="martes"/>
    <n v="1982"/>
    <n v="4"/>
    <n v="13"/>
    <x v="0"/>
    <s v="Cumple"/>
    <n v="4"/>
  </r>
  <r>
    <s v="Andrea"/>
    <s v="Gomez"/>
    <x v="590"/>
    <x v="8"/>
    <x v="3"/>
    <x v="0"/>
    <n v="31691.480691890407"/>
    <n v="-17486.922956541923"/>
    <s v="Gomez, Andrea"/>
    <s v="AG"/>
    <n v="11"/>
    <n v="39"/>
    <n v="2"/>
    <d v="1985-03-12T00:00:00"/>
    <s v="martes"/>
    <n v="1985"/>
    <n v="3"/>
    <n v="12"/>
    <x v="0"/>
    <s v="Cumple"/>
    <n v="5"/>
  </r>
  <r>
    <s v="Sofia"/>
    <s v="Mendoza"/>
    <x v="591"/>
    <x v="4"/>
    <x v="3"/>
    <x v="3"/>
    <n v="31686.111110644557"/>
    <n v="-13844.833333697245"/>
    <s v="Mendoza, Sofia"/>
    <s v="SM"/>
    <n v="12"/>
    <n v="36"/>
    <n v="4"/>
    <d v="1988-03-03T00:00:00"/>
    <s v="jueves"/>
    <n v="1988"/>
    <n v="3"/>
    <n v="3"/>
    <x v="0"/>
    <s v="No Cumple"/>
    <n v="5"/>
  </r>
  <r>
    <s v="Carolina"/>
    <s v="Lopez"/>
    <x v="592"/>
    <x v="1"/>
    <x v="4"/>
    <x v="4"/>
    <n v="31682.813193268365"/>
    <n v="-19850.843070597002"/>
    <s v="Lopez, Carolina"/>
    <s v="CL"/>
    <n v="13"/>
    <n v="26"/>
    <n v="7"/>
    <d v="1997-10-12T00:00:00"/>
    <s v="domingo"/>
    <n v="1997"/>
    <n v="10"/>
    <n v="12"/>
    <x v="0"/>
    <s v="Cumple"/>
    <n v="6"/>
  </r>
  <r>
    <s v="Javier"/>
    <s v="Perez"/>
    <x v="593"/>
    <x v="6"/>
    <x v="2"/>
    <x v="4"/>
    <n v="31682.004838631452"/>
    <n v="-13764.856274253782"/>
    <s v="Perez, Javier"/>
    <s v="JP"/>
    <n v="11"/>
    <n v="25"/>
    <n v="4"/>
    <d v="1998-11-19T00:00:00"/>
    <s v="jueves"/>
    <n v="1998"/>
    <n v="11"/>
    <n v="19"/>
    <x v="0"/>
    <s v="Cumple"/>
    <n v="1"/>
  </r>
  <r>
    <s v="Pablo"/>
    <s v="Rivera"/>
    <x v="594"/>
    <x v="0"/>
    <x v="5"/>
    <x v="0"/>
    <n v="31674.607216938228"/>
    <n v="-14839.837793433124"/>
    <s v="Rivera, Pablo"/>
    <s v="PR"/>
    <n v="11"/>
    <n v="40"/>
    <n v="1"/>
    <d v="1984-02-06T00:00:00"/>
    <s v="lunes"/>
    <n v="1984"/>
    <n v="2"/>
    <n v="6"/>
    <x v="0"/>
    <s v="Cumple"/>
    <n v="2"/>
  </r>
  <r>
    <s v="Susana"/>
    <s v="Santos"/>
    <x v="595"/>
    <x v="3"/>
    <x v="2"/>
    <x v="1"/>
    <n v="31624.084285681754"/>
    <n v="-15158.1776285955"/>
    <s v="Santos, Susana"/>
    <s v="SS"/>
    <n v="12"/>
    <n v="33"/>
    <n v="3"/>
    <d v="1990-09-26T00:00:00"/>
    <s v="miércoles"/>
    <n v="1990"/>
    <n v="9"/>
    <n v="26"/>
    <x v="0"/>
    <s v="Cumple"/>
    <n v="1"/>
  </r>
  <r>
    <s v="Daniel"/>
    <s v="Rojas"/>
    <x v="596"/>
    <x v="6"/>
    <x v="5"/>
    <x v="0"/>
    <n v="31589.851430425821"/>
    <n v="-16176.829255529536"/>
    <s v="Rojas, Daniel"/>
    <s v="DR"/>
    <n v="11"/>
    <n v="41"/>
    <n v="6"/>
    <d v="1982-09-18T00:00:00"/>
    <s v="sábado"/>
    <n v="1982"/>
    <n v="9"/>
    <n v="18"/>
    <x v="0"/>
    <s v="Cumple"/>
    <n v="2"/>
  </r>
  <r>
    <s v="Adriana"/>
    <s v="Navarro"/>
    <x v="597"/>
    <x v="6"/>
    <x v="0"/>
    <x v="1"/>
    <n v="31579.726176217166"/>
    <n v="-11334.191676647984"/>
    <s v="Navarro, Adriana"/>
    <s v="AN"/>
    <n v="14"/>
    <n v="38"/>
    <n v="4"/>
    <d v="1986-04-24T00:00:00"/>
    <s v="jueves"/>
    <n v="1986"/>
    <n v="4"/>
    <n v="24"/>
    <x v="0"/>
    <s v="Cumple"/>
    <n v="4"/>
  </r>
  <r>
    <s v="Renato"/>
    <s v="Vargas"/>
    <x v="598"/>
    <x v="2"/>
    <x v="3"/>
    <x v="2"/>
    <n v="31547.917552286537"/>
    <n v="28185.538344998255"/>
    <s v="Vargas, Renato"/>
    <s v="RV"/>
    <n v="12"/>
    <n v="34"/>
    <n v="5"/>
    <d v="1990-02-23T00:00:00"/>
    <s v="viernes"/>
    <n v="1990"/>
    <n v="2"/>
    <n v="23"/>
    <x v="0"/>
    <s v="No Cumple"/>
    <n v="5"/>
  </r>
  <r>
    <s v="Pedro"/>
    <s v="Rivera"/>
    <x v="599"/>
    <x v="8"/>
    <x v="5"/>
    <x v="4"/>
    <n v="31532.127221031398"/>
    <n v="-20123.194051178914"/>
    <s v="Rivera, Pedro"/>
    <s v="PR"/>
    <n v="11"/>
    <n v="40"/>
    <n v="2"/>
    <d v="1984-05-22T00:00:00"/>
    <s v="martes"/>
    <n v="1984"/>
    <n v="5"/>
    <n v="22"/>
    <x v="0"/>
    <s v="Cumple"/>
    <n v="2"/>
  </r>
  <r>
    <s v="Jose"/>
    <s v="Lopez"/>
    <x v="600"/>
    <x v="3"/>
    <x v="1"/>
    <x v="3"/>
    <n v="31495.881690696606"/>
    <n v="-17398.912393838225"/>
    <s v="Lopez, Jose"/>
    <s v="JL"/>
    <n v="9"/>
    <n v="30"/>
    <n v="6"/>
    <d v="1993-10-09T00:00:00"/>
    <s v="sábado"/>
    <n v="1993"/>
    <n v="10"/>
    <n v="9"/>
    <x v="0"/>
    <s v="No Cumple"/>
    <n v="7"/>
  </r>
  <r>
    <s v="Roberto"/>
    <s v="Hernandez"/>
    <x v="601"/>
    <x v="3"/>
    <x v="6"/>
    <x v="3"/>
    <n v="31495.285671836038"/>
    <n v="-19034.431468474126"/>
    <s v="Hernandez, Roberto"/>
    <s v="RH"/>
    <n v="16"/>
    <n v="34"/>
    <n v="2"/>
    <d v="1990-04-24T00:00:00"/>
    <s v="martes"/>
    <n v="1990"/>
    <n v="4"/>
    <n v="24"/>
    <x v="0"/>
    <s v="No Cumple"/>
    <n v="3"/>
  </r>
  <r>
    <s v="Juan"/>
    <s v="Gomez"/>
    <x v="602"/>
    <x v="2"/>
    <x v="6"/>
    <x v="2"/>
    <n v="31494.794646370672"/>
    <n v="-11538.695801076823"/>
    <s v="Gomez, Juan"/>
    <s v="JG"/>
    <n v="9"/>
    <n v="31"/>
    <n v="7"/>
    <d v="1993-03-07T00:00:00"/>
    <s v="domingo"/>
    <n v="1993"/>
    <n v="3"/>
    <n v="7"/>
    <x v="0"/>
    <s v="No Cumple"/>
    <n v="3"/>
  </r>
  <r>
    <s v="Maria"/>
    <s v="Lopez"/>
    <x v="603"/>
    <x v="4"/>
    <x v="0"/>
    <x v="4"/>
    <n v="31489.365085744801"/>
    <n v="-16113.188883976503"/>
    <s v="Lopez, Maria"/>
    <s v="ML"/>
    <n v="10"/>
    <n v="32"/>
    <n v="1"/>
    <d v="1992-02-10T00:00:00"/>
    <s v="lunes"/>
    <n v="1992"/>
    <n v="2"/>
    <n v="10"/>
    <x v="0"/>
    <s v="Cumple"/>
    <n v="4"/>
  </r>
  <r>
    <s v="Fernando"/>
    <s v="Silva"/>
    <x v="274"/>
    <x v="1"/>
    <x v="6"/>
    <x v="4"/>
    <n v="31480.025232319316"/>
    <n v="-50746.689132551212"/>
    <s v="Silva, Fernando"/>
    <s v="FS"/>
    <n v="13"/>
    <n v="36"/>
    <n v="4"/>
    <d v="1987-09-03T00:00:00"/>
    <s v="jueves"/>
    <n v="1987"/>
    <n v="9"/>
    <n v="3"/>
    <x v="0"/>
    <s v="Cumple"/>
    <n v="3"/>
  </r>
  <r>
    <s v="Daniel"/>
    <s v="Rojas"/>
    <x v="604"/>
    <x v="6"/>
    <x v="5"/>
    <x v="0"/>
    <n v="31416.478497697084"/>
    <n v="-11800.135481658099"/>
    <s v="Rojas, Daniel"/>
    <s v="DR"/>
    <n v="11"/>
    <n v="37"/>
    <n v="6"/>
    <d v="1987-06-20T00:00:00"/>
    <s v="sábado"/>
    <n v="1987"/>
    <n v="6"/>
    <n v="20"/>
    <x v="0"/>
    <s v="Cumple"/>
    <n v="2"/>
  </r>
  <r>
    <s v="Alberto"/>
    <s v="Rodriguez"/>
    <x v="605"/>
    <x v="7"/>
    <x v="0"/>
    <x v="1"/>
    <n v="31393.68986524906"/>
    <n v="-17686.31013475094"/>
    <s v="Rodriguez, Alberto"/>
    <s v="AR"/>
    <n v="16"/>
    <n v="35"/>
    <n v="4"/>
    <d v="1988-09-08T00:00:00"/>
    <s v="jueves"/>
    <n v="1988"/>
    <n v="9"/>
    <n v="8"/>
    <x v="0"/>
    <s v="Cumple"/>
    <n v="4"/>
  </r>
  <r>
    <s v="Ana"/>
    <s v="Martinez"/>
    <x v="606"/>
    <x v="5"/>
    <x v="2"/>
    <x v="1"/>
    <n v="31360.938131428215"/>
    <n v="-11812.905782743122"/>
    <s v="Martinez, Ana"/>
    <s v="AM"/>
    <n v="11"/>
    <n v="35"/>
    <n v="4"/>
    <d v="1989-05-04T00:00:00"/>
    <s v="jueves"/>
    <n v="1989"/>
    <n v="5"/>
    <n v="4"/>
    <x v="1"/>
    <s v="Cumple"/>
    <n v="1"/>
  </r>
  <r>
    <s v="Camila"/>
    <s v="Vargas"/>
    <x v="607"/>
    <x v="2"/>
    <x v="1"/>
    <x v="2"/>
    <n v="31353.044351298915"/>
    <n v="-17194.016535727063"/>
    <s v="Vargas, Camila"/>
    <s v="CV"/>
    <n v="12"/>
    <n v="31"/>
    <n v="6"/>
    <d v="1992-10-17T00:00:00"/>
    <s v="sábado"/>
    <n v="1992"/>
    <n v="10"/>
    <n v="17"/>
    <x v="0"/>
    <s v="No Cumple"/>
    <n v="7"/>
  </r>
  <r>
    <s v="Hugo"/>
    <s v="Jimenez"/>
    <x v="608"/>
    <x v="3"/>
    <x v="0"/>
    <x v="1"/>
    <n v="31345.891509120382"/>
    <n v="-17795.238726700452"/>
    <s v="Jimenez, Hugo"/>
    <s v="HJ"/>
    <n v="11"/>
    <n v="35"/>
    <n v="2"/>
    <d v="1989-06-13T00:00:00"/>
    <s v="martes"/>
    <n v="1989"/>
    <n v="6"/>
    <n v="13"/>
    <x v="0"/>
    <s v="Cumple"/>
    <n v="4"/>
  </r>
  <r>
    <s v="Miguel"/>
    <s v="Torres"/>
    <x v="609"/>
    <x v="2"/>
    <x v="0"/>
    <x v="0"/>
    <n v="31338.58072856678"/>
    <n v="-11849.450260860582"/>
    <s v="Torres, Miguel"/>
    <s v="MT"/>
    <n v="12"/>
    <n v="40"/>
    <n v="7"/>
    <d v="1983-11-20T00:00:00"/>
    <s v="domingo"/>
    <n v="1983"/>
    <n v="11"/>
    <n v="20"/>
    <x v="0"/>
    <s v="Cumple"/>
    <n v="4"/>
  </r>
  <r>
    <s v="Martin"/>
    <s v="Castro"/>
    <x v="610"/>
    <x v="5"/>
    <x v="3"/>
    <x v="2"/>
    <n v="31314.208311030616"/>
    <n v="-19585.217938300302"/>
    <s v="Castro, Martin"/>
    <s v="MC"/>
    <n v="12"/>
    <n v="38"/>
    <n v="4"/>
    <d v="1985-11-14T00:00:00"/>
    <s v="jueves"/>
    <n v="1985"/>
    <n v="11"/>
    <n v="14"/>
    <x v="1"/>
    <s v="No Cumple"/>
    <n v="5"/>
  </r>
  <r>
    <s v="Fernando"/>
    <s v="Silva"/>
    <x v="611"/>
    <x v="1"/>
    <x v="6"/>
    <x v="1"/>
    <n v="31313.386349001266"/>
    <n v="-16926.015241468773"/>
    <s v="Silva, Fernando"/>
    <s v="FS"/>
    <n v="13"/>
    <n v="39"/>
    <n v="4"/>
    <d v="1984-09-20T00:00:00"/>
    <s v="jueves"/>
    <n v="1984"/>
    <n v="9"/>
    <n v="20"/>
    <x v="0"/>
    <s v="Cumple"/>
    <n v="3"/>
  </r>
  <r>
    <s v="Jose"/>
    <s v="Lopez"/>
    <x v="525"/>
    <x v="3"/>
    <x v="1"/>
    <x v="1"/>
    <n v="31303.942858653445"/>
    <n v="-14595.963998836847"/>
    <s v="Lopez, Jose"/>
    <s v="JL"/>
    <n v="9"/>
    <n v="36"/>
    <n v="2"/>
    <d v="1988-03-22T00:00:00"/>
    <s v="martes"/>
    <n v="1988"/>
    <n v="3"/>
    <n v="22"/>
    <x v="0"/>
    <s v="Cumple"/>
    <n v="7"/>
  </r>
  <r>
    <s v="Lucas"/>
    <s v="Mendoza"/>
    <x v="612"/>
    <x v="7"/>
    <x v="3"/>
    <x v="4"/>
    <n v="31300.102978085346"/>
    <n v="-15021.911438846602"/>
    <s v="Mendoza, Lucas"/>
    <s v="LM"/>
    <n v="12"/>
    <n v="43"/>
    <n v="6"/>
    <d v="1981-03-07T00:00:00"/>
    <s v="sábado"/>
    <n v="1981"/>
    <n v="3"/>
    <n v="7"/>
    <x v="0"/>
    <s v="Cumple"/>
    <n v="5"/>
  </r>
  <r>
    <s v="Emilio"/>
    <s v="Fernandez"/>
    <x v="613"/>
    <x v="6"/>
    <x v="3"/>
    <x v="3"/>
    <n v="31299.765167067115"/>
    <n v="-17971.218394627584"/>
    <s v="Fernandez, Emilio"/>
    <s v="EF"/>
    <n v="15"/>
    <n v="43"/>
    <n v="6"/>
    <d v="1980-11-01T00:00:00"/>
    <s v="sábado"/>
    <n v="1980"/>
    <n v="11"/>
    <n v="1"/>
    <x v="0"/>
    <s v="No Cumple"/>
    <n v="5"/>
  </r>
  <r>
    <s v="Pedro"/>
    <s v="Rivera"/>
    <x v="614"/>
    <x v="8"/>
    <x v="5"/>
    <x v="3"/>
    <n v="31292.39632733812"/>
    <n v="-15922.691231942455"/>
    <s v="Rivera, Pedro"/>
    <s v="PR"/>
    <n v="11"/>
    <n v="43"/>
    <n v="6"/>
    <d v="1980-11-22T00:00:00"/>
    <s v="sábado"/>
    <n v="1980"/>
    <n v="11"/>
    <n v="22"/>
    <x v="0"/>
    <s v="No Cumple"/>
    <n v="2"/>
  </r>
  <r>
    <s v="Alberto"/>
    <s v="Rodriguez"/>
    <x v="615"/>
    <x v="7"/>
    <x v="0"/>
    <x v="4"/>
    <n v="31274.172187466607"/>
    <n v="-16506.145693776045"/>
    <s v="Rodriguez, Alberto"/>
    <s v="AR"/>
    <n v="16"/>
    <n v="41"/>
    <n v="5"/>
    <d v="1982-11-12T00:00:00"/>
    <s v="viernes"/>
    <n v="1982"/>
    <n v="11"/>
    <n v="12"/>
    <x v="0"/>
    <s v="Cumple"/>
    <n v="4"/>
  </r>
  <r>
    <s v="Hugo"/>
    <s v="Jimenez"/>
    <x v="241"/>
    <x v="3"/>
    <x v="0"/>
    <x v="2"/>
    <n v="31254.678690335491"/>
    <n v="-20705.321309664509"/>
    <s v="Jimenez, Hugo"/>
    <s v="HJ"/>
    <n v="11"/>
    <n v="26"/>
    <n v="6"/>
    <d v="1997-07-12T00:00:00"/>
    <s v="sábado"/>
    <n v="1997"/>
    <n v="7"/>
    <n v="12"/>
    <x v="0"/>
    <s v="No Cumple"/>
    <n v="4"/>
  </r>
  <r>
    <s v="Victor"/>
    <s v="Hernandez"/>
    <x v="110"/>
    <x v="5"/>
    <x v="6"/>
    <x v="4"/>
    <n v="31220.027267138954"/>
    <n v="-14000.579004303005"/>
    <s v="Hernandez, Victor"/>
    <s v="VH"/>
    <n v="15"/>
    <n v="35"/>
    <n v="2"/>
    <d v="1989-03-28T00:00:00"/>
    <s v="martes"/>
    <n v="1989"/>
    <n v="3"/>
    <n v="28"/>
    <x v="1"/>
    <s v="Cumple"/>
    <n v="3"/>
  </r>
  <r>
    <s v="Carmen"/>
    <s v="Torres"/>
    <x v="616"/>
    <x v="5"/>
    <x v="0"/>
    <x v="2"/>
    <n v="31204.65286013345"/>
    <n v="-13188.556883501247"/>
    <s v="Torres, Carmen"/>
    <s v="CT"/>
    <n v="12"/>
    <n v="44"/>
    <n v="2"/>
    <d v="1980-02-19T00:00:00"/>
    <s v="martes"/>
    <n v="1980"/>
    <n v="2"/>
    <n v="19"/>
    <x v="1"/>
    <s v="No Cumple"/>
    <n v="4"/>
  </r>
  <r>
    <s v="Susana"/>
    <s v="Santos"/>
    <x v="617"/>
    <x v="3"/>
    <x v="2"/>
    <x v="1"/>
    <n v="31176.662204244418"/>
    <n v="-16350.43685864691"/>
    <s v="Santos, Susana"/>
    <s v="SS"/>
    <n v="12"/>
    <n v="29"/>
    <n v="2"/>
    <d v="1995-01-03T00:00:00"/>
    <s v="martes"/>
    <n v="1995"/>
    <n v="1"/>
    <n v="3"/>
    <x v="0"/>
    <s v="Cumple"/>
    <n v="1"/>
  </r>
  <r>
    <s v="Luis"/>
    <s v="Fernandez"/>
    <x v="618"/>
    <x v="1"/>
    <x v="3"/>
    <x v="2"/>
    <n v="31157.668899907949"/>
    <n v="-17643.367923085607"/>
    <s v="Fernandez, Luis"/>
    <s v="LF"/>
    <n v="13"/>
    <n v="26"/>
    <n v="5"/>
    <d v="1998-04-03T00:00:00"/>
    <s v="viernes"/>
    <n v="1998"/>
    <n v="4"/>
    <n v="3"/>
    <x v="0"/>
    <s v="No Cumple"/>
    <n v="5"/>
  </r>
  <r>
    <s v="Eduardo"/>
    <s v="Garcia"/>
    <x v="619"/>
    <x v="7"/>
    <x v="1"/>
    <x v="4"/>
    <n v="31143.126326475569"/>
    <n v="-15736.89251637772"/>
    <s v="Garcia, Eduardo"/>
    <s v="EG"/>
    <n v="13"/>
    <n v="39"/>
    <n v="5"/>
    <d v="1984-10-26T00:00:00"/>
    <s v="viernes"/>
    <n v="1984"/>
    <n v="10"/>
    <n v="26"/>
    <x v="0"/>
    <s v="Cumple"/>
    <n v="7"/>
  </r>
  <r>
    <s v="Martin"/>
    <s v="Castro"/>
    <x v="424"/>
    <x v="5"/>
    <x v="3"/>
    <x v="0"/>
    <n v="31129.331655049737"/>
    <n v="-52953.61512895325"/>
    <s v="Castro, Martin"/>
    <s v="MC"/>
    <n v="12"/>
    <n v="41"/>
    <n v="3"/>
    <d v="1983-02-16T00:00:00"/>
    <s v="miércoles"/>
    <n v="1983"/>
    <n v="2"/>
    <n v="16"/>
    <x v="1"/>
    <s v="Cumple"/>
    <n v="5"/>
  </r>
  <r>
    <s v="Diego"/>
    <s v="Alvarez"/>
    <x v="620"/>
    <x v="2"/>
    <x v="4"/>
    <x v="4"/>
    <n v="31126.997999626074"/>
    <n v="-14172.211540287924"/>
    <s v="Alvarez, Diego"/>
    <s v="DA"/>
    <n v="12"/>
    <n v="34"/>
    <n v="2"/>
    <d v="1989-12-19T00:00:00"/>
    <s v="martes"/>
    <n v="1989"/>
    <n v="12"/>
    <n v="19"/>
    <x v="0"/>
    <s v="Cumple"/>
    <n v="6"/>
  </r>
  <r>
    <s v="Luis"/>
    <s v="Fernandez"/>
    <x v="621"/>
    <x v="1"/>
    <x v="3"/>
    <x v="4"/>
    <n v="31123.06438258036"/>
    <n v="-12962.624288367944"/>
    <s v="Fernandez, Luis"/>
    <s v="LF"/>
    <n v="13"/>
    <n v="27"/>
    <n v="6"/>
    <d v="1996-08-24T00:00:00"/>
    <s v="sábado"/>
    <n v="1996"/>
    <n v="8"/>
    <n v="24"/>
    <x v="0"/>
    <s v="Cumple"/>
    <n v="5"/>
  </r>
  <r>
    <s v="Diego"/>
    <s v="Alvarez"/>
    <x v="622"/>
    <x v="2"/>
    <x v="4"/>
    <x v="4"/>
    <n v="31111.877364089207"/>
    <n v="-13526.091976933096"/>
    <s v="Alvarez, Diego"/>
    <s v="DA"/>
    <n v="12"/>
    <n v="30"/>
    <n v="7"/>
    <d v="1993-09-12T00:00:00"/>
    <s v="domingo"/>
    <n v="1993"/>
    <n v="9"/>
    <n v="12"/>
    <x v="0"/>
    <s v="Cumple"/>
    <n v="6"/>
  </r>
  <r>
    <s v="Gustavo"/>
    <s v="Lopez"/>
    <x v="623"/>
    <x v="1"/>
    <x v="2"/>
    <x v="2"/>
    <n v="31099.017161237931"/>
    <n v="-18995.933696823966"/>
    <s v="Lopez, Gustavo"/>
    <s v="GL"/>
    <n v="12"/>
    <n v="42"/>
    <n v="2"/>
    <d v="1981-10-06T00:00:00"/>
    <s v="martes"/>
    <n v="1981"/>
    <n v="10"/>
    <n v="6"/>
    <x v="0"/>
    <s v="No Cumple"/>
    <n v="1"/>
  </r>
  <r>
    <s v="Luis"/>
    <s v="Fernandez"/>
    <x v="624"/>
    <x v="1"/>
    <x v="3"/>
    <x v="3"/>
    <n v="31094.226049413668"/>
    <n v="-13921.214983928023"/>
    <s v="Fernandez, Luis"/>
    <s v="LF"/>
    <n v="13"/>
    <n v="31"/>
    <n v="1"/>
    <d v="1993-05-24T00:00:00"/>
    <s v="lunes"/>
    <n v="1993"/>
    <n v="5"/>
    <n v="24"/>
    <x v="0"/>
    <s v="No Cumple"/>
    <n v="5"/>
  </r>
  <r>
    <s v="Luis"/>
    <s v="Fernandez"/>
    <x v="625"/>
    <x v="1"/>
    <x v="3"/>
    <x v="2"/>
    <n v="31063.399593819111"/>
    <n v="-15189.280324944712"/>
    <s v="Fernandez, Luis"/>
    <s v="LF"/>
    <n v="13"/>
    <n v="41"/>
    <n v="1"/>
    <d v="1983-01-10T00:00:00"/>
    <s v="lunes"/>
    <n v="1983"/>
    <n v="1"/>
    <n v="10"/>
    <x v="0"/>
    <s v="No Cumple"/>
    <n v="5"/>
  </r>
  <r>
    <s v="Adriana"/>
    <s v="Navarro"/>
    <x v="626"/>
    <x v="6"/>
    <x v="0"/>
    <x v="0"/>
    <n v="31062.046024492891"/>
    <n v="-13680.983640650615"/>
    <s v="Navarro, Adriana"/>
    <s v="AN"/>
    <n v="14"/>
    <n v="33"/>
    <n v="7"/>
    <d v="1991-03-31T00:00:00"/>
    <s v="domingo"/>
    <n v="1991"/>
    <n v="3"/>
    <n v="31"/>
    <x v="0"/>
    <s v="Cumple"/>
    <n v="4"/>
  </r>
  <r>
    <s v="Julia"/>
    <s v="Diaz"/>
    <x v="627"/>
    <x v="0"/>
    <x v="1"/>
    <x v="2"/>
    <n v="31039.641897361857"/>
    <n v="-18361.943778532619"/>
    <s v="Diaz, Julia"/>
    <s v="JD"/>
    <n v="9"/>
    <n v="25"/>
    <n v="4"/>
    <d v="1998-09-24T00:00:00"/>
    <s v="jueves"/>
    <n v="1998"/>
    <n v="9"/>
    <n v="24"/>
    <x v="0"/>
    <s v="No Cumple"/>
    <n v="7"/>
  </r>
  <r>
    <s v="Laura"/>
    <s v="Martinez"/>
    <x v="628"/>
    <x v="7"/>
    <x v="5"/>
    <x v="0"/>
    <n v="31025.050610656741"/>
    <n v="-18095.450401556394"/>
    <s v="Martinez, Laura"/>
    <s v="LM"/>
    <n v="13"/>
    <n v="35"/>
    <n v="3"/>
    <d v="1988-07-27T00:00:00"/>
    <s v="miércoles"/>
    <n v="1988"/>
    <n v="7"/>
    <n v="27"/>
    <x v="0"/>
    <s v="Cumple"/>
    <n v="2"/>
  </r>
  <r>
    <s v="Liliana"/>
    <s v="Rivera"/>
    <x v="578"/>
    <x v="8"/>
    <x v="4"/>
    <x v="4"/>
    <n v="31006.686767944619"/>
    <n v="-15333.518173322906"/>
    <s v="Rivera, Liliana"/>
    <s v="LR"/>
    <n v="13"/>
    <n v="27"/>
    <n v="5"/>
    <d v="1996-06-28T00:00:00"/>
    <s v="viernes"/>
    <n v="1996"/>
    <n v="6"/>
    <n v="28"/>
    <x v="0"/>
    <s v="Cumple"/>
    <n v="6"/>
  </r>
  <r>
    <s v="Raquel"/>
    <s v="Diaz"/>
    <x v="39"/>
    <x v="4"/>
    <x v="6"/>
    <x v="0"/>
    <n v="31005.677042084084"/>
    <n v="-15255.23128464937"/>
    <s v="Diaz, Raquel"/>
    <s v="RD"/>
    <n v="10"/>
    <n v="43"/>
    <n v="4"/>
    <d v="1981-05-14T00:00:00"/>
    <s v="jueves"/>
    <n v="1981"/>
    <n v="5"/>
    <n v="14"/>
    <x v="0"/>
    <s v="Cumple"/>
    <n v="3"/>
  </r>
  <r>
    <s v="Andrea"/>
    <s v="Gomez"/>
    <x v="629"/>
    <x v="8"/>
    <x v="3"/>
    <x v="2"/>
    <n v="30985.664087001009"/>
    <n v="-17503.619117349041"/>
    <s v="Gomez, Andrea"/>
    <s v="AG"/>
    <n v="11"/>
    <n v="33"/>
    <n v="4"/>
    <d v="1990-12-06T00:00:00"/>
    <s v="jueves"/>
    <n v="1990"/>
    <n v="12"/>
    <n v="6"/>
    <x v="0"/>
    <s v="No Cumple"/>
    <n v="5"/>
  </r>
  <r>
    <s v="Julia"/>
    <s v="Diaz"/>
    <x v="630"/>
    <x v="0"/>
    <x v="1"/>
    <x v="4"/>
    <n v="30981.942732471114"/>
    <n v="-18606.432113451287"/>
    <s v="Diaz, Julia"/>
    <s v="JD"/>
    <n v="9"/>
    <n v="40"/>
    <n v="2"/>
    <d v="1984-04-10T00:00:00"/>
    <s v="martes"/>
    <n v="1984"/>
    <n v="4"/>
    <n v="10"/>
    <x v="0"/>
    <s v="Cumple"/>
    <n v="7"/>
  </r>
  <r>
    <s v="Andrea"/>
    <s v="Gomez"/>
    <x v="631"/>
    <x v="8"/>
    <x v="3"/>
    <x v="3"/>
    <n v="30945.090989117511"/>
    <n v="-17050.516290011888"/>
    <s v="Gomez, Andrea"/>
    <s v="AG"/>
    <n v="11"/>
    <n v="37"/>
    <n v="4"/>
    <d v="1986-09-11T00:00:00"/>
    <s v="jueves"/>
    <n v="1986"/>
    <n v="9"/>
    <n v="11"/>
    <x v="0"/>
    <s v="No Cumple"/>
    <n v="5"/>
  </r>
  <r>
    <s v="Andrea"/>
    <s v="Gomez"/>
    <x v="632"/>
    <x v="8"/>
    <x v="3"/>
    <x v="4"/>
    <n v="30937.177418067087"/>
    <n v="-14567.745162269015"/>
    <s v="Gomez, Andrea"/>
    <s v="AG"/>
    <n v="11"/>
    <n v="40"/>
    <n v="3"/>
    <d v="1983-12-21T00:00:00"/>
    <s v="miércoles"/>
    <n v="1983"/>
    <n v="12"/>
    <n v="21"/>
    <x v="0"/>
    <s v="Cumple"/>
    <n v="5"/>
  </r>
  <r>
    <s v="Isabel"/>
    <s v="Santos"/>
    <x v="633"/>
    <x v="8"/>
    <x v="2"/>
    <x v="2"/>
    <n v="30934.636044460356"/>
    <n v="-13536.408408433148"/>
    <s v="Santos, Isabel"/>
    <s v="IS"/>
    <n v="12"/>
    <n v="31"/>
    <n v="3"/>
    <d v="1992-08-26T00:00:00"/>
    <s v="miércoles"/>
    <n v="1992"/>
    <n v="8"/>
    <n v="26"/>
    <x v="0"/>
    <s v="No Cumple"/>
    <n v="1"/>
  </r>
  <r>
    <s v="Victor"/>
    <s v="Hernandez"/>
    <x v="634"/>
    <x v="5"/>
    <x v="6"/>
    <x v="3"/>
    <n v="30886.771967081229"/>
    <n v="-17097.376108310142"/>
    <s v="Hernandez, Victor"/>
    <s v="VH"/>
    <n v="15"/>
    <n v="26"/>
    <n v="6"/>
    <d v="1998-05-30T00:00:00"/>
    <s v="sábado"/>
    <n v="1998"/>
    <n v="5"/>
    <n v="30"/>
    <x v="1"/>
    <s v="No Cumple"/>
    <n v="3"/>
  </r>
  <r>
    <s v="Sofia"/>
    <s v="Mendoza"/>
    <x v="635"/>
    <x v="4"/>
    <x v="3"/>
    <x v="1"/>
    <n v="30834.967882170815"/>
    <n v="-17363.479869581141"/>
    <s v="Mendoza, Sofia"/>
    <s v="SM"/>
    <n v="12"/>
    <n v="25"/>
    <n v="2"/>
    <d v="1999-03-30T00:00:00"/>
    <s v="martes"/>
    <n v="1999"/>
    <n v="3"/>
    <n v="30"/>
    <x v="0"/>
    <s v="Cumple"/>
    <n v="5"/>
  </r>
  <r>
    <s v="Gabriela"/>
    <s v="Ramos"/>
    <x v="636"/>
    <x v="7"/>
    <x v="2"/>
    <x v="1"/>
    <n v="30799.471000378446"/>
    <n v="-19700.528999621554"/>
    <s v="Ramos, Gabriela"/>
    <s v="GR"/>
    <n v="13"/>
    <n v="35"/>
    <n v="7"/>
    <d v="1989-06-04T00:00:00"/>
    <s v="domingo"/>
    <n v="1989"/>
    <n v="6"/>
    <n v="4"/>
    <x v="0"/>
    <s v="Cumple"/>
    <n v="1"/>
  </r>
  <r>
    <s v="Hugo"/>
    <s v="Jimenez"/>
    <x v="637"/>
    <x v="3"/>
    <x v="0"/>
    <x v="2"/>
    <n v="30795.350954551919"/>
    <n v="-11955.300822268138"/>
    <s v="Jimenez, Hugo"/>
    <s v="HJ"/>
    <n v="11"/>
    <n v="25"/>
    <n v="4"/>
    <d v="1999-03-18T00:00:00"/>
    <s v="jueves"/>
    <n v="1999"/>
    <n v="3"/>
    <n v="18"/>
    <x v="0"/>
    <s v="No Cumple"/>
    <n v="4"/>
  </r>
  <r>
    <s v="Andrea"/>
    <s v="Gomez"/>
    <x v="638"/>
    <x v="8"/>
    <x v="3"/>
    <x v="0"/>
    <n v="30788.461370037257"/>
    <n v="-13472.884745071311"/>
    <s v="Gomez, Andrea"/>
    <s v="AG"/>
    <n v="11"/>
    <n v="42"/>
    <n v="7"/>
    <d v="1982-05-30T00:00:00"/>
    <s v="domingo"/>
    <n v="1982"/>
    <n v="5"/>
    <n v="30"/>
    <x v="0"/>
    <s v="Cumple"/>
    <n v="5"/>
  </r>
  <r>
    <s v="Hugo"/>
    <s v="Jimenez"/>
    <x v="639"/>
    <x v="3"/>
    <x v="0"/>
    <x v="1"/>
    <n v="30776.286516234988"/>
    <n v="-15441.34213538851"/>
    <s v="Jimenez, Hugo"/>
    <s v="HJ"/>
    <n v="11"/>
    <n v="34"/>
    <n v="4"/>
    <d v="1989-06-22T00:00:00"/>
    <s v="jueves"/>
    <n v="1989"/>
    <n v="6"/>
    <n v="22"/>
    <x v="0"/>
    <s v="Cumple"/>
    <n v="4"/>
  </r>
  <r>
    <s v="Raquel"/>
    <s v="Diaz"/>
    <x v="640"/>
    <x v="4"/>
    <x v="6"/>
    <x v="1"/>
    <n v="30768.593823387826"/>
    <n v="-18275.951497184833"/>
    <s v="Diaz, Raquel"/>
    <s v="RD"/>
    <n v="10"/>
    <n v="39"/>
    <n v="3"/>
    <d v="1984-09-12T00:00:00"/>
    <s v="miércoles"/>
    <n v="1984"/>
    <n v="9"/>
    <n v="12"/>
    <x v="0"/>
    <s v="Cumple"/>
    <n v="3"/>
  </r>
  <r>
    <s v="Diego"/>
    <s v="Alvarez"/>
    <x v="641"/>
    <x v="2"/>
    <x v="4"/>
    <x v="3"/>
    <n v="30743.308448594194"/>
    <n v="-16961.290058321458"/>
    <s v="Alvarez, Diego"/>
    <s v="DA"/>
    <n v="12"/>
    <n v="25"/>
    <n v="2"/>
    <d v="1998-08-18T00:00:00"/>
    <s v="martes"/>
    <n v="1998"/>
    <n v="8"/>
    <n v="18"/>
    <x v="0"/>
    <s v="No Cumple"/>
    <n v="6"/>
  </r>
  <r>
    <s v="Martin"/>
    <s v="Castro"/>
    <x v="642"/>
    <x v="5"/>
    <x v="3"/>
    <x v="2"/>
    <n v="30733.853100029562"/>
    <n v="28263.505733887971"/>
    <s v="Castro, Martin"/>
    <s v="MC"/>
    <n v="12"/>
    <n v="40"/>
    <n v="1"/>
    <d v="1984-03-12T00:00:00"/>
    <s v="lunes"/>
    <n v="1984"/>
    <n v="3"/>
    <n v="12"/>
    <x v="1"/>
    <s v="No Cumple"/>
    <n v="5"/>
  </r>
  <r>
    <s v="Jose"/>
    <s v="Lopez"/>
    <x v="643"/>
    <x v="3"/>
    <x v="1"/>
    <x v="0"/>
    <n v="30688.015211329999"/>
    <n v="-18811.984788670001"/>
    <s v="Lopez, Jose"/>
    <s v="JL"/>
    <n v="9"/>
    <n v="33"/>
    <n v="4"/>
    <d v="1991-04-11T00:00:00"/>
    <s v="jueves"/>
    <n v="1991"/>
    <n v="4"/>
    <n v="11"/>
    <x v="0"/>
    <s v="Cumple"/>
    <n v="7"/>
  </r>
  <r>
    <s v="Manuel"/>
    <s v="Fernandez"/>
    <x v="644"/>
    <x v="2"/>
    <x v="2"/>
    <x v="2"/>
    <n v="30643.563331208785"/>
    <n v="-18094.357368600005"/>
    <s v="Fernandez, Manuel"/>
    <s v="MF"/>
    <n v="15"/>
    <n v="33"/>
    <n v="1"/>
    <d v="1990-07-09T00:00:00"/>
    <s v="lunes"/>
    <n v="1990"/>
    <n v="7"/>
    <n v="9"/>
    <x v="0"/>
    <s v="No Cumple"/>
    <n v="1"/>
  </r>
  <r>
    <s v="Gabriela"/>
    <s v="Ramos"/>
    <x v="645"/>
    <x v="7"/>
    <x v="2"/>
    <x v="4"/>
    <n v="30628.736086865167"/>
    <n v="-15874.735295719776"/>
    <s v="Ramos, Gabriela"/>
    <s v="GR"/>
    <n v="13"/>
    <n v="30"/>
    <n v="6"/>
    <d v="1994-03-19T00:00:00"/>
    <s v="sábado"/>
    <n v="1994"/>
    <n v="3"/>
    <n v="19"/>
    <x v="0"/>
    <s v="Cumple"/>
    <n v="1"/>
  </r>
  <r>
    <s v="Carla"/>
    <s v="Silva"/>
    <x v="646"/>
    <x v="4"/>
    <x v="2"/>
    <x v="2"/>
    <n v="30624.532800967656"/>
    <n v="-14596.581711312963"/>
    <s v="Silva, Carla"/>
    <s v="CS"/>
    <n v="10"/>
    <n v="36"/>
    <n v="4"/>
    <d v="1987-12-03T00:00:00"/>
    <s v="jueves"/>
    <n v="1987"/>
    <n v="12"/>
    <n v="3"/>
    <x v="0"/>
    <s v="No Cumple"/>
    <n v="1"/>
  </r>
  <r>
    <s v="Antonio"/>
    <s v="Navarro"/>
    <x v="647"/>
    <x v="7"/>
    <x v="6"/>
    <x v="2"/>
    <n v="30608.650198371233"/>
    <n v="-70538.211741060542"/>
    <s v="Navarro, Antonio"/>
    <s v="AN"/>
    <n v="14"/>
    <n v="41"/>
    <n v="7"/>
    <d v="1982-12-19T00:00:00"/>
    <s v="domingo"/>
    <n v="1982"/>
    <n v="12"/>
    <n v="19"/>
    <x v="0"/>
    <s v="No Cumple"/>
    <n v="3"/>
  </r>
  <r>
    <s v="Eduardo"/>
    <s v="Garcia"/>
    <x v="648"/>
    <x v="7"/>
    <x v="1"/>
    <x v="0"/>
    <n v="30600.097883626815"/>
    <n v="-17655.907989390791"/>
    <s v="Garcia, Eduardo"/>
    <s v="EG"/>
    <n v="13"/>
    <n v="32"/>
    <n v="3"/>
    <d v="1991-09-18T00:00:00"/>
    <s v="miércoles"/>
    <n v="1991"/>
    <n v="9"/>
    <n v="18"/>
    <x v="0"/>
    <s v="Cumple"/>
    <n v="7"/>
  </r>
  <r>
    <s v="Marina"/>
    <s v="Rivera"/>
    <x v="649"/>
    <x v="5"/>
    <x v="5"/>
    <x v="1"/>
    <n v="30599.108809304202"/>
    <n v="-26748.700481891618"/>
    <s v="Rivera, Marina"/>
    <s v="MR"/>
    <n v="12"/>
    <n v="36"/>
    <n v="4"/>
    <d v="1987-10-22T00:00:00"/>
    <s v="jueves"/>
    <n v="1987"/>
    <n v="10"/>
    <n v="22"/>
    <x v="1"/>
    <s v="Cumple"/>
    <n v="2"/>
  </r>
  <r>
    <s v="Jorge"/>
    <s v="Martinez"/>
    <x v="650"/>
    <x v="0"/>
    <x v="4"/>
    <x v="2"/>
    <n v="30583.56988362284"/>
    <n v="-16538.979791937956"/>
    <s v="Martinez, Jorge"/>
    <s v="JM"/>
    <n v="13"/>
    <n v="37"/>
    <n v="1"/>
    <d v="1987-03-02T00:00:00"/>
    <s v="lunes"/>
    <n v="1987"/>
    <n v="3"/>
    <n v="2"/>
    <x v="0"/>
    <s v="No Cumple"/>
    <n v="6"/>
  </r>
  <r>
    <s v="Daniel"/>
    <s v="Rojas"/>
    <x v="500"/>
    <x v="6"/>
    <x v="5"/>
    <x v="4"/>
    <n v="30583.091236958346"/>
    <n v="-15960.174309389991"/>
    <s v="Rojas, Daniel"/>
    <s v="DR"/>
    <n v="11"/>
    <n v="34"/>
    <n v="7"/>
    <d v="1990-02-11T00:00:00"/>
    <s v="domingo"/>
    <n v="1990"/>
    <n v="2"/>
    <n v="11"/>
    <x v="0"/>
    <s v="Cumple"/>
    <n v="2"/>
  </r>
  <r>
    <s v="Liliana"/>
    <s v="Rivera"/>
    <x v="651"/>
    <x v="8"/>
    <x v="4"/>
    <x v="0"/>
    <n v="30581.944573671404"/>
    <n v="-13089.361015483162"/>
    <s v="Rivera, Liliana"/>
    <s v="LR"/>
    <n v="13"/>
    <n v="32"/>
    <n v="3"/>
    <d v="1992-05-27T00:00:00"/>
    <s v="miércoles"/>
    <n v="1992"/>
    <n v="5"/>
    <n v="27"/>
    <x v="0"/>
    <s v="Cumple"/>
    <n v="6"/>
  </r>
  <r>
    <s v="Luis"/>
    <s v="Fernandez"/>
    <x v="652"/>
    <x v="1"/>
    <x v="3"/>
    <x v="0"/>
    <n v="30552.330336293282"/>
    <n v="-18935.286180521383"/>
    <s v="Fernandez, Luis"/>
    <s v="LF"/>
    <n v="13"/>
    <n v="30"/>
    <n v="2"/>
    <d v="1994-06-14T00:00:00"/>
    <s v="martes"/>
    <n v="1994"/>
    <n v="6"/>
    <n v="14"/>
    <x v="0"/>
    <s v="Cumple"/>
    <n v="5"/>
  </r>
  <r>
    <s v="Juan"/>
    <s v="Gomez"/>
    <x v="653"/>
    <x v="2"/>
    <x v="6"/>
    <x v="0"/>
    <n v="30550.627301072174"/>
    <n v="-20631.397790970714"/>
    <s v="Gomez, Juan"/>
    <s v="JG"/>
    <n v="9"/>
    <n v="41"/>
    <n v="5"/>
    <d v="1982-09-03T00:00:00"/>
    <s v="viernes"/>
    <n v="1982"/>
    <n v="9"/>
    <n v="3"/>
    <x v="0"/>
    <s v="Cumple"/>
    <n v="3"/>
  </r>
  <r>
    <s v="Marina"/>
    <s v="Rivera"/>
    <x v="13"/>
    <x v="5"/>
    <x v="5"/>
    <x v="0"/>
    <n v="30507.477774770934"/>
    <n v="-17348.34478045387"/>
    <s v="Rivera, Marina"/>
    <s v="MR"/>
    <n v="12"/>
    <n v="28"/>
    <n v="4"/>
    <d v="1996-05-23T00:00:00"/>
    <s v="jueves"/>
    <n v="1996"/>
    <n v="5"/>
    <n v="23"/>
    <x v="1"/>
    <s v="Cumple"/>
    <n v="2"/>
  </r>
  <r>
    <s v="Manuel"/>
    <s v="Fernandez"/>
    <x v="519"/>
    <x v="2"/>
    <x v="2"/>
    <x v="0"/>
    <n v="30491.793207893843"/>
    <n v="-13281.319229921741"/>
    <s v="Fernandez, Manuel"/>
    <s v="MF"/>
    <n v="15"/>
    <n v="24"/>
    <n v="4"/>
    <d v="1999-10-21T00:00:00"/>
    <s v="jueves"/>
    <n v="1999"/>
    <n v="10"/>
    <n v="21"/>
    <x v="0"/>
    <s v="Cumple"/>
    <n v="1"/>
  </r>
  <r>
    <s v="Lucas"/>
    <s v="Mendoza"/>
    <x v="654"/>
    <x v="7"/>
    <x v="3"/>
    <x v="1"/>
    <n v="30480.765872624168"/>
    <n v="-21128.849444828316"/>
    <s v="Mendoza, Lucas"/>
    <s v="LM"/>
    <n v="12"/>
    <n v="29"/>
    <n v="1"/>
    <d v="1994-07-18T00:00:00"/>
    <s v="lunes"/>
    <n v="1994"/>
    <n v="7"/>
    <n v="18"/>
    <x v="0"/>
    <s v="Cumple"/>
    <n v="5"/>
  </r>
  <r>
    <s v="Lorena"/>
    <s v="Moreno"/>
    <x v="655"/>
    <x v="8"/>
    <x v="6"/>
    <x v="0"/>
    <n v="30471.261601794384"/>
    <n v="-16058.278102546548"/>
    <s v="Moreno, Lorena"/>
    <s v="LM"/>
    <n v="12"/>
    <n v="24"/>
    <n v="7"/>
    <d v="1999-10-31T00:00:00"/>
    <s v="domingo"/>
    <n v="1999"/>
    <n v="10"/>
    <n v="31"/>
    <x v="0"/>
    <s v="Cumple"/>
    <n v="3"/>
  </r>
  <r>
    <s v="Alicia"/>
    <s v="Guerrero"/>
    <x v="656"/>
    <x v="4"/>
    <x v="1"/>
    <x v="0"/>
    <n v="30469.848176955114"/>
    <n v="-15987.613867283664"/>
    <s v="Guerrero, Alicia"/>
    <s v="AG"/>
    <n v="14"/>
    <n v="34"/>
    <n v="2"/>
    <d v="1989-07-25T00:00:00"/>
    <s v="martes"/>
    <n v="1989"/>
    <n v="7"/>
    <n v="25"/>
    <x v="0"/>
    <s v="Cumple"/>
    <n v="7"/>
  </r>
  <r>
    <s v="Ana"/>
    <s v="Martinez"/>
    <x v="657"/>
    <x v="5"/>
    <x v="2"/>
    <x v="4"/>
    <n v="30449.818916209188"/>
    <n v="-16644.159353735915"/>
    <s v="Martinez, Ana"/>
    <s v="AM"/>
    <n v="11"/>
    <n v="29"/>
    <n v="1"/>
    <d v="1994-09-05T00:00:00"/>
    <s v="lunes"/>
    <n v="1994"/>
    <n v="9"/>
    <n v="5"/>
    <x v="1"/>
    <s v="Cumple"/>
    <n v="1"/>
  </r>
  <r>
    <s v="Diego"/>
    <s v="Alvarez"/>
    <x v="658"/>
    <x v="2"/>
    <x v="4"/>
    <x v="1"/>
    <n v="30428.953572549741"/>
    <n v="-17225.362713254239"/>
    <s v="Alvarez, Diego"/>
    <s v="DA"/>
    <n v="12"/>
    <n v="34"/>
    <n v="7"/>
    <d v="1990-06-17T00:00:00"/>
    <s v="domingo"/>
    <n v="1990"/>
    <n v="6"/>
    <n v="17"/>
    <x v="0"/>
    <s v="Cumple"/>
    <n v="6"/>
  </r>
  <r>
    <s v="Ana"/>
    <s v="Martinez"/>
    <x v="659"/>
    <x v="5"/>
    <x v="2"/>
    <x v="2"/>
    <n v="30424.042507490765"/>
    <n v="-16911.083018483034"/>
    <s v="Martinez, Ana"/>
    <s v="AM"/>
    <n v="11"/>
    <n v="34"/>
    <n v="1"/>
    <d v="1989-09-04T00:00:00"/>
    <s v="lunes"/>
    <n v="1989"/>
    <n v="9"/>
    <n v="4"/>
    <x v="1"/>
    <s v="No Cumple"/>
    <n v="1"/>
  </r>
  <r>
    <s v="Camila"/>
    <s v="Vargas"/>
    <x v="338"/>
    <x v="2"/>
    <x v="1"/>
    <x v="0"/>
    <n v="30405.382489099371"/>
    <n v="-18862.725160682618"/>
    <s v="Vargas, Camila"/>
    <s v="CV"/>
    <n v="12"/>
    <n v="38"/>
    <n v="1"/>
    <d v="1985-08-19T00:00:00"/>
    <s v="lunes"/>
    <n v="1985"/>
    <n v="8"/>
    <n v="19"/>
    <x v="0"/>
    <s v="Cumple"/>
    <n v="7"/>
  </r>
  <r>
    <s v="Javier"/>
    <s v="Fernandez"/>
    <x v="660"/>
    <x v="0"/>
    <x v="0"/>
    <x v="4"/>
    <n v="30389.556052406755"/>
    <n v="-16420.564037026459"/>
    <s v="Fernandez, Javier"/>
    <s v="JF"/>
    <n v="15"/>
    <n v="43"/>
    <n v="7"/>
    <d v="1981-03-08T00:00:00"/>
    <s v="domingo"/>
    <n v="1981"/>
    <n v="3"/>
    <n v="8"/>
    <x v="0"/>
    <s v="Cumple"/>
    <n v="4"/>
  </r>
  <r>
    <s v="Martin"/>
    <s v="Castro"/>
    <x v="661"/>
    <x v="5"/>
    <x v="3"/>
    <x v="2"/>
    <n v="30373.385259640181"/>
    <n v="-19109.017855938229"/>
    <s v="Castro, Martin"/>
    <s v="MC"/>
    <n v="12"/>
    <n v="35"/>
    <n v="7"/>
    <d v="1988-12-11T00:00:00"/>
    <s v="domingo"/>
    <n v="1988"/>
    <n v="12"/>
    <n v="11"/>
    <x v="1"/>
    <s v="No Cumple"/>
    <n v="5"/>
  </r>
  <r>
    <s v="Carmen"/>
    <s v="Torres"/>
    <x v="662"/>
    <x v="5"/>
    <x v="0"/>
    <x v="0"/>
    <n v="30318.499754080014"/>
    <n v="30592.995845738689"/>
    <s v="Torres, Carmen"/>
    <s v="CT"/>
    <n v="12"/>
    <n v="26"/>
    <n v="7"/>
    <d v="1997-08-24T00:00:00"/>
    <s v="domingo"/>
    <n v="1997"/>
    <n v="8"/>
    <n v="24"/>
    <x v="1"/>
    <s v="Cumple"/>
    <n v="4"/>
  </r>
  <r>
    <s v="Martin"/>
    <s v="Castro"/>
    <x v="663"/>
    <x v="5"/>
    <x v="3"/>
    <x v="3"/>
    <n v="30318.24982134116"/>
    <n v="-20561.75017865884"/>
    <s v="Castro, Martin"/>
    <s v="MC"/>
    <n v="12"/>
    <n v="33"/>
    <n v="2"/>
    <d v="1991-01-29T00:00:00"/>
    <s v="martes"/>
    <n v="1991"/>
    <n v="1"/>
    <n v="29"/>
    <x v="1"/>
    <s v="No Cumple"/>
    <n v="5"/>
  </r>
  <r>
    <s v="Gabriela"/>
    <s v="Ramos"/>
    <x v="664"/>
    <x v="7"/>
    <x v="2"/>
    <x v="0"/>
    <n v="30278.599753037426"/>
    <n v="-19366.474224735943"/>
    <s v="Ramos, Gabriela"/>
    <s v="GR"/>
    <n v="13"/>
    <n v="30"/>
    <n v="1"/>
    <d v="1993-10-25T00:00:00"/>
    <s v="lunes"/>
    <n v="1993"/>
    <n v="10"/>
    <n v="25"/>
    <x v="0"/>
    <s v="Cumple"/>
    <n v="1"/>
  </r>
  <r>
    <s v="Miguel"/>
    <s v="Torres"/>
    <x v="665"/>
    <x v="2"/>
    <x v="0"/>
    <x v="2"/>
    <n v="30251.169644575519"/>
    <n v="-17329.017498556565"/>
    <s v="Torres, Miguel"/>
    <s v="MT"/>
    <n v="12"/>
    <n v="32"/>
    <n v="1"/>
    <d v="1991-12-02T00:00:00"/>
    <s v="lunes"/>
    <n v="1991"/>
    <n v="12"/>
    <n v="2"/>
    <x v="0"/>
    <s v="No Cumple"/>
    <n v="4"/>
  </r>
  <r>
    <s v="Martin"/>
    <s v="Castro"/>
    <x v="666"/>
    <x v="5"/>
    <x v="3"/>
    <x v="4"/>
    <n v="30247.661580411703"/>
    <n v="-18429.487656650053"/>
    <s v="Castro, Martin"/>
    <s v="MC"/>
    <n v="12"/>
    <n v="28"/>
    <n v="4"/>
    <d v="1995-12-21T00:00:00"/>
    <s v="jueves"/>
    <n v="1995"/>
    <n v="12"/>
    <n v="21"/>
    <x v="1"/>
    <s v="Cumple"/>
    <n v="5"/>
  </r>
  <r>
    <s v="Victor"/>
    <s v="Hernandez"/>
    <x v="667"/>
    <x v="5"/>
    <x v="6"/>
    <x v="3"/>
    <n v="30226.671031913793"/>
    <n v="-17238.663174468966"/>
    <s v="Hernandez, Victor"/>
    <s v="VH"/>
    <n v="15"/>
    <n v="42"/>
    <n v="1"/>
    <d v="1981-09-07T00:00:00"/>
    <s v="lunes"/>
    <n v="1981"/>
    <n v="9"/>
    <n v="7"/>
    <x v="1"/>
    <s v="No Cumple"/>
    <n v="3"/>
  </r>
  <r>
    <s v="Victor"/>
    <s v="Hernandez"/>
    <x v="668"/>
    <x v="5"/>
    <x v="6"/>
    <x v="3"/>
    <n v="30204.208426681322"/>
    <n v="-18674.170331719997"/>
    <s v="Hernandez, Victor"/>
    <s v="VH"/>
    <n v="15"/>
    <n v="38"/>
    <n v="7"/>
    <d v="1985-11-17T00:00:00"/>
    <s v="domingo"/>
    <n v="1985"/>
    <n v="11"/>
    <n v="17"/>
    <x v="1"/>
    <s v="No Cumple"/>
    <n v="3"/>
  </r>
  <r>
    <s v="Pedro"/>
    <s v="Rivera"/>
    <x v="669"/>
    <x v="8"/>
    <x v="5"/>
    <x v="4"/>
    <n v="30189.405114112011"/>
    <n v="-21012.488937029109"/>
    <s v="Rivera, Pedro"/>
    <s v="PR"/>
    <n v="11"/>
    <n v="28"/>
    <n v="5"/>
    <d v="1995-10-06T00:00:00"/>
    <s v="viernes"/>
    <n v="1995"/>
    <n v="10"/>
    <n v="6"/>
    <x v="0"/>
    <s v="Cumple"/>
    <n v="2"/>
  </r>
  <r>
    <s v="Gustavo"/>
    <s v="Lopez"/>
    <x v="482"/>
    <x v="1"/>
    <x v="2"/>
    <x v="2"/>
    <n v="30170.13524011476"/>
    <n v="-13512.39856991393"/>
    <s v="Lopez, Gustavo"/>
    <s v="GL"/>
    <n v="12"/>
    <n v="25"/>
    <n v="7"/>
    <d v="1999-05-16T00:00:00"/>
    <s v="domingo"/>
    <n v="1999"/>
    <n v="5"/>
    <n v="16"/>
    <x v="0"/>
    <s v="No Cumple"/>
    <n v="1"/>
  </r>
  <r>
    <s v="Jorge"/>
    <s v="Martinez"/>
    <x v="670"/>
    <x v="0"/>
    <x v="4"/>
    <x v="4"/>
    <n v="30152.359259898694"/>
    <n v="-14182.683369878005"/>
    <s v="Martinez, Jorge"/>
    <s v="JM"/>
    <n v="13"/>
    <n v="33"/>
    <n v="7"/>
    <d v="1990-12-09T00:00:00"/>
    <s v="domingo"/>
    <n v="1990"/>
    <n v="12"/>
    <n v="9"/>
    <x v="0"/>
    <s v="Cumple"/>
    <n v="6"/>
  </r>
  <r>
    <s v="Susana"/>
    <s v="Santos"/>
    <x v="671"/>
    <x v="3"/>
    <x v="2"/>
    <x v="0"/>
    <n v="30150.075786445683"/>
    <n v="-20637.428002876601"/>
    <s v="Santos, Susana"/>
    <s v="SS"/>
    <n v="12"/>
    <n v="30"/>
    <n v="2"/>
    <d v="1994-04-12T00:00:00"/>
    <s v="martes"/>
    <n v="1994"/>
    <n v="4"/>
    <n v="12"/>
    <x v="0"/>
    <s v="Cumple"/>
    <n v="1"/>
  </r>
  <r>
    <s v="Susana"/>
    <s v="Santos"/>
    <x v="376"/>
    <x v="3"/>
    <x v="2"/>
    <x v="2"/>
    <n v="30148.166966007444"/>
    <n v="-14484.429766514195"/>
    <s v="Santos, Susana"/>
    <s v="SS"/>
    <n v="12"/>
    <n v="31"/>
    <n v="1"/>
    <d v="1992-07-13T00:00:00"/>
    <s v="lunes"/>
    <n v="1992"/>
    <n v="7"/>
    <n v="13"/>
    <x v="0"/>
    <s v="No Cumple"/>
    <n v="1"/>
  </r>
  <r>
    <s v="Isabel"/>
    <s v="Santos"/>
    <x v="672"/>
    <x v="8"/>
    <x v="2"/>
    <x v="3"/>
    <n v="30105.330168344419"/>
    <n v="-19876.776435022472"/>
    <s v="Santos, Isabel"/>
    <s v="IS"/>
    <n v="12"/>
    <n v="38"/>
    <n v="6"/>
    <d v="1985-11-23T00:00:00"/>
    <s v="sábado"/>
    <n v="1985"/>
    <n v="11"/>
    <n v="23"/>
    <x v="0"/>
    <s v="No Cumple"/>
    <n v="1"/>
  </r>
  <r>
    <s v="Carolina"/>
    <s v="Lopez"/>
    <x v="673"/>
    <x v="1"/>
    <x v="4"/>
    <x v="0"/>
    <n v="30083.801057995308"/>
    <n v="-16463.74103722427"/>
    <s v="Lopez, Carolina"/>
    <s v="CL"/>
    <n v="13"/>
    <n v="28"/>
    <n v="6"/>
    <d v="1995-10-07T00:00:00"/>
    <s v="sábado"/>
    <n v="1995"/>
    <n v="10"/>
    <n v="7"/>
    <x v="0"/>
    <s v="Cumple"/>
    <n v="6"/>
  </r>
  <r>
    <s v="Susana"/>
    <s v="Santos"/>
    <x v="674"/>
    <x v="3"/>
    <x v="2"/>
    <x v="3"/>
    <n v="30079.025642773919"/>
    <n v="-14137.569742208605"/>
    <s v="Santos, Susana"/>
    <s v="SS"/>
    <n v="12"/>
    <n v="36"/>
    <n v="6"/>
    <d v="1988-03-05T00:00:00"/>
    <s v="sábado"/>
    <n v="1988"/>
    <n v="3"/>
    <n v="5"/>
    <x v="0"/>
    <s v="No Cumple"/>
    <n v="1"/>
  </r>
  <r>
    <s v="Natalie"/>
    <s v="Castro"/>
    <x v="675"/>
    <x v="5"/>
    <x v="4"/>
    <x v="3"/>
    <n v="30058.728951333131"/>
    <n v="-13458.889734066808"/>
    <s v="Castro, Natalie"/>
    <s v="NC"/>
    <n v="13"/>
    <n v="31"/>
    <n v="1"/>
    <d v="1993-03-01T00:00:00"/>
    <s v="lunes"/>
    <n v="1993"/>
    <n v="3"/>
    <n v="1"/>
    <x v="1"/>
    <s v="No Cumple"/>
    <n v="6"/>
  </r>
  <r>
    <s v="Sofia"/>
    <s v="Mendoza"/>
    <x v="676"/>
    <x v="4"/>
    <x v="3"/>
    <x v="3"/>
    <n v="30040.792005952255"/>
    <n v="-19120.839674285835"/>
    <s v="Mendoza, Sofia"/>
    <s v="SM"/>
    <n v="12"/>
    <n v="29"/>
    <n v="4"/>
    <d v="1995-06-08T00:00:00"/>
    <s v="jueves"/>
    <n v="1995"/>
    <n v="6"/>
    <n v="8"/>
    <x v="0"/>
    <s v="No Cumple"/>
    <n v="5"/>
  </r>
  <r>
    <s v="Emilio"/>
    <s v="Fernandez"/>
    <x v="677"/>
    <x v="6"/>
    <x v="3"/>
    <x v="0"/>
    <n v="30031.964478557322"/>
    <n v="-17929.953390156115"/>
    <s v="Fernandez, Emilio"/>
    <s v="EF"/>
    <n v="15"/>
    <n v="24"/>
    <n v="7"/>
    <d v="1999-10-03T00:00:00"/>
    <s v="domingo"/>
    <n v="1999"/>
    <n v="10"/>
    <n v="3"/>
    <x v="0"/>
    <s v="Cumple"/>
    <n v="5"/>
  </r>
  <r>
    <s v="Carlos"/>
    <s v="Rodriguez"/>
    <x v="678"/>
    <x v="7"/>
    <x v="4"/>
    <x v="3"/>
    <n v="30000.116506553652"/>
    <n v="-20079.890483839568"/>
    <s v="Rodriguez, Carlos"/>
    <s v="CR"/>
    <n v="15"/>
    <n v="43"/>
    <n v="4"/>
    <d v="1980-10-23T00:00:00"/>
    <s v="jueves"/>
    <n v="1980"/>
    <n v="10"/>
    <n v="23"/>
    <x v="0"/>
    <s v="No Cumple"/>
    <n v="6"/>
  </r>
  <r>
    <s v="Carmen"/>
    <s v="Torres"/>
    <x v="679"/>
    <x v="5"/>
    <x v="0"/>
    <x v="2"/>
    <n v="29956.447603822671"/>
    <n v="-17395.712964865408"/>
    <s v="Torres, Carmen"/>
    <s v="CT"/>
    <n v="12"/>
    <n v="42"/>
    <n v="7"/>
    <d v="1982-03-07T00:00:00"/>
    <s v="domingo"/>
    <n v="1982"/>
    <n v="3"/>
    <n v="7"/>
    <x v="1"/>
    <s v="No Cumple"/>
    <n v="4"/>
  </r>
  <r>
    <s v="Maria"/>
    <s v="Lopez"/>
    <x v="680"/>
    <x v="4"/>
    <x v="0"/>
    <x v="0"/>
    <n v="29942.238088104612"/>
    <n v="-14544.47667215945"/>
    <s v="Lopez, Maria"/>
    <s v="ML"/>
    <n v="10"/>
    <n v="32"/>
    <n v="6"/>
    <d v="1992-05-16T00:00:00"/>
    <s v="sábado"/>
    <n v="1992"/>
    <n v="5"/>
    <n v="16"/>
    <x v="0"/>
    <s v="No Cumple"/>
    <n v="4"/>
  </r>
  <r>
    <s v="Adriana"/>
    <s v="Navarro"/>
    <x v="25"/>
    <x v="6"/>
    <x v="0"/>
    <x v="3"/>
    <n v="29939.457522758898"/>
    <n v="-14710.250256110114"/>
    <s v="Navarro, Adriana"/>
    <s v="AN"/>
    <n v="14"/>
    <n v="28"/>
    <n v="3"/>
    <d v="1995-08-23T00:00:00"/>
    <s v="miércoles"/>
    <n v="1995"/>
    <n v="8"/>
    <n v="23"/>
    <x v="0"/>
    <s v="No Cumple"/>
    <n v="4"/>
  </r>
  <r>
    <s v="Renato"/>
    <s v="Vargas"/>
    <x v="681"/>
    <x v="2"/>
    <x v="3"/>
    <x v="0"/>
    <n v="29920.244771925594"/>
    <n v="-18869.387048424735"/>
    <s v="Vargas, Renato"/>
    <s v="RV"/>
    <n v="12"/>
    <n v="26"/>
    <n v="7"/>
    <d v="1997-12-14T00:00:00"/>
    <s v="domingo"/>
    <n v="1997"/>
    <n v="12"/>
    <n v="14"/>
    <x v="0"/>
    <s v="No Cumple"/>
    <n v="5"/>
  </r>
  <r>
    <s v="Lorena"/>
    <s v="Moreno"/>
    <x v="682"/>
    <x v="8"/>
    <x v="6"/>
    <x v="1"/>
    <n v="29917.922009162405"/>
    <n v="-19696.332531478965"/>
    <s v="Moreno, Lorena"/>
    <s v="LM"/>
    <n v="12"/>
    <n v="26"/>
    <n v="4"/>
    <d v="1997-06-26T00:00:00"/>
    <s v="jueves"/>
    <n v="1997"/>
    <n v="6"/>
    <n v="26"/>
    <x v="0"/>
    <s v="No Cumple"/>
    <n v="3"/>
  </r>
  <r>
    <s v="Marina"/>
    <s v="Rivera"/>
    <x v="683"/>
    <x v="5"/>
    <x v="5"/>
    <x v="2"/>
    <n v="29917.744159892991"/>
    <n v="-17708.272347288817"/>
    <s v="Rivera, Marina"/>
    <s v="MR"/>
    <n v="12"/>
    <n v="30"/>
    <n v="5"/>
    <d v="1994-06-17T00:00:00"/>
    <s v="viernes"/>
    <n v="1994"/>
    <n v="6"/>
    <n v="17"/>
    <x v="1"/>
    <s v="No Cumple"/>
    <n v="2"/>
  </r>
  <r>
    <s v="Pablo"/>
    <s v="Rivera"/>
    <x v="684"/>
    <x v="0"/>
    <x v="5"/>
    <x v="0"/>
    <n v="29906.972474727041"/>
    <n v="-28974.726154030148"/>
    <s v="Rivera, Pablo"/>
    <s v="PR"/>
    <n v="11"/>
    <n v="42"/>
    <n v="4"/>
    <d v="1982-02-18T00:00:00"/>
    <s v="jueves"/>
    <n v="1982"/>
    <n v="2"/>
    <n v="18"/>
    <x v="0"/>
    <s v="No Cumple"/>
    <n v="2"/>
  </r>
  <r>
    <s v="Sara"/>
    <s v="Perez"/>
    <x v="685"/>
    <x v="6"/>
    <x v="6"/>
    <x v="0"/>
    <n v="29889.719394271353"/>
    <n v="-17871.532902754778"/>
    <s v="Perez, Sara"/>
    <s v="SP"/>
    <n v="9"/>
    <n v="32"/>
    <n v="7"/>
    <d v="1991-11-03T00:00:00"/>
    <s v="domingo"/>
    <n v="1991"/>
    <n v="11"/>
    <n v="3"/>
    <x v="0"/>
    <s v="No Cumple"/>
    <n v="3"/>
  </r>
  <r>
    <s v="Julia"/>
    <s v="Diaz"/>
    <x v="686"/>
    <x v="0"/>
    <x v="1"/>
    <x v="1"/>
    <n v="29883.753370600789"/>
    <n v="-17226.946899047274"/>
    <s v="Diaz, Julia"/>
    <s v="JD"/>
    <n v="9"/>
    <n v="43"/>
    <n v="3"/>
    <d v="1980-11-12T00:00:00"/>
    <s v="miércoles"/>
    <n v="1980"/>
    <n v="11"/>
    <n v="12"/>
    <x v="0"/>
    <s v="No Cumple"/>
    <n v="7"/>
  </r>
  <r>
    <s v="Raquel"/>
    <s v="Diaz"/>
    <x v="687"/>
    <x v="4"/>
    <x v="6"/>
    <x v="0"/>
    <n v="29883.082230640757"/>
    <n v="-13761.84243855147"/>
    <s v="Diaz, Raquel"/>
    <s v="RD"/>
    <n v="10"/>
    <n v="33"/>
    <n v="1"/>
    <d v="1991-03-04T00:00:00"/>
    <s v="lunes"/>
    <n v="1991"/>
    <n v="3"/>
    <n v="4"/>
    <x v="0"/>
    <s v="No Cumple"/>
    <n v="3"/>
  </r>
  <r>
    <s v="Lorena"/>
    <s v="Moreno"/>
    <x v="688"/>
    <x v="8"/>
    <x v="6"/>
    <x v="0"/>
    <n v="29882.691702580058"/>
    <n v="30116.518903673517"/>
    <s v="Moreno, Lorena"/>
    <s v="LM"/>
    <n v="12"/>
    <n v="29"/>
    <n v="3"/>
    <d v="1995-03-29T00:00:00"/>
    <s v="miércoles"/>
    <n v="1995"/>
    <n v="3"/>
    <n v="29"/>
    <x v="0"/>
    <s v="No Cumple"/>
    <n v="3"/>
  </r>
  <r>
    <s v="Julia"/>
    <s v="Diaz"/>
    <x v="689"/>
    <x v="0"/>
    <x v="1"/>
    <x v="0"/>
    <n v="29851.146033227149"/>
    <n v="-20188.853966772851"/>
    <s v="Diaz, Julia"/>
    <s v="JD"/>
    <n v="9"/>
    <n v="42"/>
    <n v="6"/>
    <d v="1981-10-03T00:00:00"/>
    <s v="sábado"/>
    <n v="1981"/>
    <n v="10"/>
    <n v="3"/>
    <x v="0"/>
    <s v="No Cumple"/>
    <n v="7"/>
  </r>
  <r>
    <s v="Daniel"/>
    <s v="Rojas"/>
    <x v="690"/>
    <x v="6"/>
    <x v="5"/>
    <x v="2"/>
    <n v="29835.738039559921"/>
    <n v="-21958.65994197156"/>
    <s v="Rojas, Daniel"/>
    <s v="DR"/>
    <n v="11"/>
    <n v="26"/>
    <n v="7"/>
    <d v="1998-02-15T00:00:00"/>
    <s v="domingo"/>
    <n v="1998"/>
    <n v="2"/>
    <n v="15"/>
    <x v="0"/>
    <s v="No Cumple"/>
    <n v="2"/>
  </r>
  <r>
    <s v="Andrea"/>
    <s v="Gomez"/>
    <x v="691"/>
    <x v="8"/>
    <x v="3"/>
    <x v="3"/>
    <n v="29833.970396284989"/>
    <n v="-16624.44575523206"/>
    <s v="Gomez, Andrea"/>
    <s v="AG"/>
    <n v="11"/>
    <n v="34"/>
    <n v="5"/>
    <d v="1989-07-21T00:00:00"/>
    <s v="viernes"/>
    <n v="1989"/>
    <n v="7"/>
    <n v="21"/>
    <x v="0"/>
    <s v="No Cumple"/>
    <n v="5"/>
  </r>
  <r>
    <s v="Emilio"/>
    <s v="Fernandez"/>
    <x v="692"/>
    <x v="6"/>
    <x v="3"/>
    <x v="4"/>
    <n v="29788.412100220754"/>
    <n v="8170.6113638914776"/>
    <s v="Fernandez, Emilio"/>
    <s v="EF"/>
    <n v="15"/>
    <n v="41"/>
    <n v="3"/>
    <d v="1982-09-15T00:00:00"/>
    <s v="miércoles"/>
    <n v="1982"/>
    <n v="9"/>
    <n v="15"/>
    <x v="0"/>
    <s v="No Cumple"/>
    <n v="5"/>
  </r>
  <r>
    <s v="Carmen"/>
    <s v="Torres"/>
    <x v="238"/>
    <x v="5"/>
    <x v="0"/>
    <x v="0"/>
    <n v="29786.13663425294"/>
    <n v="-21931.724732089591"/>
    <s v="Torres, Carmen"/>
    <s v="CT"/>
    <n v="12"/>
    <n v="32"/>
    <n v="2"/>
    <d v="1992-01-07T00:00:00"/>
    <s v="martes"/>
    <n v="1992"/>
    <n v="1"/>
    <n v="7"/>
    <x v="1"/>
    <s v="No Cumple"/>
    <n v="4"/>
  </r>
  <r>
    <s v="Ismael"/>
    <s v="Perez"/>
    <x v="693"/>
    <x v="0"/>
    <x v="2"/>
    <x v="0"/>
    <n v="29759.15176883198"/>
    <n v="-14443.044655687694"/>
    <s v="Perez, Ismael"/>
    <s v="IP"/>
    <n v="11"/>
    <n v="34"/>
    <n v="1"/>
    <d v="1989-08-07T00:00:00"/>
    <s v="lunes"/>
    <n v="1989"/>
    <n v="8"/>
    <n v="7"/>
    <x v="0"/>
    <s v="No Cumple"/>
    <n v="1"/>
  </r>
  <r>
    <s v="Marina"/>
    <s v="Rivera"/>
    <x v="694"/>
    <x v="5"/>
    <x v="5"/>
    <x v="2"/>
    <n v="29750.586484943993"/>
    <n v="-17619.436974453769"/>
    <s v="Rivera, Marina"/>
    <s v="MR"/>
    <n v="12"/>
    <n v="26"/>
    <n v="7"/>
    <d v="1997-06-22T00:00:00"/>
    <s v="domingo"/>
    <n v="1997"/>
    <n v="6"/>
    <n v="22"/>
    <x v="1"/>
    <s v="No Cumple"/>
    <n v="2"/>
  </r>
  <r>
    <s v="Pedro"/>
    <s v="Rivera"/>
    <x v="695"/>
    <x v="8"/>
    <x v="5"/>
    <x v="4"/>
    <n v="29745.426847521045"/>
    <n v="-16243.658521983165"/>
    <s v="Rivera, Pedro"/>
    <s v="PR"/>
    <n v="11"/>
    <n v="31"/>
    <n v="1"/>
    <d v="1992-12-14T00:00:00"/>
    <s v="lunes"/>
    <n v="1992"/>
    <n v="12"/>
    <n v="14"/>
    <x v="0"/>
    <s v="No Cumple"/>
    <n v="2"/>
  </r>
  <r>
    <s v="Daniela"/>
    <s v="Diaz"/>
    <x v="696"/>
    <x v="1"/>
    <x v="0"/>
    <x v="4"/>
    <n v="29732.738282230202"/>
    <n v="-15373.809374215838"/>
    <s v="Diaz, Daniela"/>
    <s v="DD"/>
    <n v="11"/>
    <n v="43"/>
    <n v="6"/>
    <d v="1981-01-17T00:00:00"/>
    <s v="sábado"/>
    <n v="1981"/>
    <n v="1"/>
    <n v="17"/>
    <x v="0"/>
    <s v="No Cumple"/>
    <n v="4"/>
  </r>
  <r>
    <s v="Carlos"/>
    <s v="Rodriguez"/>
    <x v="697"/>
    <x v="7"/>
    <x v="4"/>
    <x v="3"/>
    <n v="29688.896565885796"/>
    <n v="-19053.771022020501"/>
    <s v="Rodriguez, Carlos"/>
    <s v="CR"/>
    <n v="15"/>
    <n v="36"/>
    <n v="7"/>
    <d v="1987-11-15T00:00:00"/>
    <s v="domingo"/>
    <n v="1987"/>
    <n v="11"/>
    <n v="15"/>
    <x v="0"/>
    <s v="No Cumple"/>
    <n v="6"/>
  </r>
  <r>
    <s v="Alejandro"/>
    <s v="Guerrero"/>
    <x v="698"/>
    <x v="4"/>
    <x v="5"/>
    <x v="3"/>
    <n v="29666.705918178464"/>
    <n v="-15879.967028730091"/>
    <s v="Guerrero, Alejandro"/>
    <s v="AG"/>
    <n v="17"/>
    <n v="37"/>
    <n v="1"/>
    <d v="1987-01-05T00:00:00"/>
    <s v="lunes"/>
    <n v="1987"/>
    <n v="1"/>
    <n v="5"/>
    <x v="0"/>
    <s v="No Cumple"/>
    <n v="2"/>
  </r>
  <r>
    <s v="Luis"/>
    <s v="Fernandez"/>
    <x v="699"/>
    <x v="1"/>
    <x v="3"/>
    <x v="0"/>
    <n v="29660.724514297657"/>
    <n v="-16127.671104562711"/>
    <s v="Fernandez, Luis"/>
    <s v="LF"/>
    <n v="13"/>
    <n v="39"/>
    <n v="3"/>
    <d v="1984-11-14T00:00:00"/>
    <s v="miércoles"/>
    <n v="1984"/>
    <n v="11"/>
    <n v="14"/>
    <x v="0"/>
    <s v="No Cumple"/>
    <n v="5"/>
  </r>
  <r>
    <s v="Pedro"/>
    <s v="Rivera"/>
    <x v="700"/>
    <x v="8"/>
    <x v="5"/>
    <x v="2"/>
    <n v="29607.355329297236"/>
    <n v="-13534.483503027073"/>
    <s v="Rivera, Pedro"/>
    <s v="PR"/>
    <n v="11"/>
    <n v="33"/>
    <n v="4"/>
    <d v="1990-10-11T00:00:00"/>
    <s v="jueves"/>
    <n v="1990"/>
    <n v="10"/>
    <n v="11"/>
    <x v="0"/>
    <s v="No Cumple"/>
    <n v="2"/>
  </r>
  <r>
    <s v="Juan"/>
    <s v="Gomez"/>
    <x v="701"/>
    <x v="2"/>
    <x v="6"/>
    <x v="4"/>
    <n v="29588.133374362737"/>
    <n v="-13864.781302971574"/>
    <s v="Gomez, Juan"/>
    <s v="JG"/>
    <n v="9"/>
    <n v="27"/>
    <n v="6"/>
    <d v="1996-07-20T00:00:00"/>
    <s v="sábado"/>
    <n v="1996"/>
    <n v="7"/>
    <n v="20"/>
    <x v="0"/>
    <s v="No Cumple"/>
    <n v="3"/>
  </r>
  <r>
    <s v="Jose"/>
    <s v="Lopez"/>
    <x v="702"/>
    <x v="3"/>
    <x v="1"/>
    <x v="2"/>
    <n v="29572.173211805111"/>
    <n v="-16388.035287500319"/>
    <s v="Lopez, Jose"/>
    <s v="JL"/>
    <n v="9"/>
    <n v="42"/>
    <n v="3"/>
    <d v="1982-01-13T00:00:00"/>
    <s v="miércoles"/>
    <n v="1982"/>
    <n v="1"/>
    <n v="13"/>
    <x v="0"/>
    <s v="No Cumple"/>
    <n v="7"/>
  </r>
  <r>
    <s v="Laura"/>
    <s v="Diaz"/>
    <x v="703"/>
    <x v="6"/>
    <x v="1"/>
    <x v="2"/>
    <n v="29563.764316015957"/>
    <n v="-65523.79846882759"/>
    <s v="Diaz, Laura"/>
    <s v="LD"/>
    <n v="9"/>
    <n v="38"/>
    <n v="3"/>
    <d v="1985-06-26T00:00:00"/>
    <s v="miércoles"/>
    <n v="1985"/>
    <n v="6"/>
    <n v="26"/>
    <x v="0"/>
    <s v="No Cumple"/>
    <n v="7"/>
  </r>
  <r>
    <s v="Valentina"/>
    <s v="Rojas"/>
    <x v="704"/>
    <x v="1"/>
    <x v="5"/>
    <x v="1"/>
    <n v="29546.615078357794"/>
    <n v="-27223.488757304265"/>
    <s v="Rojas, Valentina"/>
    <s v="VR"/>
    <n v="14"/>
    <n v="35"/>
    <n v="5"/>
    <d v="1989-05-05T00:00:00"/>
    <s v="viernes"/>
    <n v="1989"/>
    <n v="5"/>
    <n v="5"/>
    <x v="0"/>
    <s v="No Cumple"/>
    <n v="2"/>
  </r>
  <r>
    <s v="Renato"/>
    <s v="Vargas"/>
    <x v="705"/>
    <x v="2"/>
    <x v="3"/>
    <x v="2"/>
    <n v="29526.921848634858"/>
    <n v="-15918.462521092115"/>
    <s v="Vargas, Renato"/>
    <s v="RV"/>
    <n v="12"/>
    <n v="24"/>
    <n v="1"/>
    <d v="1999-07-19T00:00:00"/>
    <s v="lunes"/>
    <n v="1999"/>
    <n v="7"/>
    <n v="19"/>
    <x v="0"/>
    <s v="No Cumple"/>
    <n v="5"/>
  </r>
  <r>
    <s v="Daniel"/>
    <s v="Rojas"/>
    <x v="706"/>
    <x v="6"/>
    <x v="5"/>
    <x v="1"/>
    <n v="29520.706390894145"/>
    <n v="-17582.606631648916"/>
    <s v="Rojas, Daniel"/>
    <s v="DR"/>
    <n v="11"/>
    <n v="32"/>
    <n v="1"/>
    <d v="1992-04-27T00:00:00"/>
    <s v="lunes"/>
    <n v="1992"/>
    <n v="4"/>
    <n v="27"/>
    <x v="0"/>
    <s v="No Cumple"/>
    <n v="2"/>
  </r>
  <r>
    <s v="Andrea"/>
    <s v="Gomez"/>
    <x v="707"/>
    <x v="8"/>
    <x v="3"/>
    <x v="1"/>
    <n v="29491.112330106916"/>
    <n v="-17516.932382516607"/>
    <s v="Gomez, Andrea"/>
    <s v="AG"/>
    <n v="11"/>
    <n v="28"/>
    <n v="2"/>
    <d v="1995-08-22T00:00:00"/>
    <s v="martes"/>
    <n v="1995"/>
    <n v="8"/>
    <n v="22"/>
    <x v="0"/>
    <s v="No Cumple"/>
    <n v="5"/>
  </r>
  <r>
    <s v="Hugo"/>
    <s v="Jimenez"/>
    <x v="708"/>
    <x v="3"/>
    <x v="0"/>
    <x v="2"/>
    <n v="29480.90547046547"/>
    <n v="-13768.557115969516"/>
    <s v="Jimenez, Hugo"/>
    <s v="HJ"/>
    <n v="11"/>
    <n v="24"/>
    <n v="7"/>
    <d v="1999-08-15T00:00:00"/>
    <s v="domingo"/>
    <n v="1999"/>
    <n v="8"/>
    <n v="15"/>
    <x v="0"/>
    <s v="No Cumple"/>
    <n v="4"/>
  </r>
  <r>
    <s v="Luis"/>
    <s v="Fernandez"/>
    <x v="709"/>
    <x v="1"/>
    <x v="3"/>
    <x v="4"/>
    <n v="29478.725926945106"/>
    <n v="-16820.530073330072"/>
    <s v="Fernandez, Luis"/>
    <s v="LF"/>
    <n v="13"/>
    <n v="25"/>
    <n v="3"/>
    <d v="1998-08-26T00:00:00"/>
    <s v="miércoles"/>
    <n v="1998"/>
    <n v="8"/>
    <n v="26"/>
    <x v="0"/>
    <s v="No Cumple"/>
    <n v="5"/>
  </r>
  <r>
    <s v="Adriana"/>
    <s v="Navarro"/>
    <x v="710"/>
    <x v="6"/>
    <x v="0"/>
    <x v="4"/>
    <n v="29463.144397892393"/>
    <n v="-17334.853037707162"/>
    <s v="Navarro, Adriana"/>
    <s v="AN"/>
    <n v="14"/>
    <n v="42"/>
    <n v="5"/>
    <d v="1981-07-31T00:00:00"/>
    <s v="viernes"/>
    <n v="1981"/>
    <n v="7"/>
    <n v="31"/>
    <x v="0"/>
    <s v="No Cumple"/>
    <n v="4"/>
  </r>
  <r>
    <s v="Patricia"/>
    <s v="Alvarez"/>
    <x v="711"/>
    <x v="4"/>
    <x v="4"/>
    <x v="2"/>
    <n v="29458.599088482995"/>
    <n v="-14044.394647177074"/>
    <s v="Alvarez, Patricia"/>
    <s v="PA"/>
    <n v="15"/>
    <n v="42"/>
    <n v="6"/>
    <d v="1982-02-20T00:00:00"/>
    <s v="sábado"/>
    <n v="1982"/>
    <n v="2"/>
    <n v="20"/>
    <x v="0"/>
    <s v="No Cumple"/>
    <n v="6"/>
  </r>
  <r>
    <s v="Laura"/>
    <s v="Martinez"/>
    <x v="668"/>
    <x v="7"/>
    <x v="5"/>
    <x v="0"/>
    <n v="29422.171258600662"/>
    <n v="-19440.493879157359"/>
    <s v="Martinez, Laura"/>
    <s v="LM"/>
    <n v="13"/>
    <n v="38"/>
    <n v="7"/>
    <d v="1985-11-17T00:00:00"/>
    <s v="domingo"/>
    <n v="1985"/>
    <n v="11"/>
    <n v="17"/>
    <x v="0"/>
    <s v="No Cumple"/>
    <n v="2"/>
  </r>
  <r>
    <s v="Gustavo"/>
    <s v="Lopez"/>
    <x v="712"/>
    <x v="1"/>
    <x v="2"/>
    <x v="4"/>
    <n v="29366.433160617013"/>
    <n v="-17380.517803112562"/>
    <s v="Lopez, Gustavo"/>
    <s v="GL"/>
    <n v="12"/>
    <n v="41"/>
    <n v="7"/>
    <d v="1983-06-12T00:00:00"/>
    <s v="domingo"/>
    <n v="1983"/>
    <n v="6"/>
    <n v="12"/>
    <x v="0"/>
    <s v="No Cumple"/>
    <n v="1"/>
  </r>
  <r>
    <s v="Martin"/>
    <s v="Castro"/>
    <x v="713"/>
    <x v="5"/>
    <x v="3"/>
    <x v="1"/>
    <n v="29355.914485605954"/>
    <n v="-15575.945846083416"/>
    <s v="Castro, Martin"/>
    <s v="MC"/>
    <n v="12"/>
    <n v="26"/>
    <n v="5"/>
    <d v="1998-02-27T00:00:00"/>
    <s v="viernes"/>
    <n v="1998"/>
    <n v="2"/>
    <n v="27"/>
    <x v="1"/>
    <s v="No Cumple"/>
    <n v="5"/>
  </r>
  <r>
    <s v="Alicia"/>
    <s v="Guerrero"/>
    <x v="714"/>
    <x v="4"/>
    <x v="1"/>
    <x v="0"/>
    <n v="29333.039726401228"/>
    <n v="-20486.960273598772"/>
    <s v="Guerrero, Alicia"/>
    <s v="AG"/>
    <n v="14"/>
    <n v="41"/>
    <n v="3"/>
    <d v="1982-07-21T00:00:00"/>
    <s v="miércoles"/>
    <n v="1982"/>
    <n v="7"/>
    <n v="21"/>
    <x v="0"/>
    <s v="No Cumple"/>
    <n v="7"/>
  </r>
  <r>
    <s v="Victor"/>
    <s v="Hernandez"/>
    <x v="715"/>
    <x v="5"/>
    <x v="6"/>
    <x v="4"/>
    <n v="29319.564947316645"/>
    <n v="-15603.934990566184"/>
    <s v="Hernandez, Victor"/>
    <s v="VH"/>
    <n v="15"/>
    <n v="25"/>
    <n v="3"/>
    <d v="1998-11-25T00:00:00"/>
    <s v="miércoles"/>
    <n v="1998"/>
    <n v="11"/>
    <n v="25"/>
    <x v="1"/>
    <s v="No Cumple"/>
    <n v="3"/>
  </r>
  <r>
    <s v="Fernando"/>
    <s v="Silva"/>
    <x v="716"/>
    <x v="1"/>
    <x v="6"/>
    <x v="4"/>
    <n v="29312.162528186374"/>
    <n v="-15857.783476323446"/>
    <s v="Silva, Fernando"/>
    <s v="FS"/>
    <n v="13"/>
    <n v="43"/>
    <n v="7"/>
    <d v="1980-10-26T00:00:00"/>
    <s v="domingo"/>
    <n v="1980"/>
    <n v="10"/>
    <n v="26"/>
    <x v="0"/>
    <s v="No Cumple"/>
    <n v="3"/>
  </r>
  <r>
    <s v="Isabel"/>
    <s v="Santos"/>
    <x v="717"/>
    <x v="8"/>
    <x v="2"/>
    <x v="4"/>
    <n v="29308.129163931906"/>
    <n v="-17035.765044100604"/>
    <s v="Santos, Isabel"/>
    <s v="IS"/>
    <n v="12"/>
    <n v="40"/>
    <n v="4"/>
    <d v="1983-11-10T00:00:00"/>
    <s v="jueves"/>
    <n v="1983"/>
    <n v="11"/>
    <n v="10"/>
    <x v="0"/>
    <s v="No Cumple"/>
    <n v="1"/>
  </r>
  <r>
    <s v="Gabriela"/>
    <s v="Ramos"/>
    <x v="718"/>
    <x v="7"/>
    <x v="2"/>
    <x v="4"/>
    <n v="29299.683412432551"/>
    <n v="-35543.044619510671"/>
    <s v="Ramos, Gabriela"/>
    <s v="GR"/>
    <n v="13"/>
    <n v="28"/>
    <n v="6"/>
    <d v="1995-12-30T00:00:00"/>
    <s v="sábado"/>
    <n v="1995"/>
    <n v="12"/>
    <n v="30"/>
    <x v="0"/>
    <s v="No Cumple"/>
    <n v="1"/>
  </r>
  <r>
    <s v="Jose"/>
    <s v="Lopez"/>
    <x v="719"/>
    <x v="3"/>
    <x v="1"/>
    <x v="2"/>
    <n v="29276.970176908093"/>
    <n v="-17022.272367318928"/>
    <s v="Lopez, Jose"/>
    <s v="JL"/>
    <n v="9"/>
    <n v="44"/>
    <n v="1"/>
    <d v="1980-06-02T00:00:00"/>
    <s v="lunes"/>
    <n v="1980"/>
    <n v="6"/>
    <n v="2"/>
    <x v="0"/>
    <s v="No Cumple"/>
    <n v="7"/>
  </r>
  <r>
    <s v="Raquel"/>
    <s v="Diaz"/>
    <x v="720"/>
    <x v="4"/>
    <x v="6"/>
    <x v="1"/>
    <n v="29258.373229223118"/>
    <n v="-14128.803810374893"/>
    <s v="Diaz, Raquel"/>
    <s v="RD"/>
    <n v="10"/>
    <n v="30"/>
    <n v="3"/>
    <d v="1993-12-29T00:00:00"/>
    <s v="miércoles"/>
    <n v="1993"/>
    <n v="12"/>
    <n v="29"/>
    <x v="0"/>
    <s v="No Cumple"/>
    <n v="3"/>
  </r>
  <r>
    <s v="Renato"/>
    <s v="Vargas"/>
    <x v="721"/>
    <x v="2"/>
    <x v="3"/>
    <x v="2"/>
    <n v="29239.725175978245"/>
    <n v="20548.978685866867"/>
    <s v="Vargas, Renato"/>
    <s v="RV"/>
    <n v="12"/>
    <n v="42"/>
    <n v="7"/>
    <d v="1981-09-06T00:00:00"/>
    <s v="domingo"/>
    <n v="1981"/>
    <n v="9"/>
    <n v="6"/>
    <x v="0"/>
    <s v="No Cumple"/>
    <n v="5"/>
  </r>
  <r>
    <s v="Jose"/>
    <s v="Lopez"/>
    <x v="722"/>
    <x v="3"/>
    <x v="1"/>
    <x v="4"/>
    <n v="29203.620326925455"/>
    <n v="-15137.103738459638"/>
    <s v="Lopez, Jose"/>
    <s v="JL"/>
    <n v="9"/>
    <n v="26"/>
    <n v="2"/>
    <d v="1997-07-29T00:00:00"/>
    <s v="martes"/>
    <n v="1997"/>
    <n v="7"/>
    <n v="29"/>
    <x v="0"/>
    <s v="No Cumple"/>
    <n v="7"/>
  </r>
  <r>
    <s v="Daniela"/>
    <s v="Diaz"/>
    <x v="723"/>
    <x v="1"/>
    <x v="0"/>
    <x v="4"/>
    <n v="29200.140752435185"/>
    <n v="-14451.888805576204"/>
    <s v="Diaz, Daniela"/>
    <s v="DD"/>
    <n v="11"/>
    <n v="34"/>
    <n v="6"/>
    <d v="1989-11-25T00:00:00"/>
    <s v="sábado"/>
    <n v="1989"/>
    <n v="11"/>
    <n v="25"/>
    <x v="0"/>
    <s v="No Cumple"/>
    <n v="4"/>
  </r>
  <r>
    <s v="Diego"/>
    <s v="Alvarez"/>
    <x v="724"/>
    <x v="2"/>
    <x v="4"/>
    <x v="2"/>
    <n v="29197.323285237995"/>
    <n v="-15285.375768713482"/>
    <s v="Alvarez, Diego"/>
    <s v="DA"/>
    <n v="12"/>
    <n v="38"/>
    <n v="2"/>
    <d v="1985-08-06T00:00:00"/>
    <s v="martes"/>
    <n v="1985"/>
    <n v="8"/>
    <n v="6"/>
    <x v="0"/>
    <s v="No Cumple"/>
    <n v="6"/>
  </r>
  <r>
    <s v="Pablo"/>
    <s v="Rivera"/>
    <x v="725"/>
    <x v="0"/>
    <x v="5"/>
    <x v="4"/>
    <n v="29165.035782848627"/>
    <n v="-16394.768511093207"/>
    <s v="Rivera, Pablo"/>
    <s v="PR"/>
    <n v="11"/>
    <n v="32"/>
    <n v="6"/>
    <d v="1991-08-03T00:00:00"/>
    <s v="sábado"/>
    <n v="1991"/>
    <n v="8"/>
    <n v="3"/>
    <x v="0"/>
    <s v="No Cumple"/>
    <n v="2"/>
  </r>
  <r>
    <s v="Jorge"/>
    <s v="Martinez"/>
    <x v="247"/>
    <x v="0"/>
    <x v="4"/>
    <x v="3"/>
    <n v="29135.341796412369"/>
    <n v="-20724.132129336496"/>
    <s v="Martinez, Jorge"/>
    <s v="JM"/>
    <n v="13"/>
    <n v="33"/>
    <n v="3"/>
    <d v="1991-04-24T00:00:00"/>
    <s v="miércoles"/>
    <n v="1991"/>
    <n v="4"/>
    <n v="24"/>
    <x v="0"/>
    <s v="No Cumple"/>
    <n v="6"/>
  </r>
  <r>
    <s v="Raquel"/>
    <s v="Diaz"/>
    <x v="726"/>
    <x v="4"/>
    <x v="6"/>
    <x v="3"/>
    <n v="29054.71975700339"/>
    <n v="-14888.960182247458"/>
    <s v="Diaz, Raquel"/>
    <s v="RD"/>
    <n v="10"/>
    <n v="30"/>
    <n v="4"/>
    <d v="1994-05-26T00:00:00"/>
    <s v="jueves"/>
    <n v="1994"/>
    <n v="5"/>
    <n v="26"/>
    <x v="0"/>
    <s v="No Cumple"/>
    <n v="3"/>
  </r>
  <r>
    <s v="Daniela"/>
    <s v="Diaz"/>
    <x v="727"/>
    <x v="1"/>
    <x v="0"/>
    <x v="3"/>
    <n v="29047.19741758396"/>
    <n v="-65832.93434058674"/>
    <s v="Diaz, Daniela"/>
    <s v="DD"/>
    <n v="11"/>
    <n v="36"/>
    <n v="6"/>
    <d v="1988-06-11T00:00:00"/>
    <s v="sábado"/>
    <n v="1988"/>
    <n v="6"/>
    <n v="11"/>
    <x v="0"/>
    <s v="No Cumple"/>
    <n v="4"/>
  </r>
  <r>
    <s v="Lorena"/>
    <s v="Moreno"/>
    <x v="728"/>
    <x v="8"/>
    <x v="6"/>
    <x v="4"/>
    <n v="29042.25395931134"/>
    <n v="-23283.139402515131"/>
    <s v="Moreno, Lorena"/>
    <s v="LM"/>
    <n v="12"/>
    <n v="30"/>
    <n v="2"/>
    <d v="1994-04-05T00:00:00"/>
    <s v="martes"/>
    <n v="1994"/>
    <n v="4"/>
    <n v="5"/>
    <x v="0"/>
    <s v="No Cumple"/>
    <n v="3"/>
  </r>
  <r>
    <s v="Valentina"/>
    <s v="Rojas"/>
    <x v="729"/>
    <x v="1"/>
    <x v="5"/>
    <x v="0"/>
    <n v="29026.820458800579"/>
    <n v="-15978.543632959536"/>
    <s v="Rojas, Valentina"/>
    <s v="VR"/>
    <n v="14"/>
    <n v="33"/>
    <n v="6"/>
    <d v="1990-07-14T00:00:00"/>
    <s v="sábado"/>
    <n v="1990"/>
    <n v="7"/>
    <n v="14"/>
    <x v="0"/>
    <s v="No Cumple"/>
    <n v="2"/>
  </r>
  <r>
    <s v="Ana"/>
    <s v="Martinez"/>
    <x v="730"/>
    <x v="5"/>
    <x v="2"/>
    <x v="0"/>
    <n v="29022.995665327668"/>
    <n v="-18438.384074591992"/>
    <s v="Martinez, Ana"/>
    <s v="AM"/>
    <n v="11"/>
    <n v="43"/>
    <n v="2"/>
    <d v="1981-03-10T00:00:00"/>
    <s v="martes"/>
    <n v="1981"/>
    <n v="3"/>
    <n v="10"/>
    <x v="1"/>
    <s v="No Cumple"/>
    <n v="1"/>
  </r>
  <r>
    <s v="Laura"/>
    <s v="Martinez"/>
    <x v="731"/>
    <x v="7"/>
    <x v="5"/>
    <x v="2"/>
    <n v="29014.263619200796"/>
    <n v="-18667.733287487317"/>
    <s v="Martinez, Laura"/>
    <s v="LM"/>
    <n v="13"/>
    <n v="35"/>
    <n v="7"/>
    <d v="1988-10-02T00:00:00"/>
    <s v="domingo"/>
    <n v="1988"/>
    <n v="10"/>
    <n v="2"/>
    <x v="0"/>
    <s v="No Cumple"/>
    <n v="2"/>
  </r>
  <r>
    <s v="Juan"/>
    <s v="Gomez"/>
    <x v="732"/>
    <x v="2"/>
    <x v="6"/>
    <x v="3"/>
    <n v="28996.584069917513"/>
    <n v="-18533.176814976712"/>
    <s v="Gomez, Juan"/>
    <s v="JG"/>
    <n v="9"/>
    <n v="44"/>
    <n v="2"/>
    <d v="1980-06-03T00:00:00"/>
    <s v="martes"/>
    <n v="1980"/>
    <n v="6"/>
    <n v="3"/>
    <x v="0"/>
    <s v="No Cumple"/>
    <n v="3"/>
  </r>
  <r>
    <s v="Jorge"/>
    <s v="Martinez"/>
    <x v="521"/>
    <x v="0"/>
    <x v="4"/>
    <x v="4"/>
    <n v="28987.464744669058"/>
    <n v="-18349.777499158135"/>
    <s v="Martinez, Jorge"/>
    <s v="JM"/>
    <n v="13"/>
    <n v="42"/>
    <n v="7"/>
    <d v="1982-03-28T00:00:00"/>
    <s v="domingo"/>
    <n v="1982"/>
    <n v="3"/>
    <n v="28"/>
    <x v="0"/>
    <s v="No Cumple"/>
    <n v="6"/>
  </r>
  <r>
    <s v="Javier"/>
    <s v="Fernandez"/>
    <x v="733"/>
    <x v="0"/>
    <x v="0"/>
    <x v="4"/>
    <n v="28985.024545271604"/>
    <n v="-16862.130118329998"/>
    <s v="Fernandez, Javier"/>
    <s v="JF"/>
    <n v="15"/>
    <n v="42"/>
    <n v="2"/>
    <d v="1981-09-15T00:00:00"/>
    <s v="martes"/>
    <n v="1981"/>
    <n v="9"/>
    <n v="15"/>
    <x v="0"/>
    <s v="No Cumple"/>
    <n v="4"/>
  </r>
  <r>
    <s v="Martin"/>
    <s v="Castro"/>
    <x v="734"/>
    <x v="5"/>
    <x v="3"/>
    <x v="4"/>
    <n v="28973.580315304665"/>
    <n v="-18194.570306766662"/>
    <s v="Castro, Martin"/>
    <s v="MC"/>
    <n v="12"/>
    <n v="32"/>
    <n v="7"/>
    <d v="1991-08-18T00:00:00"/>
    <s v="domingo"/>
    <n v="1991"/>
    <n v="8"/>
    <n v="18"/>
    <x v="1"/>
    <s v="No Cumple"/>
    <n v="5"/>
  </r>
  <r>
    <s v="Jorge"/>
    <s v="Martinez"/>
    <x v="420"/>
    <x v="0"/>
    <x v="4"/>
    <x v="4"/>
    <n v="28890.730077750442"/>
    <n v="-19071.786734689627"/>
    <s v="Martinez, Jorge"/>
    <s v="JM"/>
    <n v="13"/>
    <n v="37"/>
    <n v="1"/>
    <d v="1986-11-24T00:00:00"/>
    <s v="lunes"/>
    <n v="1986"/>
    <n v="11"/>
    <n v="24"/>
    <x v="0"/>
    <s v="No Cumple"/>
    <n v="6"/>
  </r>
  <r>
    <s v="Raquel"/>
    <s v="Diaz"/>
    <x v="735"/>
    <x v="4"/>
    <x v="6"/>
    <x v="0"/>
    <n v="28868.961246298062"/>
    <n v="-17850.072553109625"/>
    <s v="Diaz, Raquel"/>
    <s v="RD"/>
    <n v="10"/>
    <n v="27"/>
    <n v="5"/>
    <d v="1997-04-11T00:00:00"/>
    <s v="viernes"/>
    <n v="1997"/>
    <n v="4"/>
    <n v="11"/>
    <x v="0"/>
    <s v="No Cumple"/>
    <n v="3"/>
  </r>
  <r>
    <s v="Jose"/>
    <s v="Lopez"/>
    <x v="736"/>
    <x v="3"/>
    <x v="1"/>
    <x v="1"/>
    <n v="28846.245595690638"/>
    <n v="-16697.616155576772"/>
    <s v="Lopez, Jose"/>
    <s v="JL"/>
    <n v="9"/>
    <n v="29"/>
    <n v="3"/>
    <d v="1995-04-26T00:00:00"/>
    <s v="miércoles"/>
    <n v="1995"/>
    <n v="4"/>
    <n v="26"/>
    <x v="0"/>
    <s v="No Cumple"/>
    <n v="7"/>
  </r>
  <r>
    <s v="Natalia"/>
    <s v="Ortega"/>
    <x v="737"/>
    <x v="0"/>
    <x v="6"/>
    <x v="4"/>
    <n v="28845.384200931105"/>
    <n v="-19387.608061171315"/>
    <s v="Ortega, Natalia"/>
    <s v="NO"/>
    <n v="13"/>
    <n v="38"/>
    <n v="6"/>
    <d v="1986-03-29T00:00:00"/>
    <s v="sábado"/>
    <n v="1986"/>
    <n v="3"/>
    <n v="29"/>
    <x v="0"/>
    <s v="No Cumple"/>
    <n v="3"/>
  </r>
  <r>
    <s v="Raquel"/>
    <s v="Diaz"/>
    <x v="738"/>
    <x v="4"/>
    <x v="6"/>
    <x v="1"/>
    <n v="28839.024397190766"/>
    <n v="-21299.70731061259"/>
    <s v="Diaz, Raquel"/>
    <s v="RD"/>
    <n v="10"/>
    <n v="33"/>
    <n v="3"/>
    <d v="1991-01-09T00:00:00"/>
    <s v="miércoles"/>
    <n v="1991"/>
    <n v="1"/>
    <n v="9"/>
    <x v="0"/>
    <s v="No Cumple"/>
    <n v="3"/>
  </r>
  <r>
    <s v="Jose"/>
    <s v="Lopez"/>
    <x v="739"/>
    <x v="3"/>
    <x v="1"/>
    <x v="4"/>
    <n v="28787.573333456268"/>
    <n v="-19675.432533220235"/>
    <s v="Lopez, Jose"/>
    <s v="JL"/>
    <n v="9"/>
    <n v="25"/>
    <n v="4"/>
    <d v="1999-04-22T00:00:00"/>
    <s v="jueves"/>
    <n v="1999"/>
    <n v="4"/>
    <n v="22"/>
    <x v="0"/>
    <s v="No Cumple"/>
    <n v="7"/>
  </r>
  <r>
    <s v="Alberto"/>
    <s v="Rodriguez"/>
    <x v="740"/>
    <x v="7"/>
    <x v="0"/>
    <x v="0"/>
    <n v="28774.918845877994"/>
    <n v="-20587.074661792245"/>
    <s v="Rodriguez, Alberto"/>
    <s v="AR"/>
    <n v="16"/>
    <n v="42"/>
    <n v="6"/>
    <d v="1981-11-07T00:00:00"/>
    <s v="sábado"/>
    <n v="1981"/>
    <n v="11"/>
    <n v="7"/>
    <x v="0"/>
    <s v="No Cumple"/>
    <n v="4"/>
  </r>
  <r>
    <s v="Natalie"/>
    <s v="Castro"/>
    <x v="741"/>
    <x v="5"/>
    <x v="4"/>
    <x v="2"/>
    <n v="28771.379910456464"/>
    <n v="-20888.620089543536"/>
    <s v="Castro, Natalie"/>
    <s v="NC"/>
    <n v="13"/>
    <n v="37"/>
    <n v="5"/>
    <d v="1986-07-04T00:00:00"/>
    <s v="viernes"/>
    <n v="1986"/>
    <n v="7"/>
    <n v="4"/>
    <x v="1"/>
    <s v="No Cumple"/>
    <n v="6"/>
  </r>
  <r>
    <s v="Ana"/>
    <s v="Martinez"/>
    <x v="742"/>
    <x v="5"/>
    <x v="2"/>
    <x v="1"/>
    <n v="28702.681890268013"/>
    <n v="-16098.934944493627"/>
    <s v="Martinez, Ana"/>
    <s v="AM"/>
    <n v="11"/>
    <n v="37"/>
    <n v="4"/>
    <d v="1986-12-11T00:00:00"/>
    <s v="jueves"/>
    <n v="1986"/>
    <n v="12"/>
    <n v="11"/>
    <x v="1"/>
    <s v="No Cumple"/>
    <n v="1"/>
  </r>
  <r>
    <s v="Eduardo"/>
    <s v="Garcia"/>
    <x v="743"/>
    <x v="7"/>
    <x v="1"/>
    <x v="3"/>
    <n v="28697.627737802755"/>
    <n v="-14197.708028782017"/>
    <s v="Garcia, Eduardo"/>
    <s v="EG"/>
    <n v="13"/>
    <n v="32"/>
    <n v="1"/>
    <d v="1992-02-03T00:00:00"/>
    <s v="lunes"/>
    <n v="1992"/>
    <n v="2"/>
    <n v="3"/>
    <x v="0"/>
    <s v="No Cumple"/>
    <n v="7"/>
  </r>
  <r>
    <s v="Carolina"/>
    <s v="Lopez"/>
    <x v="744"/>
    <x v="1"/>
    <x v="4"/>
    <x v="2"/>
    <n v="28682.70868387201"/>
    <n v="-21437.772576644151"/>
    <s v="Lopez, Carolina"/>
    <s v="CL"/>
    <n v="13"/>
    <n v="33"/>
    <n v="1"/>
    <d v="1990-06-25T00:00:00"/>
    <s v="lunes"/>
    <n v="1990"/>
    <n v="6"/>
    <n v="25"/>
    <x v="0"/>
    <s v="No Cumple"/>
    <n v="6"/>
  </r>
  <r>
    <s v="Camila"/>
    <s v="Vargas"/>
    <x v="745"/>
    <x v="2"/>
    <x v="1"/>
    <x v="4"/>
    <n v="28624.581497330422"/>
    <n v="-17177.809691975486"/>
    <s v="Vargas, Camila"/>
    <s v="CV"/>
    <n v="12"/>
    <n v="31"/>
    <n v="3"/>
    <d v="1992-12-09T00:00:00"/>
    <s v="miércoles"/>
    <n v="1992"/>
    <n v="12"/>
    <n v="9"/>
    <x v="0"/>
    <s v="No Cumple"/>
    <n v="7"/>
  </r>
  <r>
    <s v="Patricia"/>
    <s v="Alvarez"/>
    <x v="746"/>
    <x v="4"/>
    <x v="4"/>
    <x v="3"/>
    <n v="28618.445431442819"/>
    <n v="-20972.476840129322"/>
    <s v="Alvarez, Patricia"/>
    <s v="PA"/>
    <n v="15"/>
    <n v="34"/>
    <n v="7"/>
    <d v="1990-01-14T00:00:00"/>
    <s v="domingo"/>
    <n v="1990"/>
    <n v="1"/>
    <n v="14"/>
    <x v="0"/>
    <s v="No Cumple"/>
    <n v="6"/>
  </r>
  <r>
    <s v="Isabel"/>
    <s v="Santos"/>
    <x v="747"/>
    <x v="8"/>
    <x v="2"/>
    <x v="4"/>
    <n v="28565.998917625442"/>
    <n v="-18590.600974137102"/>
    <s v="Santos, Isabel"/>
    <s v="IS"/>
    <n v="12"/>
    <n v="31"/>
    <n v="4"/>
    <d v="1993-06-10T00:00:00"/>
    <s v="jueves"/>
    <n v="1993"/>
    <n v="6"/>
    <n v="10"/>
    <x v="0"/>
    <s v="No Cumple"/>
    <n v="1"/>
  </r>
  <r>
    <s v="Diego"/>
    <s v="Gomez"/>
    <x v="748"/>
    <x v="3"/>
    <x v="3"/>
    <x v="1"/>
    <n v="28547.379993180148"/>
    <n v="12198.299108099738"/>
    <s v="Gomez, Diego"/>
    <s v="DG"/>
    <n v="10"/>
    <n v="40"/>
    <n v="3"/>
    <d v="1984-03-07T00:00:00"/>
    <s v="miércoles"/>
    <n v="1984"/>
    <n v="3"/>
    <n v="7"/>
    <x v="0"/>
    <s v="No Cumple"/>
    <n v="5"/>
  </r>
  <r>
    <s v="Emilio"/>
    <s v="Fernandez"/>
    <x v="388"/>
    <x v="6"/>
    <x v="3"/>
    <x v="1"/>
    <n v="28535.07651838852"/>
    <n v="-17161.237254921416"/>
    <s v="Fernandez, Emilio"/>
    <s v="EF"/>
    <n v="15"/>
    <n v="26"/>
    <n v="4"/>
    <d v="1997-09-04T00:00:00"/>
    <s v="jueves"/>
    <n v="1997"/>
    <n v="9"/>
    <n v="4"/>
    <x v="0"/>
    <s v="No Cumple"/>
    <n v="5"/>
  </r>
  <r>
    <s v="Pedro"/>
    <s v="Rivera"/>
    <x v="749"/>
    <x v="8"/>
    <x v="5"/>
    <x v="4"/>
    <n v="28532.474476123458"/>
    <n v="-17736.74720577259"/>
    <s v="Rivera, Pedro"/>
    <s v="PR"/>
    <n v="11"/>
    <n v="36"/>
    <n v="4"/>
    <d v="1987-10-08T00:00:00"/>
    <s v="jueves"/>
    <n v="1987"/>
    <n v="10"/>
    <n v="8"/>
    <x v="0"/>
    <s v="No Cumple"/>
    <n v="2"/>
  </r>
  <r>
    <s v="Ana"/>
    <s v="Martinez"/>
    <x v="750"/>
    <x v="5"/>
    <x v="2"/>
    <x v="4"/>
    <n v="28511.546720847538"/>
    <n v="-18234.492484028739"/>
    <s v="Martinez, Ana"/>
    <s v="AM"/>
    <n v="11"/>
    <n v="29"/>
    <n v="4"/>
    <d v="1995-04-27T00:00:00"/>
    <s v="jueves"/>
    <n v="1995"/>
    <n v="4"/>
    <n v="27"/>
    <x v="1"/>
    <s v="No Cumple"/>
    <n v="1"/>
  </r>
  <r>
    <s v="Monica"/>
    <s v="Jimenez"/>
    <x v="751"/>
    <x v="3"/>
    <x v="4"/>
    <x v="1"/>
    <n v="28508.063022087121"/>
    <n v="-14919.275254318143"/>
    <s v="Jimenez, Monica"/>
    <s v="MJ"/>
    <n v="13"/>
    <n v="35"/>
    <n v="1"/>
    <d v="1989-02-06T00:00:00"/>
    <s v="lunes"/>
    <n v="1989"/>
    <n v="2"/>
    <n v="6"/>
    <x v="0"/>
    <s v="No Cumple"/>
    <n v="6"/>
  </r>
  <r>
    <s v="Laura"/>
    <s v="Diaz"/>
    <x v="752"/>
    <x v="6"/>
    <x v="1"/>
    <x v="0"/>
    <n v="28494.482938526733"/>
    <n v="-18294.523990408081"/>
    <s v="Diaz, Laura"/>
    <s v="LD"/>
    <n v="9"/>
    <n v="37"/>
    <n v="4"/>
    <d v="1986-08-07T00:00:00"/>
    <s v="jueves"/>
    <n v="1986"/>
    <n v="8"/>
    <n v="7"/>
    <x v="0"/>
    <s v="No Cumple"/>
    <n v="7"/>
  </r>
  <r>
    <s v="Cristian"/>
    <s v="Ortega"/>
    <x v="753"/>
    <x v="2"/>
    <x v="5"/>
    <x v="4"/>
    <n v="28481.087089443867"/>
    <n v="-20086.265103078276"/>
    <s v="Ortega, Cristian"/>
    <s v="CO"/>
    <n v="14"/>
    <n v="34"/>
    <n v="4"/>
    <d v="1989-07-13T00:00:00"/>
    <s v="jueves"/>
    <n v="1989"/>
    <n v="7"/>
    <n v="13"/>
    <x v="0"/>
    <s v="No Cumple"/>
    <n v="2"/>
  </r>
  <r>
    <s v="Natalia"/>
    <s v="Ortega"/>
    <x v="754"/>
    <x v="0"/>
    <x v="6"/>
    <x v="2"/>
    <n v="28475.296384850924"/>
    <n v="-20384.703615149072"/>
    <s v="Ortega, Natalia"/>
    <s v="NO"/>
    <n v="13"/>
    <n v="30"/>
    <n v="7"/>
    <d v="1993-08-01T00:00:00"/>
    <s v="domingo"/>
    <n v="1993"/>
    <n v="8"/>
    <n v="1"/>
    <x v="0"/>
    <s v="No Cumple"/>
    <n v="3"/>
  </r>
  <r>
    <s v="Roberto"/>
    <s v="Hernandez"/>
    <x v="342"/>
    <x v="3"/>
    <x v="6"/>
    <x v="1"/>
    <n v="28474.75642410147"/>
    <n v="-15435.447296477811"/>
    <s v="Hernandez, Roberto"/>
    <s v="RH"/>
    <n v="16"/>
    <n v="28"/>
    <n v="5"/>
    <d v="1996-01-12T00:00:00"/>
    <s v="viernes"/>
    <n v="1996"/>
    <n v="1"/>
    <n v="12"/>
    <x v="0"/>
    <s v="No Cumple"/>
    <n v="3"/>
  </r>
  <r>
    <s v="Renato"/>
    <s v="Vargas"/>
    <x v="755"/>
    <x v="2"/>
    <x v="3"/>
    <x v="0"/>
    <n v="28474.54937434529"/>
    <n v="-16670.869513036861"/>
    <s v="Vargas, Renato"/>
    <s v="RV"/>
    <n v="12"/>
    <n v="33"/>
    <n v="7"/>
    <d v="1990-09-16T00:00:00"/>
    <s v="domingo"/>
    <n v="1990"/>
    <n v="9"/>
    <n v="16"/>
    <x v="0"/>
    <s v="No Cumple"/>
    <n v="5"/>
  </r>
  <r>
    <s v="Roberto"/>
    <s v="Hernandez"/>
    <x v="756"/>
    <x v="3"/>
    <x v="6"/>
    <x v="3"/>
    <n v="28471.210234313006"/>
    <n v="-22638.213970373254"/>
    <s v="Hernandez, Roberto"/>
    <s v="RH"/>
    <n v="16"/>
    <n v="30"/>
    <n v="7"/>
    <d v="1994-01-23T00:00:00"/>
    <s v="domingo"/>
    <n v="1994"/>
    <n v="1"/>
    <n v="23"/>
    <x v="0"/>
    <s v="No Cumple"/>
    <n v="3"/>
  </r>
  <r>
    <s v="Emilio"/>
    <s v="Fernandez"/>
    <x v="757"/>
    <x v="6"/>
    <x v="3"/>
    <x v="3"/>
    <n v="28457.213600178002"/>
    <n v="-20059.363487836239"/>
    <s v="Fernandez, Emilio"/>
    <s v="EF"/>
    <n v="15"/>
    <n v="37"/>
    <n v="6"/>
    <d v="1986-11-15T00:00:00"/>
    <s v="sábado"/>
    <n v="1986"/>
    <n v="11"/>
    <n v="15"/>
    <x v="0"/>
    <s v="No Cumple"/>
    <n v="5"/>
  </r>
  <r>
    <s v="Alberto"/>
    <s v="Rodriguez"/>
    <x v="178"/>
    <x v="7"/>
    <x v="0"/>
    <x v="2"/>
    <n v="28454.729251603563"/>
    <n v="-18800.763891233186"/>
    <s v="Rodriguez, Alberto"/>
    <s v="AR"/>
    <n v="16"/>
    <n v="35"/>
    <n v="7"/>
    <d v="1989-03-12T00:00:00"/>
    <s v="domingo"/>
    <n v="1989"/>
    <n v="3"/>
    <n v="12"/>
    <x v="0"/>
    <s v="No Cumple"/>
    <n v="4"/>
  </r>
  <r>
    <s v="Valentina"/>
    <s v="Rojas"/>
    <x v="758"/>
    <x v="1"/>
    <x v="5"/>
    <x v="2"/>
    <n v="28434.753515148277"/>
    <n v="-18272.197187881378"/>
    <s v="Rojas, Valentina"/>
    <s v="VR"/>
    <n v="14"/>
    <n v="31"/>
    <n v="3"/>
    <d v="1992-08-05T00:00:00"/>
    <s v="miércoles"/>
    <n v="1992"/>
    <n v="8"/>
    <n v="5"/>
    <x v="0"/>
    <s v="No Cumple"/>
    <n v="2"/>
  </r>
  <r>
    <s v="Natalia"/>
    <s v="Ortega"/>
    <x v="759"/>
    <x v="0"/>
    <x v="6"/>
    <x v="1"/>
    <n v="28434.010969086899"/>
    <n v="-15754.491773184827"/>
    <s v="Ortega, Natalia"/>
    <s v="NO"/>
    <n v="13"/>
    <n v="37"/>
    <n v="1"/>
    <d v="1986-06-23T00:00:00"/>
    <s v="lunes"/>
    <n v="1986"/>
    <n v="6"/>
    <n v="23"/>
    <x v="0"/>
    <s v="No Cumple"/>
    <n v="3"/>
  </r>
  <r>
    <s v="Roberto"/>
    <s v="Hernandez"/>
    <x v="760"/>
    <x v="3"/>
    <x v="6"/>
    <x v="3"/>
    <n v="28407.616674003508"/>
    <n v="-14670.211327757333"/>
    <s v="Hernandez, Roberto"/>
    <s v="RH"/>
    <n v="16"/>
    <n v="38"/>
    <n v="1"/>
    <d v="1985-10-28T00:00:00"/>
    <s v="lunes"/>
    <n v="1985"/>
    <n v="10"/>
    <n v="28"/>
    <x v="0"/>
    <s v="No Cumple"/>
    <n v="3"/>
  </r>
  <r>
    <s v="Carolina"/>
    <s v="Lopez"/>
    <x v="761"/>
    <x v="1"/>
    <x v="4"/>
    <x v="2"/>
    <n v="28348.868731556679"/>
    <n v="-16113.927640123522"/>
    <s v="Lopez, Carolina"/>
    <s v="CL"/>
    <n v="13"/>
    <n v="32"/>
    <n v="7"/>
    <d v="1991-10-06T00:00:00"/>
    <s v="domingo"/>
    <n v="1991"/>
    <n v="10"/>
    <n v="6"/>
    <x v="0"/>
    <s v="No Cumple"/>
    <n v="6"/>
  </r>
  <r>
    <s v="Pedro"/>
    <s v="Rivera"/>
    <x v="355"/>
    <x v="8"/>
    <x v="5"/>
    <x v="2"/>
    <n v="28344.278721970586"/>
    <n v="5211.5650152755225"/>
    <s v="Rivera, Pedro"/>
    <s v="PR"/>
    <n v="11"/>
    <n v="37"/>
    <n v="6"/>
    <d v="1987-01-03T00:00:00"/>
    <s v="sábado"/>
    <n v="1987"/>
    <n v="1"/>
    <n v="3"/>
    <x v="0"/>
    <s v="No Cumple"/>
    <n v="2"/>
  </r>
  <r>
    <s v="Alicia"/>
    <s v="Guerrero"/>
    <x v="762"/>
    <x v="4"/>
    <x v="1"/>
    <x v="1"/>
    <n v="28313.580012691167"/>
    <n v="-22042.098987943391"/>
    <s v="Guerrero, Alicia"/>
    <s v="AG"/>
    <n v="14"/>
    <n v="35"/>
    <n v="6"/>
    <d v="1988-10-22T00:00:00"/>
    <s v="sábado"/>
    <n v="1988"/>
    <n v="10"/>
    <n v="22"/>
    <x v="0"/>
    <s v="No Cumple"/>
    <n v="7"/>
  </r>
  <r>
    <s v="Natalie"/>
    <s v="Castro"/>
    <x v="763"/>
    <x v="5"/>
    <x v="4"/>
    <x v="2"/>
    <n v="28303.49509950983"/>
    <n v="-18197.203920392134"/>
    <s v="Castro, Natalie"/>
    <s v="NC"/>
    <n v="13"/>
    <n v="26"/>
    <n v="1"/>
    <d v="1997-10-13T00:00:00"/>
    <s v="lunes"/>
    <n v="1997"/>
    <n v="10"/>
    <n v="13"/>
    <x v="1"/>
    <s v="No Cumple"/>
    <n v="6"/>
  </r>
  <r>
    <s v="Julia"/>
    <s v="Diaz"/>
    <x v="764"/>
    <x v="0"/>
    <x v="1"/>
    <x v="0"/>
    <n v="28301.319648886401"/>
    <n v="8159.6374257465395"/>
    <s v="Diaz, Julia"/>
    <s v="JD"/>
    <n v="9"/>
    <n v="24"/>
    <n v="2"/>
    <d v="1999-06-22T00:00:00"/>
    <s v="martes"/>
    <n v="1999"/>
    <n v="6"/>
    <n v="22"/>
    <x v="0"/>
    <s v="No Cumple"/>
    <n v="7"/>
  </r>
  <r>
    <s v="Marina"/>
    <s v="Rivera"/>
    <x v="765"/>
    <x v="5"/>
    <x v="5"/>
    <x v="1"/>
    <n v="28270.003481787855"/>
    <n v="-21460.796657483661"/>
    <s v="Rivera, Marina"/>
    <s v="MR"/>
    <n v="12"/>
    <n v="30"/>
    <n v="4"/>
    <d v="1993-09-09T00:00:00"/>
    <s v="jueves"/>
    <n v="1993"/>
    <n v="9"/>
    <n v="9"/>
    <x v="1"/>
    <s v="No Cumple"/>
    <n v="2"/>
  </r>
  <r>
    <s v="Carmen"/>
    <s v="Torres"/>
    <x v="766"/>
    <x v="5"/>
    <x v="0"/>
    <x v="2"/>
    <n v="28268.425151117641"/>
    <n v="-46928.310571393973"/>
    <s v="Torres, Carmen"/>
    <s v="CT"/>
    <n v="12"/>
    <n v="36"/>
    <n v="3"/>
    <d v="1987-10-21T00:00:00"/>
    <s v="miércoles"/>
    <n v="1987"/>
    <n v="10"/>
    <n v="21"/>
    <x v="1"/>
    <s v="No Cumple"/>
    <n v="4"/>
  </r>
  <r>
    <s v="Gabriela"/>
    <s v="Ramos"/>
    <x v="767"/>
    <x v="7"/>
    <x v="2"/>
    <x v="2"/>
    <n v="28247.228143583416"/>
    <n v="-20340.188700724088"/>
    <s v="Ramos, Gabriela"/>
    <s v="GR"/>
    <n v="13"/>
    <n v="38"/>
    <n v="5"/>
    <d v="1985-10-18T00:00:00"/>
    <s v="viernes"/>
    <n v="1985"/>
    <n v="10"/>
    <n v="18"/>
    <x v="0"/>
    <s v="No Cumple"/>
    <n v="1"/>
  </r>
  <r>
    <s v="Carmen"/>
    <s v="Torres"/>
    <x v="152"/>
    <x v="5"/>
    <x v="0"/>
    <x v="0"/>
    <n v="28243.847563996365"/>
    <n v="-34877.122487285786"/>
    <s v="Torres, Carmen"/>
    <s v="CT"/>
    <n v="12"/>
    <n v="34"/>
    <n v="2"/>
    <d v="1989-08-15T00:00:00"/>
    <s v="martes"/>
    <n v="1989"/>
    <n v="8"/>
    <n v="15"/>
    <x v="1"/>
    <s v="No Cumple"/>
    <n v="4"/>
  </r>
  <r>
    <s v="Javier"/>
    <s v="Perez"/>
    <x v="768"/>
    <x v="6"/>
    <x v="2"/>
    <x v="0"/>
    <n v="28233.322435379145"/>
    <n v="-16982.67494911185"/>
    <s v="Perez, Javier"/>
    <s v="JP"/>
    <n v="11"/>
    <n v="25"/>
    <n v="6"/>
    <d v="1998-11-21T00:00:00"/>
    <s v="sábado"/>
    <n v="1998"/>
    <n v="11"/>
    <n v="21"/>
    <x v="0"/>
    <s v="No Cumple"/>
    <n v="1"/>
  </r>
  <r>
    <s v="Monica"/>
    <s v="Jimenez"/>
    <x v="769"/>
    <x v="3"/>
    <x v="4"/>
    <x v="0"/>
    <n v="28221.010047790336"/>
    <n v="-16983.19196176773"/>
    <s v="Jimenez, Monica"/>
    <s v="MJ"/>
    <n v="13"/>
    <n v="31"/>
    <n v="3"/>
    <d v="1992-11-25T00:00:00"/>
    <s v="miércoles"/>
    <n v="1992"/>
    <n v="11"/>
    <n v="25"/>
    <x v="0"/>
    <s v="No Cumple"/>
    <n v="6"/>
  </r>
  <r>
    <s v="Gabriela"/>
    <s v="Ramos"/>
    <x v="540"/>
    <x v="7"/>
    <x v="2"/>
    <x v="3"/>
    <n v="28213.761394745281"/>
    <n v="-20007.614744729246"/>
    <s v="Ramos, Gabriela"/>
    <s v="GR"/>
    <n v="13"/>
    <n v="39"/>
    <n v="2"/>
    <d v="1984-07-03T00:00:00"/>
    <s v="martes"/>
    <n v="1984"/>
    <n v="7"/>
    <n v="3"/>
    <x v="0"/>
    <s v="No Cumple"/>
    <n v="1"/>
  </r>
  <r>
    <s v="Pablo"/>
    <s v="Rivera"/>
    <x v="770"/>
    <x v="0"/>
    <x v="5"/>
    <x v="2"/>
    <n v="28201.417480205982"/>
    <n v="-16382.894365439333"/>
    <s v="Rivera, Pablo"/>
    <s v="PR"/>
    <n v="11"/>
    <n v="34"/>
    <n v="7"/>
    <d v="1990-05-27T00:00:00"/>
    <s v="domingo"/>
    <n v="1990"/>
    <n v="5"/>
    <n v="27"/>
    <x v="0"/>
    <s v="No Cumple"/>
    <n v="2"/>
  </r>
  <r>
    <s v="Pablo"/>
    <s v="Rivera"/>
    <x v="771"/>
    <x v="0"/>
    <x v="5"/>
    <x v="3"/>
    <n v="28198.727093724803"/>
    <n v="-36319.103938224682"/>
    <s v="Rivera, Pablo"/>
    <s v="PR"/>
    <n v="11"/>
    <n v="34"/>
    <n v="2"/>
    <d v="1989-10-10T00:00:00"/>
    <s v="martes"/>
    <n v="1989"/>
    <n v="10"/>
    <n v="10"/>
    <x v="0"/>
    <s v="No Cumple"/>
    <n v="2"/>
  </r>
  <r>
    <s v="Isabel"/>
    <s v="Santos"/>
    <x v="772"/>
    <x v="8"/>
    <x v="2"/>
    <x v="3"/>
    <n v="28196.782325405515"/>
    <n v="-14928.477609437752"/>
    <s v="Santos, Isabel"/>
    <s v="IS"/>
    <n v="12"/>
    <n v="35"/>
    <n v="3"/>
    <d v="1988-11-30T00:00:00"/>
    <s v="miércoles"/>
    <n v="1988"/>
    <n v="11"/>
    <n v="30"/>
    <x v="0"/>
    <s v="No Cumple"/>
    <n v="1"/>
  </r>
  <r>
    <s v="Ana"/>
    <s v="Martinez"/>
    <x v="247"/>
    <x v="5"/>
    <x v="2"/>
    <x v="3"/>
    <n v="28194.936017574419"/>
    <n v="-15266.000546116211"/>
    <s v="Martinez, Ana"/>
    <s v="AM"/>
    <n v="11"/>
    <n v="33"/>
    <n v="3"/>
    <d v="1991-04-24T00:00:00"/>
    <s v="miércoles"/>
    <n v="1991"/>
    <n v="4"/>
    <n v="24"/>
    <x v="1"/>
    <s v="No Cumple"/>
    <n v="1"/>
  </r>
  <r>
    <s v="Julia"/>
    <s v="Diaz"/>
    <x v="773"/>
    <x v="0"/>
    <x v="1"/>
    <x v="4"/>
    <n v="28156.966441695939"/>
    <n v="-20095.590873639736"/>
    <s v="Diaz, Julia"/>
    <s v="JD"/>
    <n v="9"/>
    <n v="31"/>
    <n v="6"/>
    <d v="1993-05-08T00:00:00"/>
    <s v="sábado"/>
    <n v="1993"/>
    <n v="5"/>
    <n v="8"/>
    <x v="0"/>
    <s v="No Cumple"/>
    <n v="7"/>
  </r>
  <r>
    <s v="Carolina"/>
    <s v="Lopez"/>
    <x v="774"/>
    <x v="1"/>
    <x v="4"/>
    <x v="3"/>
    <n v="28130.907907187382"/>
    <n v="-16510.037357962599"/>
    <s v="Lopez, Carolina"/>
    <s v="CL"/>
    <n v="13"/>
    <n v="30"/>
    <n v="5"/>
    <d v="1993-07-23T00:00:00"/>
    <s v="viernes"/>
    <n v="1993"/>
    <n v="7"/>
    <n v="23"/>
    <x v="0"/>
    <s v="No Cumple"/>
    <n v="6"/>
  </r>
  <r>
    <s v="Natalie"/>
    <s v="Castro"/>
    <x v="775"/>
    <x v="5"/>
    <x v="4"/>
    <x v="4"/>
    <n v="28129.737728209435"/>
    <n v="-17814.912440150358"/>
    <s v="Castro, Natalie"/>
    <s v="NC"/>
    <n v="13"/>
    <n v="37"/>
    <n v="5"/>
    <d v="1986-09-26T00:00:00"/>
    <s v="viernes"/>
    <n v="1986"/>
    <n v="9"/>
    <n v="26"/>
    <x v="1"/>
    <s v="No Cumple"/>
    <n v="6"/>
  </r>
  <r>
    <s v="Javier"/>
    <s v="Perez"/>
    <x v="143"/>
    <x v="6"/>
    <x v="2"/>
    <x v="1"/>
    <n v="28118.916369906838"/>
    <n v="-21143.461957491301"/>
    <s v="Perez, Javier"/>
    <s v="JP"/>
    <n v="11"/>
    <n v="43"/>
    <n v="4"/>
    <d v="1981-06-11T00:00:00"/>
    <s v="jueves"/>
    <n v="1981"/>
    <n v="6"/>
    <n v="11"/>
    <x v="0"/>
    <s v="No Cumple"/>
    <n v="1"/>
  </r>
  <r>
    <s v="Victor"/>
    <s v="Hernandez"/>
    <x v="776"/>
    <x v="5"/>
    <x v="6"/>
    <x v="1"/>
    <n v="28114.675280538424"/>
    <n v="-20229.036791215021"/>
    <s v="Hernandez, Victor"/>
    <s v="VH"/>
    <n v="15"/>
    <n v="42"/>
    <n v="5"/>
    <d v="1982-03-19T00:00:00"/>
    <s v="viernes"/>
    <n v="1982"/>
    <n v="3"/>
    <n v="19"/>
    <x v="1"/>
    <s v="No Cumple"/>
    <n v="3"/>
  </r>
  <r>
    <s v="Ismael"/>
    <s v="Perez"/>
    <x v="777"/>
    <x v="0"/>
    <x v="2"/>
    <x v="3"/>
    <n v="28109.116896956755"/>
    <n v="-17423.977130678057"/>
    <s v="Perez, Ismael"/>
    <s v="IP"/>
    <n v="11"/>
    <n v="41"/>
    <n v="1"/>
    <d v="1983-01-17T00:00:00"/>
    <s v="lunes"/>
    <n v="1983"/>
    <n v="1"/>
    <n v="17"/>
    <x v="0"/>
    <s v="No Cumple"/>
    <n v="1"/>
  </r>
  <r>
    <s v="Carmen"/>
    <s v="Torres"/>
    <x v="778"/>
    <x v="5"/>
    <x v="0"/>
    <x v="4"/>
    <n v="28074.758944269488"/>
    <n v="-16802.435612912494"/>
    <s v="Torres, Carmen"/>
    <s v="CT"/>
    <n v="12"/>
    <n v="32"/>
    <n v="2"/>
    <d v="1991-07-09T00:00:00"/>
    <s v="martes"/>
    <n v="1991"/>
    <n v="7"/>
    <n v="9"/>
    <x v="1"/>
    <s v="No Cumple"/>
    <n v="4"/>
  </r>
  <r>
    <s v="Laura"/>
    <s v="Martinez"/>
    <x v="779"/>
    <x v="7"/>
    <x v="5"/>
    <x v="1"/>
    <n v="28057.746809593191"/>
    <n v="-18050.337743749857"/>
    <s v="Martinez, Laura"/>
    <s v="LM"/>
    <n v="13"/>
    <n v="41"/>
    <n v="4"/>
    <d v="1983-06-16T00:00:00"/>
    <s v="jueves"/>
    <n v="1983"/>
    <n v="6"/>
    <n v="16"/>
    <x v="0"/>
    <s v="No Cumple"/>
    <n v="2"/>
  </r>
  <r>
    <s v="Carmen"/>
    <s v="Torres"/>
    <x v="780"/>
    <x v="5"/>
    <x v="0"/>
    <x v="4"/>
    <n v="28043.289012893627"/>
    <n v="-20302.338558782543"/>
    <s v="Torres, Carmen"/>
    <s v="CT"/>
    <n v="12"/>
    <n v="28"/>
    <n v="3"/>
    <d v="1995-09-20T00:00:00"/>
    <s v="miércoles"/>
    <n v="1995"/>
    <n v="9"/>
    <n v="20"/>
    <x v="1"/>
    <s v="No Cumple"/>
    <n v="4"/>
  </r>
  <r>
    <s v="Maria"/>
    <s v="Lopez"/>
    <x v="781"/>
    <x v="4"/>
    <x v="0"/>
    <x v="4"/>
    <n v="28029.48017115561"/>
    <n v="-14638.479475056405"/>
    <s v="Lopez, Maria"/>
    <s v="ML"/>
    <n v="10"/>
    <n v="39"/>
    <n v="7"/>
    <d v="1985-03-03T00:00:00"/>
    <s v="domingo"/>
    <n v="1985"/>
    <n v="3"/>
    <n v="3"/>
    <x v="0"/>
    <s v="No Cumple"/>
    <n v="4"/>
  </r>
  <r>
    <s v="Monica"/>
    <s v="Jimenez"/>
    <x v="751"/>
    <x v="3"/>
    <x v="4"/>
    <x v="1"/>
    <n v="28026.945225398173"/>
    <n v="-16080.868889967296"/>
    <s v="Jimenez, Monica"/>
    <s v="MJ"/>
    <n v="13"/>
    <n v="35"/>
    <n v="1"/>
    <d v="1989-02-06T00:00:00"/>
    <s v="lunes"/>
    <n v="1989"/>
    <n v="2"/>
    <n v="6"/>
    <x v="0"/>
    <s v="No Cumple"/>
    <n v="6"/>
  </r>
  <r>
    <s v="Antonio"/>
    <s v="Navarro"/>
    <x v="782"/>
    <x v="7"/>
    <x v="6"/>
    <x v="2"/>
    <n v="28010.294574575608"/>
    <n v="-20910.117208407421"/>
    <s v="Navarro, Antonio"/>
    <s v="AN"/>
    <n v="14"/>
    <n v="40"/>
    <n v="4"/>
    <d v="1984-04-12T00:00:00"/>
    <s v="jueves"/>
    <n v="1984"/>
    <n v="4"/>
    <n v="12"/>
    <x v="0"/>
    <s v="No Cumple"/>
    <n v="3"/>
  </r>
  <r>
    <s v="Pablo"/>
    <s v="Rivera"/>
    <x v="783"/>
    <x v="0"/>
    <x v="5"/>
    <x v="2"/>
    <n v="28003.511406995836"/>
    <n v="-15437.331330683162"/>
    <s v="Rivera, Pablo"/>
    <s v="PR"/>
    <n v="11"/>
    <n v="28"/>
    <n v="1"/>
    <d v="1996-05-13T00:00:00"/>
    <s v="lunes"/>
    <n v="1996"/>
    <n v="5"/>
    <n v="13"/>
    <x v="0"/>
    <s v="No Cumple"/>
    <n v="2"/>
  </r>
  <r>
    <s v="Julia"/>
    <s v="Diaz"/>
    <x v="784"/>
    <x v="0"/>
    <x v="1"/>
    <x v="2"/>
    <n v="27987.453629462918"/>
    <n v="-17650.664414956522"/>
    <s v="Diaz, Julia"/>
    <s v="JD"/>
    <n v="9"/>
    <n v="39"/>
    <n v="5"/>
    <d v="1984-08-10T00:00:00"/>
    <s v="viernes"/>
    <n v="1984"/>
    <n v="8"/>
    <n v="10"/>
    <x v="0"/>
    <s v="No Cumple"/>
    <n v="7"/>
  </r>
  <r>
    <s v="Laura"/>
    <s v="Diaz"/>
    <x v="785"/>
    <x v="6"/>
    <x v="1"/>
    <x v="4"/>
    <n v="27975.170754289491"/>
    <n v="-17580.111689025514"/>
    <s v="Diaz, Laura"/>
    <s v="LD"/>
    <n v="9"/>
    <n v="38"/>
    <n v="4"/>
    <d v="1985-09-05T00:00:00"/>
    <s v="jueves"/>
    <n v="1985"/>
    <n v="9"/>
    <n v="5"/>
    <x v="0"/>
    <s v="No Cumple"/>
    <n v="7"/>
  </r>
  <r>
    <s v="Pablo"/>
    <s v="Rivera"/>
    <x v="786"/>
    <x v="0"/>
    <x v="5"/>
    <x v="4"/>
    <n v="27965.874674872775"/>
    <n v="-17089.347779609416"/>
    <s v="Rivera, Pablo"/>
    <s v="PR"/>
    <n v="11"/>
    <n v="38"/>
    <n v="3"/>
    <d v="1985-09-25T00:00:00"/>
    <s v="miércoles"/>
    <n v="1985"/>
    <n v="9"/>
    <n v="25"/>
    <x v="0"/>
    <s v="No Cumple"/>
    <n v="2"/>
  </r>
  <r>
    <s v="Ismael"/>
    <s v="Perez"/>
    <x v="787"/>
    <x v="0"/>
    <x v="2"/>
    <x v="3"/>
    <n v="27960.50862698293"/>
    <n v="-14308.433788572291"/>
    <s v="Perez, Ismael"/>
    <s v="IP"/>
    <n v="11"/>
    <n v="39"/>
    <n v="1"/>
    <d v="1985-02-11T00:00:00"/>
    <s v="lunes"/>
    <n v="1985"/>
    <n v="2"/>
    <n v="11"/>
    <x v="0"/>
    <s v="No Cumple"/>
    <n v="1"/>
  </r>
  <r>
    <s v="Pablo"/>
    <s v="Rivera"/>
    <x v="788"/>
    <x v="0"/>
    <x v="5"/>
    <x v="1"/>
    <n v="27924.109259121204"/>
    <n v="-18990.578389017282"/>
    <s v="Rivera, Pablo"/>
    <s v="PR"/>
    <n v="11"/>
    <n v="33"/>
    <n v="1"/>
    <d v="1991-05-13T00:00:00"/>
    <s v="lunes"/>
    <n v="1991"/>
    <n v="5"/>
    <n v="13"/>
    <x v="0"/>
    <s v="No Cumple"/>
    <n v="2"/>
  </r>
  <r>
    <s v="Jose"/>
    <s v="Lopez"/>
    <x v="789"/>
    <x v="3"/>
    <x v="1"/>
    <x v="2"/>
    <n v="27844.702792733762"/>
    <n v="-19679.767486539615"/>
    <s v="Lopez, Jose"/>
    <s v="JL"/>
    <n v="9"/>
    <n v="32"/>
    <n v="7"/>
    <d v="1992-04-12T00:00:00"/>
    <s v="domingo"/>
    <n v="1992"/>
    <n v="4"/>
    <n v="12"/>
    <x v="0"/>
    <s v="No Cumple"/>
    <n v="7"/>
  </r>
  <r>
    <s v="Sara"/>
    <s v="Perez"/>
    <x v="790"/>
    <x v="6"/>
    <x v="6"/>
    <x v="4"/>
    <n v="27830.822715370534"/>
    <n v="-18386.882963472101"/>
    <s v="Perez, Sara"/>
    <s v="SP"/>
    <n v="9"/>
    <n v="26"/>
    <n v="4"/>
    <d v="1997-11-27T00:00:00"/>
    <s v="jueves"/>
    <n v="1997"/>
    <n v="11"/>
    <n v="27"/>
    <x v="0"/>
    <s v="No Cumple"/>
    <n v="3"/>
  </r>
  <r>
    <s v="Javier"/>
    <s v="Fernandez"/>
    <x v="791"/>
    <x v="0"/>
    <x v="0"/>
    <x v="3"/>
    <n v="27828.707408347444"/>
    <n v="-19984.440887986453"/>
    <s v="Fernandez, Javier"/>
    <s v="JF"/>
    <n v="15"/>
    <n v="29"/>
    <n v="2"/>
    <d v="1994-11-01T00:00:00"/>
    <s v="martes"/>
    <n v="1994"/>
    <n v="11"/>
    <n v="1"/>
    <x v="0"/>
    <s v="No Cumple"/>
    <n v="4"/>
  </r>
  <r>
    <s v="Daniela"/>
    <s v="Diaz"/>
    <x v="792"/>
    <x v="1"/>
    <x v="0"/>
    <x v="2"/>
    <n v="27822.518340760897"/>
    <n v="-14046.011978059763"/>
    <s v="Diaz, Daniela"/>
    <s v="DD"/>
    <n v="11"/>
    <n v="35"/>
    <n v="1"/>
    <d v="1989-01-16T00:00:00"/>
    <s v="lunes"/>
    <n v="1989"/>
    <n v="1"/>
    <n v="16"/>
    <x v="0"/>
    <s v="No Cumple"/>
    <n v="4"/>
  </r>
  <r>
    <s v="Sofia"/>
    <s v="Mendoza"/>
    <x v="793"/>
    <x v="4"/>
    <x v="3"/>
    <x v="0"/>
    <n v="27815.539749051506"/>
    <n v="-18509.412803268278"/>
    <s v="Mendoza, Sofia"/>
    <s v="SM"/>
    <n v="12"/>
    <n v="41"/>
    <n v="1"/>
    <d v="1983-06-13T00:00:00"/>
    <s v="lunes"/>
    <n v="1983"/>
    <n v="6"/>
    <n v="13"/>
    <x v="0"/>
    <s v="No Cumple"/>
    <n v="5"/>
  </r>
  <r>
    <s v="Ricardo"/>
    <s v="Moreno"/>
    <x v="794"/>
    <x v="8"/>
    <x v="0"/>
    <x v="4"/>
    <n v="27800.048297664871"/>
    <n v="-17185.964742704644"/>
    <s v="Moreno, Ricardo"/>
    <s v="RM"/>
    <n v="13"/>
    <n v="34"/>
    <n v="1"/>
    <d v="1990-01-08T00:00:00"/>
    <s v="lunes"/>
    <n v="1990"/>
    <n v="1"/>
    <n v="8"/>
    <x v="0"/>
    <s v="No Cumple"/>
    <n v="4"/>
  </r>
  <r>
    <s v="Ricardo"/>
    <s v="Moreno"/>
    <x v="492"/>
    <x v="8"/>
    <x v="0"/>
    <x v="0"/>
    <n v="27785.033809658795"/>
    <n v="-18842.721261790026"/>
    <s v="Moreno, Ricardo"/>
    <s v="RM"/>
    <n v="13"/>
    <n v="28"/>
    <n v="1"/>
    <d v="1995-11-06T00:00:00"/>
    <s v="lunes"/>
    <n v="1995"/>
    <n v="11"/>
    <n v="6"/>
    <x v="0"/>
    <s v="No Cumple"/>
    <n v="4"/>
  </r>
  <r>
    <s v="Ana"/>
    <s v="Martinez"/>
    <x v="795"/>
    <x v="5"/>
    <x v="2"/>
    <x v="1"/>
    <n v="27760.695146153281"/>
    <n v="-18459.478640385041"/>
    <s v="Martinez, Ana"/>
    <s v="AM"/>
    <n v="11"/>
    <n v="41"/>
    <n v="4"/>
    <d v="1982-11-11T00:00:00"/>
    <s v="jueves"/>
    <n v="1982"/>
    <n v="11"/>
    <n v="11"/>
    <x v="1"/>
    <s v="No Cumple"/>
    <n v="1"/>
  </r>
  <r>
    <s v="Emilio"/>
    <s v="Fernandez"/>
    <x v="796"/>
    <x v="6"/>
    <x v="3"/>
    <x v="1"/>
    <n v="27751.069425188427"/>
    <n v="-17986.612377093606"/>
    <s v="Fernandez, Emilio"/>
    <s v="EF"/>
    <n v="15"/>
    <n v="37"/>
    <n v="2"/>
    <d v="1987-01-13T00:00:00"/>
    <s v="martes"/>
    <n v="1987"/>
    <n v="1"/>
    <n v="13"/>
    <x v="0"/>
    <s v="No Cumple"/>
    <n v="5"/>
  </r>
  <r>
    <s v="Monica"/>
    <s v="Jimenez"/>
    <x v="797"/>
    <x v="3"/>
    <x v="4"/>
    <x v="4"/>
    <n v="27749.86285484922"/>
    <n v="-19990.126173538716"/>
    <s v="Jimenez, Monica"/>
    <s v="MJ"/>
    <n v="13"/>
    <n v="35"/>
    <n v="7"/>
    <d v="1989-05-21T00:00:00"/>
    <s v="domingo"/>
    <n v="1989"/>
    <n v="5"/>
    <n v="21"/>
    <x v="0"/>
    <s v="No Cumple"/>
    <n v="6"/>
  </r>
  <r>
    <s v="Maria"/>
    <s v="Lopez"/>
    <x v="798"/>
    <x v="4"/>
    <x v="0"/>
    <x v="1"/>
    <n v="27734.942071424772"/>
    <n v="-18215.901556431952"/>
    <s v="Lopez, Maria"/>
    <s v="ML"/>
    <n v="10"/>
    <n v="32"/>
    <n v="5"/>
    <d v="1991-09-06T00:00:00"/>
    <s v="viernes"/>
    <n v="1991"/>
    <n v="9"/>
    <n v="6"/>
    <x v="0"/>
    <s v="No Cumple"/>
    <n v="4"/>
  </r>
  <r>
    <s v="Susana"/>
    <s v="Santos"/>
    <x v="799"/>
    <x v="3"/>
    <x v="2"/>
    <x v="1"/>
    <n v="27722.333330159712"/>
    <n v="-19996.016669364246"/>
    <s v="Santos, Susana"/>
    <s v="SS"/>
    <n v="12"/>
    <n v="44"/>
    <n v="6"/>
    <d v="1980-03-15T00:00:00"/>
    <s v="sábado"/>
    <n v="1980"/>
    <n v="3"/>
    <n v="15"/>
    <x v="0"/>
    <s v="No Cumple"/>
    <n v="1"/>
  </r>
  <r>
    <s v="Hugo"/>
    <s v="Jimenez"/>
    <x v="800"/>
    <x v="3"/>
    <x v="0"/>
    <x v="2"/>
    <n v="27701.561597967157"/>
    <n v="-17378.750721626275"/>
    <s v="Jimenez, Hugo"/>
    <s v="HJ"/>
    <n v="11"/>
    <n v="28"/>
    <n v="5"/>
    <d v="1996-05-17T00:00:00"/>
    <s v="viernes"/>
    <n v="1996"/>
    <n v="5"/>
    <n v="17"/>
    <x v="0"/>
    <s v="No Cumple"/>
    <n v="4"/>
  </r>
  <r>
    <s v="Ricardo"/>
    <s v="Moreno"/>
    <x v="801"/>
    <x v="8"/>
    <x v="0"/>
    <x v="2"/>
    <n v="27690.957769872293"/>
    <n v="-16757.962517198335"/>
    <s v="Moreno, Ricardo"/>
    <s v="RM"/>
    <n v="13"/>
    <n v="37"/>
    <n v="3"/>
    <d v="1987-05-06T00:00:00"/>
    <s v="miércoles"/>
    <n v="1987"/>
    <n v="5"/>
    <n v="6"/>
    <x v="0"/>
    <s v="No Cumple"/>
    <n v="4"/>
  </r>
  <r>
    <s v="Miguel"/>
    <s v="Torres"/>
    <x v="802"/>
    <x v="2"/>
    <x v="0"/>
    <x v="0"/>
    <n v="27689.954101452142"/>
    <n v="-21762.141767678553"/>
    <s v="Torres, Miguel"/>
    <s v="MT"/>
    <n v="12"/>
    <n v="31"/>
    <n v="3"/>
    <d v="1992-10-21T00:00:00"/>
    <s v="miércoles"/>
    <n v="1992"/>
    <n v="10"/>
    <n v="21"/>
    <x v="0"/>
    <s v="No Cumple"/>
    <n v="4"/>
  </r>
  <r>
    <s v="Valentina"/>
    <s v="Rojas"/>
    <x v="803"/>
    <x v="1"/>
    <x v="5"/>
    <x v="0"/>
    <n v="27683.839967642725"/>
    <n v="-16023.4432249151"/>
    <s v="Rojas, Valentina"/>
    <s v="VR"/>
    <n v="14"/>
    <n v="31"/>
    <n v="4"/>
    <d v="1993-06-03T00:00:00"/>
    <s v="jueves"/>
    <n v="1993"/>
    <n v="6"/>
    <n v="3"/>
    <x v="0"/>
    <s v="No Cumple"/>
    <n v="2"/>
  </r>
  <r>
    <s v="Pablo"/>
    <s v="Rivera"/>
    <x v="804"/>
    <x v="0"/>
    <x v="5"/>
    <x v="1"/>
    <n v="27682.075463886613"/>
    <n v="-15488.905666001639"/>
    <s v="Rivera, Pablo"/>
    <s v="PR"/>
    <n v="11"/>
    <n v="28"/>
    <n v="4"/>
    <d v="1996-05-02T00:00:00"/>
    <s v="jueves"/>
    <n v="1996"/>
    <n v="5"/>
    <n v="2"/>
    <x v="0"/>
    <s v="No Cumple"/>
    <n v="2"/>
  </r>
  <r>
    <s v="Sofia"/>
    <s v="Mendoza"/>
    <x v="805"/>
    <x v="4"/>
    <x v="3"/>
    <x v="2"/>
    <n v="27673.17695955934"/>
    <n v="-16078.580819521681"/>
    <s v="Mendoza, Sofia"/>
    <s v="SM"/>
    <n v="12"/>
    <n v="33"/>
    <n v="3"/>
    <d v="1991-01-02T00:00:00"/>
    <s v="miércoles"/>
    <n v="1991"/>
    <n v="1"/>
    <n v="2"/>
    <x v="0"/>
    <s v="No Cumple"/>
    <n v="5"/>
  </r>
  <r>
    <s v="Pedro"/>
    <s v="Rivera"/>
    <x v="303"/>
    <x v="8"/>
    <x v="5"/>
    <x v="0"/>
    <n v="27672.493136779602"/>
    <n v="-15342.355078783097"/>
    <s v="Rivera, Pedro"/>
    <s v="PR"/>
    <n v="11"/>
    <n v="36"/>
    <n v="5"/>
    <d v="1988-03-11T00:00:00"/>
    <s v="viernes"/>
    <n v="1988"/>
    <n v="3"/>
    <n v="11"/>
    <x v="0"/>
    <s v="No Cumple"/>
    <n v="2"/>
  </r>
  <r>
    <s v="Victor"/>
    <s v="Hernandez"/>
    <x v="806"/>
    <x v="5"/>
    <x v="6"/>
    <x v="4"/>
    <n v="27667.227486192194"/>
    <n v="-20109.51208701279"/>
    <s v="Hernandez, Victor"/>
    <s v="VH"/>
    <n v="15"/>
    <n v="36"/>
    <n v="7"/>
    <d v="1987-09-13T00:00:00"/>
    <s v="domingo"/>
    <n v="1987"/>
    <n v="9"/>
    <n v="13"/>
    <x v="1"/>
    <s v="No Cumple"/>
    <n v="3"/>
  </r>
  <r>
    <s v="Susana"/>
    <s v="Santos"/>
    <x v="807"/>
    <x v="3"/>
    <x v="2"/>
    <x v="1"/>
    <n v="27666.991542537624"/>
    <n v="-17036.436004798285"/>
    <s v="Santos, Susana"/>
    <s v="SS"/>
    <n v="12"/>
    <n v="27"/>
    <n v="7"/>
    <d v="1997-01-12T00:00:00"/>
    <s v="domingo"/>
    <n v="1997"/>
    <n v="1"/>
    <n v="12"/>
    <x v="0"/>
    <s v="No Cumple"/>
    <n v="1"/>
  </r>
  <r>
    <s v="Eduardo"/>
    <s v="Garcia"/>
    <x v="808"/>
    <x v="7"/>
    <x v="1"/>
    <x v="0"/>
    <n v="27652.778854896595"/>
    <n v="-19666.387876397199"/>
    <s v="Garcia, Eduardo"/>
    <s v="EG"/>
    <n v="13"/>
    <n v="29"/>
    <n v="2"/>
    <d v="1995-02-21T00:00:00"/>
    <s v="martes"/>
    <n v="1995"/>
    <n v="2"/>
    <n v="21"/>
    <x v="0"/>
    <s v="No Cumple"/>
    <n v="7"/>
  </r>
  <r>
    <s v="Juan"/>
    <s v="Gomez"/>
    <x v="809"/>
    <x v="2"/>
    <x v="6"/>
    <x v="3"/>
    <n v="27644.225081988552"/>
    <n v="-18583.755175390419"/>
    <s v="Gomez, Juan"/>
    <s v="JG"/>
    <n v="9"/>
    <n v="36"/>
    <n v="5"/>
    <d v="1987-12-11T00:00:00"/>
    <s v="viernes"/>
    <n v="1987"/>
    <n v="12"/>
    <n v="11"/>
    <x v="0"/>
    <s v="No Cumple"/>
    <n v="3"/>
  </r>
  <r>
    <s v="Cristian"/>
    <s v="Ortega"/>
    <x v="810"/>
    <x v="2"/>
    <x v="5"/>
    <x v="0"/>
    <n v="27639.187394727167"/>
    <n v="-19186.690714481909"/>
    <s v="Ortega, Cristian"/>
    <s v="CO"/>
    <n v="14"/>
    <n v="43"/>
    <n v="6"/>
    <d v="1981-05-09T00:00:00"/>
    <s v="sábado"/>
    <n v="1981"/>
    <n v="5"/>
    <n v="9"/>
    <x v="0"/>
    <s v="No Cumple"/>
    <n v="2"/>
  </r>
  <r>
    <s v="Adriana"/>
    <s v="Navarro"/>
    <x v="811"/>
    <x v="6"/>
    <x v="0"/>
    <x v="4"/>
    <n v="27635.257404360567"/>
    <n v="-21629.931343589378"/>
    <s v="Navarro, Adriana"/>
    <s v="AN"/>
    <n v="14"/>
    <n v="37"/>
    <n v="1"/>
    <d v="1986-11-10T00:00:00"/>
    <s v="lunes"/>
    <n v="1986"/>
    <n v="11"/>
    <n v="10"/>
    <x v="0"/>
    <s v="No Cumple"/>
    <n v="4"/>
  </r>
  <r>
    <s v="Carla"/>
    <s v="Silva"/>
    <x v="812"/>
    <x v="4"/>
    <x v="2"/>
    <x v="2"/>
    <n v="27621.128465207399"/>
    <n v="-20909.618235269565"/>
    <s v="Silva, Carla"/>
    <s v="CS"/>
    <n v="10"/>
    <n v="38"/>
    <n v="3"/>
    <d v="1986-05-14T00:00:00"/>
    <s v="miércoles"/>
    <n v="1986"/>
    <n v="5"/>
    <n v="14"/>
    <x v="0"/>
    <s v="No Cumple"/>
    <n v="1"/>
  </r>
  <r>
    <s v="Manuel"/>
    <s v="Fernandez"/>
    <x v="813"/>
    <x v="2"/>
    <x v="2"/>
    <x v="1"/>
    <n v="27595.590962553255"/>
    <n v="-17315.659501080798"/>
    <s v="Fernandez, Manuel"/>
    <s v="MF"/>
    <n v="15"/>
    <n v="24"/>
    <n v="6"/>
    <d v="1999-10-30T00:00:00"/>
    <s v="sábado"/>
    <n v="1999"/>
    <n v="10"/>
    <n v="30"/>
    <x v="0"/>
    <s v="No Cumple"/>
    <n v="1"/>
  </r>
  <r>
    <s v="Carla"/>
    <s v="Silva"/>
    <x v="814"/>
    <x v="4"/>
    <x v="2"/>
    <x v="2"/>
    <n v="27581.408778350291"/>
    <n v="-18464.174362835245"/>
    <s v="Silva, Carla"/>
    <s v="CS"/>
    <n v="10"/>
    <n v="40"/>
    <n v="2"/>
    <d v="1983-08-02T00:00:00"/>
    <s v="martes"/>
    <n v="1983"/>
    <n v="8"/>
    <n v="2"/>
    <x v="0"/>
    <s v="No Cumple"/>
    <n v="1"/>
  </r>
  <r>
    <s v="Victor"/>
    <s v="Hernandez"/>
    <x v="815"/>
    <x v="5"/>
    <x v="6"/>
    <x v="2"/>
    <n v="27581.263927347416"/>
    <n v="-18028.487743934274"/>
    <s v="Hernandez, Victor"/>
    <s v="VH"/>
    <n v="15"/>
    <n v="36"/>
    <n v="7"/>
    <d v="1987-11-01T00:00:00"/>
    <s v="domingo"/>
    <n v="1987"/>
    <n v="11"/>
    <n v="1"/>
    <x v="1"/>
    <s v="No Cumple"/>
    <n v="3"/>
  </r>
  <r>
    <s v="Javier"/>
    <s v="Perez"/>
    <x v="816"/>
    <x v="6"/>
    <x v="2"/>
    <x v="1"/>
    <n v="27575.951664396594"/>
    <n v="-15796.833834922383"/>
    <s v="Perez, Javier"/>
    <s v="JP"/>
    <n v="11"/>
    <n v="25"/>
    <n v="2"/>
    <d v="1999-01-19T00:00:00"/>
    <s v="martes"/>
    <n v="1999"/>
    <n v="1"/>
    <n v="19"/>
    <x v="0"/>
    <s v="No Cumple"/>
    <n v="1"/>
  </r>
  <r>
    <s v="Ana"/>
    <s v="Martinez"/>
    <x v="817"/>
    <x v="5"/>
    <x v="2"/>
    <x v="3"/>
    <n v="27556.496824128659"/>
    <n v="-19132.542667731926"/>
    <s v="Martinez, Ana"/>
    <s v="AM"/>
    <n v="11"/>
    <n v="28"/>
    <n v="1"/>
    <d v="1996-03-25T00:00:00"/>
    <s v="lunes"/>
    <n v="1996"/>
    <n v="3"/>
    <n v="25"/>
    <x v="1"/>
    <s v="No Cumple"/>
    <n v="1"/>
  </r>
  <r>
    <s v="Daniel"/>
    <s v="Rojas"/>
    <x v="818"/>
    <x v="6"/>
    <x v="5"/>
    <x v="3"/>
    <n v="27542.33952947149"/>
    <n v="-19022.741214065089"/>
    <s v="Rojas, Daniel"/>
    <s v="DR"/>
    <n v="11"/>
    <n v="37"/>
    <n v="7"/>
    <d v="1986-12-14T00:00:00"/>
    <s v="domingo"/>
    <n v="1986"/>
    <n v="12"/>
    <n v="14"/>
    <x v="0"/>
    <s v="No Cumple"/>
    <n v="2"/>
  </r>
  <r>
    <s v="Jorge"/>
    <s v="Martinez"/>
    <x v="819"/>
    <x v="0"/>
    <x v="4"/>
    <x v="0"/>
    <n v="27530.558177478848"/>
    <n v="-18740.247876242134"/>
    <s v="Martinez, Jorge"/>
    <s v="JM"/>
    <n v="13"/>
    <n v="34"/>
    <n v="7"/>
    <d v="1990-06-03T00:00:00"/>
    <s v="domingo"/>
    <n v="1990"/>
    <n v="6"/>
    <n v="3"/>
    <x v="0"/>
    <s v="No Cumple"/>
    <n v="6"/>
  </r>
  <r>
    <s v="Maria"/>
    <s v="Lopez"/>
    <x v="820"/>
    <x v="4"/>
    <x v="0"/>
    <x v="2"/>
    <n v="27529.881082909567"/>
    <n v="-18794.899890355962"/>
    <s v="Lopez, Maria"/>
    <s v="ML"/>
    <n v="10"/>
    <n v="40"/>
    <n v="2"/>
    <d v="1983-07-19T00:00:00"/>
    <s v="martes"/>
    <n v="1983"/>
    <n v="7"/>
    <n v="19"/>
    <x v="0"/>
    <s v="No Cumple"/>
    <n v="4"/>
  </r>
  <r>
    <s v="Laura"/>
    <s v="Diaz"/>
    <x v="821"/>
    <x v="6"/>
    <x v="1"/>
    <x v="2"/>
    <n v="27527.551565905706"/>
    <n v="-23682.999465412409"/>
    <s v="Diaz, Laura"/>
    <s v="LD"/>
    <n v="9"/>
    <n v="28"/>
    <n v="6"/>
    <d v="1996-05-25T00:00:00"/>
    <s v="sábado"/>
    <n v="1996"/>
    <n v="5"/>
    <n v="25"/>
    <x v="0"/>
    <s v="No Cumple"/>
    <n v="7"/>
  </r>
  <r>
    <s v="Eduardo"/>
    <s v="Garcia"/>
    <x v="822"/>
    <x v="7"/>
    <x v="1"/>
    <x v="2"/>
    <n v="27509.04174516119"/>
    <n v="-20666.772011903318"/>
    <s v="Garcia, Eduardo"/>
    <s v="EG"/>
    <n v="13"/>
    <n v="25"/>
    <n v="7"/>
    <d v="1998-06-28T00:00:00"/>
    <s v="domingo"/>
    <n v="1998"/>
    <n v="6"/>
    <n v="28"/>
    <x v="0"/>
    <s v="No Cumple"/>
    <n v="7"/>
  </r>
  <r>
    <s v="Sara"/>
    <s v="Perez"/>
    <x v="823"/>
    <x v="6"/>
    <x v="6"/>
    <x v="4"/>
    <n v="27499.176993098121"/>
    <n v="-22175.781856556787"/>
    <s v="Perez, Sara"/>
    <s v="SP"/>
    <n v="9"/>
    <n v="26"/>
    <n v="4"/>
    <d v="1997-08-07T00:00:00"/>
    <s v="jueves"/>
    <n v="1997"/>
    <n v="8"/>
    <n v="7"/>
    <x v="0"/>
    <s v="No Cumple"/>
    <n v="3"/>
  </r>
  <r>
    <s v="Eduardo"/>
    <s v="Garcia"/>
    <x v="824"/>
    <x v="7"/>
    <x v="1"/>
    <x v="2"/>
    <n v="27492.218801295559"/>
    <n v="-20207.469950756262"/>
    <s v="Garcia, Eduardo"/>
    <s v="EG"/>
    <n v="13"/>
    <n v="33"/>
    <n v="5"/>
    <d v="1991-01-04T00:00:00"/>
    <s v="viernes"/>
    <n v="1991"/>
    <n v="1"/>
    <n v="4"/>
    <x v="0"/>
    <s v="No Cumple"/>
    <n v="7"/>
  </r>
  <r>
    <s v="Luis"/>
    <s v="Fernandez"/>
    <x v="825"/>
    <x v="1"/>
    <x v="3"/>
    <x v="1"/>
    <n v="27483.679211004954"/>
    <n v="22306.947771699692"/>
    <s v="Fernandez, Luis"/>
    <s v="LF"/>
    <n v="13"/>
    <n v="40"/>
    <n v="5"/>
    <d v="1984-01-20T00:00:00"/>
    <s v="viernes"/>
    <n v="1984"/>
    <n v="1"/>
    <n v="20"/>
    <x v="0"/>
    <s v="No Cumple"/>
    <n v="5"/>
  </r>
  <r>
    <s v="Valentina"/>
    <s v="Rojas"/>
    <x v="826"/>
    <x v="1"/>
    <x v="5"/>
    <x v="3"/>
    <n v="27478.71983091989"/>
    <n v="-18703.939350481298"/>
    <s v="Rojas, Valentina"/>
    <s v="VR"/>
    <n v="14"/>
    <n v="24"/>
    <n v="7"/>
    <d v="1999-06-20T00:00:00"/>
    <s v="domingo"/>
    <n v="1999"/>
    <n v="6"/>
    <n v="20"/>
    <x v="0"/>
    <s v="No Cumple"/>
    <n v="2"/>
  </r>
  <r>
    <s v="Miguel"/>
    <s v="Torres"/>
    <x v="827"/>
    <x v="2"/>
    <x v="0"/>
    <x v="3"/>
    <n v="27458.621864440585"/>
    <n v="-16644.378476247184"/>
    <s v="Torres, Miguel"/>
    <s v="MT"/>
    <n v="12"/>
    <n v="37"/>
    <n v="5"/>
    <d v="1987-01-09T00:00:00"/>
    <s v="viernes"/>
    <n v="1987"/>
    <n v="1"/>
    <n v="9"/>
    <x v="0"/>
    <s v="No Cumple"/>
    <n v="4"/>
  </r>
  <r>
    <s v="Emilio"/>
    <s v="Fernandez"/>
    <x v="828"/>
    <x v="6"/>
    <x v="3"/>
    <x v="4"/>
    <n v="27446.901307145759"/>
    <n v="-17889.293032712139"/>
    <s v="Fernandez, Emilio"/>
    <s v="EF"/>
    <n v="15"/>
    <n v="29"/>
    <n v="1"/>
    <d v="1994-08-08T00:00:00"/>
    <s v="lunes"/>
    <n v="1994"/>
    <n v="8"/>
    <n v="8"/>
    <x v="0"/>
    <s v="No Cumple"/>
    <n v="5"/>
  </r>
  <r>
    <s v="Diego"/>
    <s v="Alvarez"/>
    <x v="829"/>
    <x v="2"/>
    <x v="4"/>
    <x v="4"/>
    <n v="10002.930083001871"/>
    <n v="-29257.948941898692"/>
    <s v="Alvarez, Diego"/>
    <s v="DA"/>
    <n v="12"/>
    <n v="44"/>
    <n v="1"/>
    <d v="1980-01-21T00:00:00"/>
    <s v="lunes"/>
    <n v="1980"/>
    <n v="1"/>
    <n v="21"/>
    <x v="0"/>
    <s v="No Cumple"/>
    <n v="6"/>
  </r>
  <r>
    <s v="Ricardo"/>
    <s v="Moreno"/>
    <x v="830"/>
    <x v="8"/>
    <x v="0"/>
    <x v="0"/>
    <n v="27434.187954421013"/>
    <n v="-21660.153925123195"/>
    <s v="Moreno, Ricardo"/>
    <s v="RM"/>
    <n v="13"/>
    <n v="27"/>
    <n v="6"/>
    <d v="1996-08-17T00:00:00"/>
    <s v="sábado"/>
    <n v="1996"/>
    <n v="8"/>
    <n v="17"/>
    <x v="0"/>
    <s v="No Cumple"/>
    <n v="4"/>
  </r>
  <r>
    <s v="Fernando"/>
    <s v="Silva"/>
    <x v="831"/>
    <x v="1"/>
    <x v="6"/>
    <x v="4"/>
    <n v="27426.485642367075"/>
    <n v="-17107.34119895368"/>
    <s v="Silva, Fernando"/>
    <s v="FS"/>
    <n v="13"/>
    <n v="43"/>
    <n v="3"/>
    <d v="1980-07-09T00:00:00"/>
    <s v="miércoles"/>
    <n v="1980"/>
    <n v="7"/>
    <n v="9"/>
    <x v="0"/>
    <s v="No Cumple"/>
    <n v="3"/>
  </r>
  <r>
    <s v="Gustavo"/>
    <s v="Lopez"/>
    <x v="832"/>
    <x v="1"/>
    <x v="2"/>
    <x v="0"/>
    <n v="27408.506439805347"/>
    <n v="-18682.769526165455"/>
    <s v="Lopez, Gustavo"/>
    <s v="GL"/>
    <n v="12"/>
    <n v="32"/>
    <n v="6"/>
    <d v="1991-11-16T00:00:00"/>
    <s v="sábado"/>
    <n v="1991"/>
    <n v="11"/>
    <n v="16"/>
    <x v="0"/>
    <s v="No Cumple"/>
    <n v="1"/>
  </r>
  <r>
    <s v="Liliana"/>
    <s v="Rivera"/>
    <x v="824"/>
    <x v="8"/>
    <x v="4"/>
    <x v="2"/>
    <n v="27389.740243011882"/>
    <n v="-19132.618195870022"/>
    <s v="Rivera, Liliana"/>
    <s v="LR"/>
    <n v="13"/>
    <n v="33"/>
    <n v="5"/>
    <d v="1991-01-04T00:00:00"/>
    <s v="viernes"/>
    <n v="1991"/>
    <n v="1"/>
    <n v="4"/>
    <x v="0"/>
    <s v="No Cumple"/>
    <n v="6"/>
  </r>
  <r>
    <s v="Marina"/>
    <s v="Rivera"/>
    <x v="833"/>
    <x v="5"/>
    <x v="5"/>
    <x v="3"/>
    <n v="27386.515114221853"/>
    <n v="-48011.818002430256"/>
    <s v="Rivera, Marina"/>
    <s v="MR"/>
    <n v="12"/>
    <n v="33"/>
    <n v="3"/>
    <d v="1990-06-20T00:00:00"/>
    <s v="miércoles"/>
    <n v="1990"/>
    <n v="6"/>
    <n v="20"/>
    <x v="1"/>
    <s v="No Cumple"/>
    <n v="2"/>
  </r>
  <r>
    <s v="Monica"/>
    <s v="Jimenez"/>
    <x v="834"/>
    <x v="3"/>
    <x v="4"/>
    <x v="1"/>
    <n v="27374.776718665838"/>
    <n v="-18616.448720387405"/>
    <s v="Jimenez, Monica"/>
    <s v="MJ"/>
    <n v="13"/>
    <n v="24"/>
    <n v="2"/>
    <d v="1999-07-20T00:00:00"/>
    <s v="martes"/>
    <n v="1999"/>
    <n v="7"/>
    <n v="20"/>
    <x v="0"/>
    <s v="No Cumple"/>
    <n v="6"/>
  </r>
  <r>
    <s v="Ana"/>
    <s v="Martinez"/>
    <x v="835"/>
    <x v="5"/>
    <x v="2"/>
    <x v="2"/>
    <n v="27364.964422826321"/>
    <n v="-21638.831307912838"/>
    <s v="Martinez, Ana"/>
    <s v="AM"/>
    <n v="11"/>
    <n v="37"/>
    <n v="7"/>
    <d v="1986-07-06T00:00:00"/>
    <s v="domingo"/>
    <n v="1986"/>
    <n v="7"/>
    <n v="6"/>
    <x v="1"/>
    <s v="No Cumple"/>
    <n v="1"/>
  </r>
  <r>
    <s v="Renato"/>
    <s v="Vargas"/>
    <x v="593"/>
    <x v="2"/>
    <x v="3"/>
    <x v="0"/>
    <n v="27357.325934282082"/>
    <n v="-16628.432289945617"/>
    <s v="Vargas, Renato"/>
    <s v="RV"/>
    <n v="12"/>
    <n v="25"/>
    <n v="4"/>
    <d v="1998-11-19T00:00:00"/>
    <s v="jueves"/>
    <n v="1998"/>
    <n v="11"/>
    <n v="19"/>
    <x v="0"/>
    <s v="No Cumple"/>
    <n v="5"/>
  </r>
  <r>
    <s v="Pablo"/>
    <s v="Rivera"/>
    <x v="836"/>
    <x v="0"/>
    <x v="5"/>
    <x v="2"/>
    <n v="27352.456373239755"/>
    <n v="-23448.117317957436"/>
    <s v="Rivera, Pablo"/>
    <s v="PR"/>
    <n v="11"/>
    <n v="35"/>
    <n v="1"/>
    <d v="1989-01-09T00:00:00"/>
    <s v="lunes"/>
    <n v="1989"/>
    <n v="1"/>
    <n v="9"/>
    <x v="0"/>
    <s v="No Cumple"/>
    <n v="2"/>
  </r>
  <r>
    <s v="Gustavo"/>
    <s v="Lopez"/>
    <x v="837"/>
    <x v="1"/>
    <x v="2"/>
    <x v="4"/>
    <n v="27342.483466490663"/>
    <n v="-20312.039384153122"/>
    <s v="Lopez, Gustavo"/>
    <s v="GL"/>
    <n v="12"/>
    <n v="41"/>
    <n v="1"/>
    <d v="1983-05-09T00:00:00"/>
    <s v="lunes"/>
    <n v="1983"/>
    <n v="5"/>
    <n v="9"/>
    <x v="0"/>
    <s v="No Cumple"/>
    <n v="1"/>
  </r>
  <r>
    <s v="Alberto"/>
    <s v="Rodriguez"/>
    <x v="838"/>
    <x v="7"/>
    <x v="0"/>
    <x v="1"/>
    <n v="27333.160490075035"/>
    <n v="-19333.466422642221"/>
    <s v="Rodriguez, Alberto"/>
    <s v="AR"/>
    <n v="16"/>
    <n v="41"/>
    <n v="2"/>
    <d v="1983-03-29T00:00:00"/>
    <s v="martes"/>
    <n v="1983"/>
    <n v="3"/>
    <n v="29"/>
    <x v="0"/>
    <s v="No Cumple"/>
    <n v="4"/>
  </r>
  <r>
    <s v="Isabel"/>
    <s v="Santos"/>
    <x v="839"/>
    <x v="8"/>
    <x v="2"/>
    <x v="3"/>
    <n v="27307.850954125421"/>
    <n v="-18706.797746240918"/>
    <s v="Santos, Isabel"/>
    <s v="IS"/>
    <n v="12"/>
    <n v="27"/>
    <n v="5"/>
    <d v="1997-02-14T00:00:00"/>
    <s v="viernes"/>
    <n v="1997"/>
    <n v="2"/>
    <n v="14"/>
    <x v="0"/>
    <s v="No Cumple"/>
    <n v="1"/>
  </r>
  <r>
    <s v="Javier"/>
    <s v="Fernandez"/>
    <x v="840"/>
    <x v="0"/>
    <x v="0"/>
    <x v="4"/>
    <n v="27306.343758494786"/>
    <n v="-21797.354054939638"/>
    <s v="Fernandez, Javier"/>
    <s v="JF"/>
    <n v="15"/>
    <n v="39"/>
    <n v="1"/>
    <d v="1984-10-15T00:00:00"/>
    <s v="lunes"/>
    <n v="1984"/>
    <n v="10"/>
    <n v="15"/>
    <x v="0"/>
    <s v="No Cumple"/>
    <n v="4"/>
  </r>
  <r>
    <s v="Valentina"/>
    <s v="Rojas"/>
    <x v="841"/>
    <x v="1"/>
    <x v="5"/>
    <x v="4"/>
    <n v="27300.063110169212"/>
    <n v="-20495.944463051092"/>
    <s v="Rojas, Valentina"/>
    <s v="VR"/>
    <n v="14"/>
    <n v="28"/>
    <n v="1"/>
    <d v="1996-02-12T00:00:00"/>
    <s v="lunes"/>
    <n v="1996"/>
    <n v="2"/>
    <n v="12"/>
    <x v="0"/>
    <s v="No Cumple"/>
    <n v="2"/>
  </r>
  <r>
    <s v="Hugo"/>
    <s v="Jimenez"/>
    <x v="842"/>
    <x v="3"/>
    <x v="0"/>
    <x v="2"/>
    <n v="27258.963399116034"/>
    <n v="-21238.805502857449"/>
    <s v="Jimenez, Hugo"/>
    <s v="HJ"/>
    <n v="11"/>
    <n v="27"/>
    <n v="3"/>
    <d v="1996-12-04T00:00:00"/>
    <s v="miércoles"/>
    <n v="1996"/>
    <n v="12"/>
    <n v="4"/>
    <x v="0"/>
    <s v="No Cumple"/>
    <n v="4"/>
  </r>
  <r>
    <s v="Alicia"/>
    <s v="Guerrero"/>
    <x v="61"/>
    <x v="4"/>
    <x v="1"/>
    <x v="1"/>
    <n v="27247.635755135412"/>
    <n v="-21789.604177929483"/>
    <s v="Guerrero, Alicia"/>
    <s v="AG"/>
    <n v="14"/>
    <n v="26"/>
    <n v="4"/>
    <d v="1997-09-18T00:00:00"/>
    <s v="jueves"/>
    <n v="1997"/>
    <n v="9"/>
    <n v="18"/>
    <x v="0"/>
    <s v="No Cumple"/>
    <n v="7"/>
  </r>
  <r>
    <s v="Ana"/>
    <s v="Martinez"/>
    <x v="843"/>
    <x v="5"/>
    <x v="2"/>
    <x v="2"/>
    <n v="27212.35793043048"/>
    <n v="-18005.866497047005"/>
    <s v="Martinez, Ana"/>
    <s v="AM"/>
    <n v="11"/>
    <n v="32"/>
    <n v="2"/>
    <d v="1992-05-26T00:00:00"/>
    <s v="martes"/>
    <n v="1992"/>
    <n v="5"/>
    <n v="26"/>
    <x v="1"/>
    <s v="No Cumple"/>
    <n v="1"/>
  </r>
  <r>
    <s v="Hugo"/>
    <s v="Jimenez"/>
    <x v="844"/>
    <x v="3"/>
    <x v="0"/>
    <x v="3"/>
    <n v="27200.173327951168"/>
    <n v="-20883.856137800532"/>
    <s v="Jimenez, Hugo"/>
    <s v="HJ"/>
    <n v="11"/>
    <n v="29"/>
    <n v="5"/>
    <d v="1994-07-01T00:00:00"/>
    <s v="viernes"/>
    <n v="1994"/>
    <n v="7"/>
    <n v="1"/>
    <x v="0"/>
    <s v="No Cumple"/>
    <n v="4"/>
  </r>
  <r>
    <s v="Monica"/>
    <s v="Jimenez"/>
    <x v="845"/>
    <x v="3"/>
    <x v="4"/>
    <x v="2"/>
    <n v="27196.897525559216"/>
    <n v="-21182.792226996706"/>
    <s v="Jimenez, Monica"/>
    <s v="MJ"/>
    <n v="13"/>
    <n v="32"/>
    <n v="5"/>
    <d v="1992-02-07T00:00:00"/>
    <s v="viernes"/>
    <n v="1992"/>
    <n v="2"/>
    <n v="7"/>
    <x v="0"/>
    <s v="No Cumple"/>
    <n v="6"/>
  </r>
  <r>
    <s v="Pablo"/>
    <s v="Rivera"/>
    <x v="846"/>
    <x v="0"/>
    <x v="5"/>
    <x v="1"/>
    <n v="27149.023169571359"/>
    <n v="-22553.957293820069"/>
    <s v="Rivera, Pablo"/>
    <s v="PR"/>
    <n v="11"/>
    <n v="41"/>
    <n v="4"/>
    <d v="1983-05-26T00:00:00"/>
    <s v="jueves"/>
    <n v="1983"/>
    <n v="5"/>
    <n v="26"/>
    <x v="0"/>
    <s v="No Cumple"/>
    <n v="2"/>
  </r>
  <r>
    <s v="Martin"/>
    <s v="Castro"/>
    <x v="847"/>
    <x v="5"/>
    <x v="3"/>
    <x v="4"/>
    <n v="27146.295606294203"/>
    <n v="-17368.815339216406"/>
    <s v="Castro, Martin"/>
    <s v="MC"/>
    <n v="12"/>
    <n v="33"/>
    <n v="5"/>
    <d v="1991-03-29T00:00:00"/>
    <s v="viernes"/>
    <n v="1991"/>
    <n v="3"/>
    <n v="29"/>
    <x v="1"/>
    <s v="No Cumple"/>
    <n v="5"/>
  </r>
  <r>
    <s v="Jose"/>
    <s v="Lopez"/>
    <x v="848"/>
    <x v="3"/>
    <x v="1"/>
    <x v="1"/>
    <n v="27135.514859380757"/>
    <n v="-22203.971180775898"/>
    <s v="Lopez, Jose"/>
    <s v="JL"/>
    <n v="9"/>
    <n v="38"/>
    <n v="2"/>
    <d v="1986-02-11T00:00:00"/>
    <s v="martes"/>
    <n v="1986"/>
    <n v="2"/>
    <n v="11"/>
    <x v="0"/>
    <s v="No Cumple"/>
    <n v="7"/>
  </r>
  <r>
    <s v="Jorge"/>
    <s v="Martinez"/>
    <x v="849"/>
    <x v="0"/>
    <x v="4"/>
    <x v="3"/>
    <n v="27132.606387538035"/>
    <n v="-14564.523400972615"/>
    <s v="Martinez, Jorge"/>
    <s v="JM"/>
    <n v="13"/>
    <n v="33"/>
    <n v="2"/>
    <d v="1991-01-22T00:00:00"/>
    <s v="martes"/>
    <n v="1991"/>
    <n v="1"/>
    <n v="22"/>
    <x v="0"/>
    <s v="No Cumple"/>
    <n v="6"/>
  </r>
  <r>
    <s v="Jorge"/>
    <s v="Martinez"/>
    <x v="850"/>
    <x v="0"/>
    <x v="4"/>
    <x v="3"/>
    <n v="27112.138162060724"/>
    <n v="-18414.77499683385"/>
    <s v="Martinez, Jorge"/>
    <s v="JM"/>
    <n v="13"/>
    <n v="33"/>
    <n v="4"/>
    <d v="1991-05-16T00:00:00"/>
    <s v="jueves"/>
    <n v="1991"/>
    <n v="5"/>
    <n v="16"/>
    <x v="0"/>
    <s v="No Cumple"/>
    <n v="6"/>
  </r>
  <r>
    <s v="Pablo"/>
    <s v="Rivera"/>
    <x v="851"/>
    <x v="0"/>
    <x v="5"/>
    <x v="2"/>
    <n v="27111.967364300392"/>
    <n v="-21090.271982985614"/>
    <s v="Rivera, Pablo"/>
    <s v="PR"/>
    <n v="11"/>
    <n v="27"/>
    <n v="4"/>
    <d v="1996-11-07T00:00:00"/>
    <s v="jueves"/>
    <n v="1996"/>
    <n v="11"/>
    <n v="7"/>
    <x v="0"/>
    <s v="No Cumple"/>
    <n v="2"/>
  </r>
  <r>
    <s v="Gabriela"/>
    <s v="Ramos"/>
    <x v="852"/>
    <x v="7"/>
    <x v="2"/>
    <x v="3"/>
    <n v="27076.019839648972"/>
    <n v="-20319.184128280824"/>
    <s v="Ramos, Gabriela"/>
    <s v="GR"/>
    <n v="13"/>
    <n v="30"/>
    <n v="3"/>
    <d v="1993-08-18T00:00:00"/>
    <s v="miércoles"/>
    <n v="1993"/>
    <n v="8"/>
    <n v="18"/>
    <x v="0"/>
    <s v="No Cumple"/>
    <n v="1"/>
  </r>
  <r>
    <s v="Victor"/>
    <s v="Hernandez"/>
    <x v="853"/>
    <x v="5"/>
    <x v="6"/>
    <x v="2"/>
    <n v="27071.734079548209"/>
    <n v="-18197.634121929808"/>
    <s v="Hernandez, Victor"/>
    <s v="VH"/>
    <n v="15"/>
    <n v="32"/>
    <n v="6"/>
    <d v="1991-11-23T00:00:00"/>
    <s v="sábado"/>
    <n v="1991"/>
    <n v="11"/>
    <n v="23"/>
    <x v="1"/>
    <s v="No Cumple"/>
    <n v="3"/>
  </r>
  <r>
    <s v="Hugo"/>
    <s v="Jimenez"/>
    <x v="854"/>
    <x v="3"/>
    <x v="0"/>
    <x v="0"/>
    <n v="27036.442092808906"/>
    <n v="-18967.930958328165"/>
    <s v="Jimenez, Hugo"/>
    <s v="HJ"/>
    <n v="11"/>
    <n v="30"/>
    <n v="2"/>
    <d v="1993-06-29T00:00:00"/>
    <s v="martes"/>
    <n v="1993"/>
    <n v="6"/>
    <n v="29"/>
    <x v="0"/>
    <s v="No Cumple"/>
    <n v="4"/>
  </r>
  <r>
    <s v="Maria"/>
    <s v="Lopez"/>
    <x v="855"/>
    <x v="4"/>
    <x v="0"/>
    <x v="2"/>
    <n v="27030.869955192069"/>
    <n v="-21049.130044807931"/>
    <s v="Lopez, Maria"/>
    <s v="ML"/>
    <n v="10"/>
    <n v="35"/>
    <n v="2"/>
    <d v="1989-04-04T00:00:00"/>
    <s v="martes"/>
    <n v="1989"/>
    <n v="4"/>
    <n v="4"/>
    <x v="0"/>
    <s v="No Cumple"/>
    <n v="4"/>
  </r>
  <r>
    <s v="Laura"/>
    <s v="Martinez"/>
    <x v="856"/>
    <x v="7"/>
    <x v="5"/>
    <x v="2"/>
    <n v="27016.82592078259"/>
    <n v="-16308.221855452186"/>
    <s v="Martinez, Laura"/>
    <s v="LM"/>
    <n v="13"/>
    <n v="34"/>
    <n v="7"/>
    <d v="1989-08-13T00:00:00"/>
    <s v="domingo"/>
    <n v="1989"/>
    <n v="8"/>
    <n v="13"/>
    <x v="0"/>
    <s v="No Cumple"/>
    <n v="2"/>
  </r>
  <r>
    <s v="Hugo"/>
    <s v="Jimenez"/>
    <x v="857"/>
    <x v="3"/>
    <x v="0"/>
    <x v="2"/>
    <n v="26999.546194948598"/>
    <n v="-23140.453805051406"/>
    <s v="Jimenez, Hugo"/>
    <s v="HJ"/>
    <n v="11"/>
    <n v="35"/>
    <n v="1"/>
    <d v="1989-05-22T00:00:00"/>
    <s v="lunes"/>
    <n v="1989"/>
    <n v="5"/>
    <n v="22"/>
    <x v="0"/>
    <s v="No Cumple"/>
    <n v="4"/>
  </r>
  <r>
    <s v="Victor"/>
    <s v="Hernandez"/>
    <x v="858"/>
    <x v="5"/>
    <x v="6"/>
    <x v="0"/>
    <n v="26983.020416584382"/>
    <n v="-23156.300400078995"/>
    <s v="Hernandez, Victor"/>
    <s v="VH"/>
    <n v="15"/>
    <n v="40"/>
    <n v="4"/>
    <d v="1984-03-15T00:00:00"/>
    <s v="jueves"/>
    <n v="1984"/>
    <n v="3"/>
    <n v="15"/>
    <x v="1"/>
    <s v="No Cumple"/>
    <n v="3"/>
  </r>
  <r>
    <s v="Monica"/>
    <s v="Jimenez"/>
    <x v="859"/>
    <x v="3"/>
    <x v="4"/>
    <x v="4"/>
    <n v="26975.880939759303"/>
    <n v="-19460.742391806998"/>
    <s v="Jimenez, Monica"/>
    <s v="MJ"/>
    <n v="13"/>
    <n v="39"/>
    <n v="3"/>
    <d v="1984-08-08T00:00:00"/>
    <s v="miércoles"/>
    <n v="1984"/>
    <n v="8"/>
    <n v="8"/>
    <x v="0"/>
    <s v="No Cumple"/>
    <n v="6"/>
  </r>
  <r>
    <s v="Manuel"/>
    <s v="Fernandez"/>
    <x v="860"/>
    <x v="2"/>
    <x v="2"/>
    <x v="3"/>
    <n v="26951.932802346702"/>
    <n v="-19638.453758122636"/>
    <s v="Fernandez, Manuel"/>
    <s v="MF"/>
    <n v="15"/>
    <n v="32"/>
    <n v="1"/>
    <d v="1992-06-08T00:00:00"/>
    <s v="lunes"/>
    <n v="1992"/>
    <n v="6"/>
    <n v="8"/>
    <x v="0"/>
    <s v="No Cumple"/>
    <n v="1"/>
  </r>
  <r>
    <s v="Marina"/>
    <s v="Rivera"/>
    <x v="384"/>
    <x v="5"/>
    <x v="5"/>
    <x v="4"/>
    <n v="26931.905411413121"/>
    <n v="-17047.666212010816"/>
    <s v="Rivera, Marina"/>
    <s v="MR"/>
    <n v="12"/>
    <n v="44"/>
    <n v="2"/>
    <d v="1980-01-29T00:00:00"/>
    <s v="martes"/>
    <n v="1980"/>
    <n v="1"/>
    <n v="29"/>
    <x v="1"/>
    <s v="No Cumple"/>
    <n v="2"/>
  </r>
  <r>
    <s v="Valentina"/>
    <s v="Rojas"/>
    <x v="861"/>
    <x v="1"/>
    <x v="5"/>
    <x v="2"/>
    <n v="26911.234968793724"/>
    <n v="-18687.46142371677"/>
    <s v="Rojas, Valentina"/>
    <s v="VR"/>
    <n v="14"/>
    <n v="28"/>
    <n v="2"/>
    <d v="1996-06-11T00:00:00"/>
    <s v="martes"/>
    <n v="1996"/>
    <n v="6"/>
    <n v="11"/>
    <x v="0"/>
    <s v="No Cumple"/>
    <n v="2"/>
  </r>
  <r>
    <s v="Hugo"/>
    <s v="Jimenez"/>
    <x v="862"/>
    <x v="3"/>
    <x v="0"/>
    <x v="4"/>
    <n v="26905.605454671553"/>
    <n v="-20177.786927155455"/>
    <s v="Jimenez, Hugo"/>
    <s v="HJ"/>
    <n v="11"/>
    <n v="34"/>
    <n v="4"/>
    <d v="1989-08-10T00:00:00"/>
    <s v="jueves"/>
    <n v="1989"/>
    <n v="8"/>
    <n v="10"/>
    <x v="0"/>
    <s v="No Cumple"/>
    <n v="4"/>
  </r>
  <r>
    <s v="Natalia"/>
    <s v="Ortega"/>
    <x v="863"/>
    <x v="0"/>
    <x v="6"/>
    <x v="3"/>
    <n v="26853.291105075376"/>
    <n v="-20468.834204888946"/>
    <s v="Ortega, Natalia"/>
    <s v="NO"/>
    <n v="13"/>
    <n v="32"/>
    <n v="4"/>
    <d v="1992-04-09T00:00:00"/>
    <s v="jueves"/>
    <n v="1992"/>
    <n v="4"/>
    <n v="9"/>
    <x v="0"/>
    <s v="No Cumple"/>
    <n v="3"/>
  </r>
  <r>
    <s v="Diego"/>
    <s v="Alvarez"/>
    <x v="864"/>
    <x v="2"/>
    <x v="4"/>
    <x v="0"/>
    <n v="26807.067449829487"/>
    <n v="-23973.285922661988"/>
    <s v="Alvarez, Diego"/>
    <s v="DA"/>
    <n v="12"/>
    <n v="36"/>
    <n v="4"/>
    <d v="1988-06-09T00:00:00"/>
    <s v="jueves"/>
    <n v="1988"/>
    <n v="6"/>
    <n v="9"/>
    <x v="0"/>
    <s v="No Cumple"/>
    <n v="6"/>
  </r>
  <r>
    <s v="Camila"/>
    <s v="Vargas"/>
    <x v="865"/>
    <x v="2"/>
    <x v="1"/>
    <x v="2"/>
    <n v="26781.988666231358"/>
    <n v="-18926.589180352599"/>
    <s v="Vargas, Camila"/>
    <s v="CV"/>
    <n v="12"/>
    <n v="34"/>
    <n v="5"/>
    <d v="1989-09-15T00:00:00"/>
    <s v="viernes"/>
    <n v="1989"/>
    <n v="9"/>
    <n v="15"/>
    <x v="0"/>
    <s v="No Cumple"/>
    <n v="7"/>
  </r>
  <r>
    <s v="Alejandro"/>
    <s v="Guerrero"/>
    <x v="866"/>
    <x v="4"/>
    <x v="5"/>
    <x v="3"/>
    <n v="26760.184496913844"/>
    <n v="-18571.852402468925"/>
    <s v="Guerrero, Alejandro"/>
    <s v="AG"/>
    <n v="17"/>
    <n v="30"/>
    <n v="7"/>
    <d v="1994-04-24T00:00:00"/>
    <s v="domingo"/>
    <n v="1994"/>
    <n v="4"/>
    <n v="24"/>
    <x v="0"/>
    <s v="No Cumple"/>
    <n v="2"/>
  </r>
  <r>
    <s v="Carmen"/>
    <s v="Torres"/>
    <x v="867"/>
    <x v="5"/>
    <x v="0"/>
    <x v="3"/>
    <n v="26756.058838394489"/>
    <n v="-23049.304691909179"/>
    <s v="Torres, Carmen"/>
    <s v="CT"/>
    <n v="12"/>
    <n v="24"/>
    <n v="5"/>
    <d v="1999-08-06T00:00:00"/>
    <s v="viernes"/>
    <n v="1999"/>
    <n v="8"/>
    <n v="6"/>
    <x v="1"/>
    <s v="No Cumple"/>
    <n v="4"/>
  </r>
  <r>
    <s v="Monica"/>
    <s v="Jimenez"/>
    <x v="868"/>
    <x v="3"/>
    <x v="4"/>
    <x v="2"/>
    <n v="26749.65790014953"/>
    <n v="5495.8420328896573"/>
    <s v="Jimenez, Monica"/>
    <s v="MJ"/>
    <n v="13"/>
    <n v="39"/>
    <n v="1"/>
    <d v="1984-08-13T00:00:00"/>
    <s v="lunes"/>
    <n v="1984"/>
    <n v="8"/>
    <n v="13"/>
    <x v="0"/>
    <s v="No Cumple"/>
    <n v="6"/>
  </r>
  <r>
    <s v="Gabriela"/>
    <s v="Ramos"/>
    <x v="869"/>
    <x v="7"/>
    <x v="2"/>
    <x v="0"/>
    <n v="26745.372870593379"/>
    <n v="-22091.525602583759"/>
    <s v="Ramos, Gabriela"/>
    <s v="GR"/>
    <n v="13"/>
    <n v="40"/>
    <n v="1"/>
    <d v="1983-12-19T00:00:00"/>
    <s v="lunes"/>
    <n v="1983"/>
    <n v="12"/>
    <n v="19"/>
    <x v="0"/>
    <s v="No Cumple"/>
    <n v="1"/>
  </r>
  <r>
    <s v="Ismael"/>
    <s v="Perez"/>
    <x v="870"/>
    <x v="0"/>
    <x v="2"/>
    <x v="3"/>
    <n v="26742.644649145033"/>
    <n v="-19638.457834192523"/>
    <s v="Perez, Ismael"/>
    <s v="IP"/>
    <n v="11"/>
    <n v="36"/>
    <n v="1"/>
    <d v="1988-05-23T00:00:00"/>
    <s v="lunes"/>
    <n v="1988"/>
    <n v="5"/>
    <n v="23"/>
    <x v="0"/>
    <s v="No Cumple"/>
    <n v="1"/>
  </r>
  <r>
    <s v="Alberto"/>
    <s v="Rodriguez"/>
    <x v="871"/>
    <x v="7"/>
    <x v="0"/>
    <x v="0"/>
    <n v="26741.385702971704"/>
    <n v="-20980.855868117447"/>
    <s v="Rodriguez, Alberto"/>
    <s v="AR"/>
    <n v="16"/>
    <n v="29"/>
    <n v="2"/>
    <d v="1995-03-07T00:00:00"/>
    <s v="martes"/>
    <n v="1995"/>
    <n v="3"/>
    <n v="7"/>
    <x v="0"/>
    <s v="No Cumple"/>
    <n v="4"/>
  </r>
  <r>
    <s v="Alicia"/>
    <s v="Guerrero"/>
    <x v="872"/>
    <x v="4"/>
    <x v="1"/>
    <x v="1"/>
    <n v="26692.302114147107"/>
    <n v="-15921.542477814084"/>
    <s v="Guerrero, Alicia"/>
    <s v="AG"/>
    <n v="14"/>
    <n v="26"/>
    <n v="5"/>
    <d v="1997-07-25T00:00:00"/>
    <s v="viernes"/>
    <n v="1997"/>
    <n v="7"/>
    <n v="25"/>
    <x v="0"/>
    <s v="No Cumple"/>
    <n v="7"/>
  </r>
  <r>
    <s v="Valentina"/>
    <s v="Rojas"/>
    <x v="873"/>
    <x v="1"/>
    <x v="5"/>
    <x v="4"/>
    <n v="26689.084714655677"/>
    <n v="-17257.640699741023"/>
    <s v="Rojas, Valentina"/>
    <s v="VR"/>
    <n v="14"/>
    <n v="24"/>
    <n v="5"/>
    <d v="1999-10-01T00:00:00"/>
    <s v="viernes"/>
    <n v="1999"/>
    <n v="10"/>
    <n v="1"/>
    <x v="0"/>
    <s v="No Cumple"/>
    <n v="2"/>
  </r>
  <r>
    <s v="Lorena"/>
    <s v="Moreno"/>
    <x v="874"/>
    <x v="8"/>
    <x v="6"/>
    <x v="2"/>
    <n v="26687.666453231905"/>
    <n v="-19717.373495543754"/>
    <s v="Moreno, Lorena"/>
    <s v="LM"/>
    <n v="12"/>
    <n v="28"/>
    <n v="5"/>
    <d v="1995-12-22T00:00:00"/>
    <s v="viernes"/>
    <n v="1995"/>
    <n v="12"/>
    <n v="22"/>
    <x v="0"/>
    <s v="No Cumple"/>
    <n v="3"/>
  </r>
  <r>
    <s v="Renato"/>
    <s v="Vargas"/>
    <x v="147"/>
    <x v="2"/>
    <x v="3"/>
    <x v="0"/>
    <n v="26680.669834088676"/>
    <n v="-18016.724417797042"/>
    <s v="Vargas, Renato"/>
    <s v="RV"/>
    <n v="12"/>
    <n v="29"/>
    <n v="4"/>
    <d v="1994-06-23T00:00:00"/>
    <s v="jueves"/>
    <n v="1994"/>
    <n v="6"/>
    <n v="23"/>
    <x v="0"/>
    <s v="No Cumple"/>
    <n v="5"/>
  </r>
  <r>
    <s v="Emilio"/>
    <s v="Fernandez"/>
    <x v="875"/>
    <x v="6"/>
    <x v="3"/>
    <x v="2"/>
    <n v="26654.950702350809"/>
    <n v="-22431.247325743221"/>
    <s v="Fernandez, Emilio"/>
    <s v="EF"/>
    <n v="15"/>
    <n v="34"/>
    <n v="2"/>
    <d v="1990-03-06T00:00:00"/>
    <s v="martes"/>
    <n v="1990"/>
    <n v="3"/>
    <n v="6"/>
    <x v="0"/>
    <s v="No Cumple"/>
    <n v="5"/>
  </r>
  <r>
    <s v="Elena"/>
    <s v="Garcia"/>
    <x v="876"/>
    <x v="1"/>
    <x v="1"/>
    <x v="0"/>
    <n v="26646.132673691132"/>
    <n v="-15901.861821468559"/>
    <s v="Garcia, Elena"/>
    <s v="EG"/>
    <n v="11"/>
    <n v="39"/>
    <n v="6"/>
    <d v="1985-03-30T00:00:00"/>
    <s v="sábado"/>
    <n v="1985"/>
    <n v="3"/>
    <n v="30"/>
    <x v="0"/>
    <s v="No Cumple"/>
    <n v="7"/>
  </r>
  <r>
    <s v="Jorge"/>
    <s v="Martinez"/>
    <x v="877"/>
    <x v="0"/>
    <x v="4"/>
    <x v="2"/>
    <n v="26596.54795397654"/>
    <n v="-17176.796157279005"/>
    <s v="Martinez, Jorge"/>
    <s v="JM"/>
    <n v="13"/>
    <n v="36"/>
    <n v="1"/>
    <d v="1987-09-28T00:00:00"/>
    <s v="lunes"/>
    <n v="1987"/>
    <n v="9"/>
    <n v="28"/>
    <x v="0"/>
    <s v="No Cumple"/>
    <n v="6"/>
  </r>
  <r>
    <s v="Fernando"/>
    <s v="Silva"/>
    <x v="878"/>
    <x v="1"/>
    <x v="6"/>
    <x v="2"/>
    <n v="26559.10822094007"/>
    <n v="-15671.850998713748"/>
    <s v="Silva, Fernando"/>
    <s v="FS"/>
    <n v="13"/>
    <n v="34"/>
    <n v="7"/>
    <d v="1989-11-26T00:00:00"/>
    <s v="domingo"/>
    <n v="1989"/>
    <n v="11"/>
    <n v="26"/>
    <x v="0"/>
    <s v="No Cumple"/>
    <n v="3"/>
  </r>
  <r>
    <s v="Emilio"/>
    <s v="Fernandez"/>
    <x v="879"/>
    <x v="6"/>
    <x v="3"/>
    <x v="3"/>
    <n v="26558.501040782798"/>
    <n v="-19053.199167373761"/>
    <s v="Fernandez, Emilio"/>
    <s v="EF"/>
    <n v="15"/>
    <n v="26"/>
    <n v="7"/>
    <d v="1998-01-11T00:00:00"/>
    <s v="domingo"/>
    <n v="1998"/>
    <n v="1"/>
    <n v="11"/>
    <x v="0"/>
    <s v="No Cumple"/>
    <n v="5"/>
  </r>
  <r>
    <s v="Fernando"/>
    <s v="Silva"/>
    <x v="880"/>
    <x v="1"/>
    <x v="6"/>
    <x v="3"/>
    <n v="26556.807427383814"/>
    <n v="-12928.615361807966"/>
    <s v="Silva, Fernando"/>
    <s v="FS"/>
    <n v="13"/>
    <n v="26"/>
    <n v="5"/>
    <d v="1997-07-04T00:00:00"/>
    <s v="viernes"/>
    <n v="1997"/>
    <n v="7"/>
    <n v="4"/>
    <x v="0"/>
    <s v="No Cumple"/>
    <n v="3"/>
  </r>
  <r>
    <s v="Renato"/>
    <s v="Vargas"/>
    <x v="881"/>
    <x v="2"/>
    <x v="3"/>
    <x v="3"/>
    <n v="26550.665526679721"/>
    <n v="-17110.480889189817"/>
    <s v="Vargas, Renato"/>
    <s v="RV"/>
    <n v="12"/>
    <n v="24"/>
    <n v="7"/>
    <d v="1999-07-11T00:00:00"/>
    <s v="domingo"/>
    <n v="1999"/>
    <n v="7"/>
    <n v="11"/>
    <x v="0"/>
    <s v="No Cumple"/>
    <n v="5"/>
  </r>
  <r>
    <s v="Luis"/>
    <s v="Fernandez"/>
    <x v="116"/>
    <x v="1"/>
    <x v="3"/>
    <x v="1"/>
    <n v="26537.000136502564"/>
    <n v="-20215.21987168759"/>
    <s v="Fernandez, Luis"/>
    <s v="LF"/>
    <n v="13"/>
    <n v="30"/>
    <n v="1"/>
    <d v="1993-08-09T00:00:00"/>
    <s v="lunes"/>
    <n v="1993"/>
    <n v="8"/>
    <n v="9"/>
    <x v="0"/>
    <s v="No Cumple"/>
    <n v="5"/>
  </r>
  <r>
    <s v="Valentina"/>
    <s v="Rojas"/>
    <x v="882"/>
    <x v="1"/>
    <x v="5"/>
    <x v="1"/>
    <n v="26534.633411529361"/>
    <n v="-20102.790927277696"/>
    <s v="Rojas, Valentina"/>
    <s v="VR"/>
    <n v="14"/>
    <n v="33"/>
    <n v="1"/>
    <d v="1990-07-16T00:00:00"/>
    <s v="lunes"/>
    <n v="1990"/>
    <n v="7"/>
    <n v="16"/>
    <x v="0"/>
    <s v="No Cumple"/>
    <n v="2"/>
  </r>
  <r>
    <s v="Raquel"/>
    <s v="Diaz"/>
    <x v="883"/>
    <x v="4"/>
    <x v="6"/>
    <x v="4"/>
    <n v="26532.166549197224"/>
    <n v="-19990.231757118137"/>
    <s v="Diaz, Raquel"/>
    <s v="RD"/>
    <n v="10"/>
    <n v="41"/>
    <n v="5"/>
    <d v="1982-10-29T00:00:00"/>
    <s v="viernes"/>
    <n v="1982"/>
    <n v="10"/>
    <n v="29"/>
    <x v="0"/>
    <s v="No Cumple"/>
    <n v="3"/>
  </r>
  <r>
    <s v="Gustavo"/>
    <s v="Lopez"/>
    <x v="884"/>
    <x v="1"/>
    <x v="2"/>
    <x v="0"/>
    <n v="21118.845878476091"/>
    <n v="-27757.096415447715"/>
    <s v="Lopez, Gustavo"/>
    <s v="GL"/>
    <n v="12"/>
    <n v="44"/>
    <n v="4"/>
    <d v="1980-01-31T00:00:00"/>
    <s v="jueves"/>
    <n v="1980"/>
    <n v="1"/>
    <n v="31"/>
    <x v="0"/>
    <s v="No Cumple"/>
    <n v="1"/>
  </r>
  <r>
    <s v="Andrea"/>
    <s v="Gomez"/>
    <x v="885"/>
    <x v="8"/>
    <x v="3"/>
    <x v="4"/>
    <n v="26521.924624863477"/>
    <n v="-17423.337285103757"/>
    <s v="Gomez, Andrea"/>
    <s v="AG"/>
    <n v="11"/>
    <n v="43"/>
    <n v="5"/>
    <d v="1981-01-02T00:00:00"/>
    <s v="viernes"/>
    <n v="1981"/>
    <n v="1"/>
    <n v="2"/>
    <x v="0"/>
    <s v="No Cumple"/>
    <n v="5"/>
  </r>
  <r>
    <s v="Fernando"/>
    <s v="Silva"/>
    <x v="886"/>
    <x v="1"/>
    <x v="6"/>
    <x v="3"/>
    <n v="26447.504437265303"/>
    <n v="-18486.47149456041"/>
    <s v="Silva, Fernando"/>
    <s v="FS"/>
    <n v="13"/>
    <n v="28"/>
    <n v="4"/>
    <d v="1995-10-05T00:00:00"/>
    <s v="jueves"/>
    <n v="1995"/>
    <n v="10"/>
    <n v="5"/>
    <x v="0"/>
    <s v="No Cumple"/>
    <n v="3"/>
  </r>
  <r>
    <s v="Manuel"/>
    <s v="Fernandez"/>
    <x v="887"/>
    <x v="2"/>
    <x v="2"/>
    <x v="2"/>
    <n v="26406.560193508893"/>
    <n v="-15703.21105873851"/>
    <s v="Fernandez, Manuel"/>
    <s v="MF"/>
    <n v="15"/>
    <n v="32"/>
    <n v="2"/>
    <d v="1991-06-25T00:00:00"/>
    <s v="martes"/>
    <n v="1991"/>
    <n v="6"/>
    <n v="25"/>
    <x v="0"/>
    <s v="No Cumple"/>
    <n v="1"/>
  </r>
  <r>
    <s v="Laura"/>
    <s v="Diaz"/>
    <x v="888"/>
    <x v="6"/>
    <x v="1"/>
    <x v="0"/>
    <n v="26386.637425975146"/>
    <n v="-18075.224562180876"/>
    <s v="Diaz, Laura"/>
    <s v="LD"/>
    <n v="9"/>
    <n v="30"/>
    <n v="2"/>
    <d v="1993-12-07T00:00:00"/>
    <s v="martes"/>
    <n v="1993"/>
    <n v="12"/>
    <n v="7"/>
    <x v="0"/>
    <s v="No Cumple"/>
    <n v="7"/>
  </r>
  <r>
    <s v="Susana"/>
    <s v="Santos"/>
    <x v="889"/>
    <x v="3"/>
    <x v="2"/>
    <x v="0"/>
    <n v="26368.723753514922"/>
    <n v="-17390.831659934105"/>
    <s v="Santos, Susana"/>
    <s v="SS"/>
    <n v="12"/>
    <n v="26"/>
    <n v="1"/>
    <d v="1997-06-30T00:00:00"/>
    <s v="lunes"/>
    <n v="1997"/>
    <n v="6"/>
    <n v="30"/>
    <x v="0"/>
    <s v="No Cumple"/>
    <n v="1"/>
  </r>
  <r>
    <s v="Javier"/>
    <s v="Perez"/>
    <x v="140"/>
    <x v="6"/>
    <x v="2"/>
    <x v="0"/>
    <n v="26355.972250014216"/>
    <n v="-18767.259702489908"/>
    <s v="Perez, Javier"/>
    <s v="JP"/>
    <n v="11"/>
    <n v="35"/>
    <n v="6"/>
    <d v="1989-03-18T00:00:00"/>
    <s v="sábado"/>
    <n v="1989"/>
    <n v="3"/>
    <n v="18"/>
    <x v="0"/>
    <s v="No Cumple"/>
    <n v="1"/>
  </r>
  <r>
    <s v="Natalia"/>
    <s v="Ortega"/>
    <x v="890"/>
    <x v="0"/>
    <x v="6"/>
    <x v="1"/>
    <n v="26341.015177712892"/>
    <n v="-20807.187857829686"/>
    <s v="Ortega, Natalia"/>
    <s v="NO"/>
    <n v="13"/>
    <n v="35"/>
    <n v="4"/>
    <d v="1989-01-26T00:00:00"/>
    <s v="jueves"/>
    <n v="1989"/>
    <n v="1"/>
    <n v="26"/>
    <x v="0"/>
    <s v="No Cumple"/>
    <n v="3"/>
  </r>
  <r>
    <s v="Ricardo"/>
    <s v="Moreno"/>
    <x v="891"/>
    <x v="8"/>
    <x v="0"/>
    <x v="2"/>
    <n v="26337.103033165109"/>
    <n v="-23886.494179156449"/>
    <s v="Moreno, Ricardo"/>
    <s v="RM"/>
    <n v="13"/>
    <n v="38"/>
    <n v="3"/>
    <d v="1986-03-12T00:00:00"/>
    <s v="miércoles"/>
    <n v="1986"/>
    <n v="3"/>
    <n v="12"/>
    <x v="0"/>
    <s v="No Cumple"/>
    <n v="4"/>
  </r>
  <r>
    <s v="Jose"/>
    <s v="Lopez"/>
    <x v="892"/>
    <x v="3"/>
    <x v="1"/>
    <x v="2"/>
    <n v="26335.607300234271"/>
    <n v="-19228.158086810239"/>
    <s v="Lopez, Jose"/>
    <s v="JL"/>
    <n v="9"/>
    <n v="42"/>
    <n v="5"/>
    <d v="1982-02-12T00:00:00"/>
    <s v="viernes"/>
    <n v="1982"/>
    <n v="2"/>
    <n v="12"/>
    <x v="0"/>
    <s v="No Cumple"/>
    <n v="7"/>
  </r>
  <r>
    <s v="Maria"/>
    <s v="Lopez"/>
    <x v="893"/>
    <x v="4"/>
    <x v="0"/>
    <x v="4"/>
    <n v="26332.166123367759"/>
    <n v="20138.598571338189"/>
    <s v="Lopez, Maria"/>
    <s v="ML"/>
    <n v="10"/>
    <n v="37"/>
    <n v="4"/>
    <d v="1986-07-24T00:00:00"/>
    <s v="jueves"/>
    <n v="1986"/>
    <n v="7"/>
    <n v="24"/>
    <x v="0"/>
    <s v="No Cumple"/>
    <n v="4"/>
  </r>
  <r>
    <s v="Alberto"/>
    <s v="Rodriguez"/>
    <x v="894"/>
    <x v="7"/>
    <x v="0"/>
    <x v="2"/>
    <n v="26329.759502121356"/>
    <n v="-21933.109233154421"/>
    <s v="Rodriguez, Alberto"/>
    <s v="AR"/>
    <n v="16"/>
    <n v="42"/>
    <n v="5"/>
    <d v="1981-12-11T00:00:00"/>
    <s v="viernes"/>
    <n v="1981"/>
    <n v="12"/>
    <n v="11"/>
    <x v="0"/>
    <s v="No Cumple"/>
    <n v="4"/>
  </r>
  <r>
    <s v="Victor"/>
    <s v="Hernandez"/>
    <x v="159"/>
    <x v="5"/>
    <x v="6"/>
    <x v="0"/>
    <n v="26324.918858625999"/>
    <n v="-24821.579518546521"/>
    <s v="Hernandez, Victor"/>
    <s v="VH"/>
    <n v="15"/>
    <n v="42"/>
    <n v="5"/>
    <d v="1982-04-02T00:00:00"/>
    <s v="viernes"/>
    <n v="1982"/>
    <n v="4"/>
    <n v="2"/>
    <x v="1"/>
    <s v="No Cumple"/>
    <n v="3"/>
  </r>
  <r>
    <s v="Manuel"/>
    <s v="Fernandez"/>
    <x v="895"/>
    <x v="2"/>
    <x v="2"/>
    <x v="4"/>
    <n v="26324.29695734338"/>
    <n v="-21218.403829670657"/>
    <s v="Fernandez, Manuel"/>
    <s v="MF"/>
    <n v="15"/>
    <n v="34"/>
    <n v="6"/>
    <d v="1990-03-17T00:00:00"/>
    <s v="sábado"/>
    <n v="1990"/>
    <n v="3"/>
    <n v="17"/>
    <x v="0"/>
    <s v="No Cumple"/>
    <n v="1"/>
  </r>
  <r>
    <s v="Camila"/>
    <s v="Vargas"/>
    <x v="896"/>
    <x v="2"/>
    <x v="1"/>
    <x v="0"/>
    <n v="26309.394286099359"/>
    <n v="-22641.545142510575"/>
    <s v="Vargas, Camila"/>
    <s v="CV"/>
    <n v="12"/>
    <n v="43"/>
    <n v="7"/>
    <d v="1981-04-05T00:00:00"/>
    <s v="domingo"/>
    <n v="1981"/>
    <n v="4"/>
    <n v="5"/>
    <x v="0"/>
    <s v="No Cumple"/>
    <n v="7"/>
  </r>
  <r>
    <s v="Alberto"/>
    <s v="Rodriguez"/>
    <x v="897"/>
    <x v="7"/>
    <x v="0"/>
    <x v="1"/>
    <n v="26300.082509305263"/>
    <n v="-19987.930692183581"/>
    <s v="Rodriguez, Alberto"/>
    <s v="AR"/>
    <n v="16"/>
    <n v="44"/>
    <n v="6"/>
    <d v="1980-04-26T00:00:00"/>
    <s v="sábado"/>
    <n v="1980"/>
    <n v="4"/>
    <n v="26"/>
    <x v="0"/>
    <s v="No Cumple"/>
    <n v="4"/>
  </r>
  <r>
    <s v="Carla"/>
    <s v="Silva"/>
    <x v="898"/>
    <x v="4"/>
    <x v="2"/>
    <x v="2"/>
    <n v="26296.250373965144"/>
    <n v="-20896.337167171019"/>
    <s v="Silva, Carla"/>
    <s v="CS"/>
    <n v="10"/>
    <n v="40"/>
    <n v="6"/>
    <d v="1983-09-24T00:00:00"/>
    <s v="sábado"/>
    <n v="1983"/>
    <n v="9"/>
    <n v="24"/>
    <x v="0"/>
    <s v="No Cumple"/>
    <n v="1"/>
  </r>
  <r>
    <s v="Raquel"/>
    <s v="Diaz"/>
    <x v="899"/>
    <x v="4"/>
    <x v="6"/>
    <x v="2"/>
    <n v="26286.414561860543"/>
    <n v="-18808.053224223197"/>
    <s v="Diaz, Raquel"/>
    <s v="RD"/>
    <n v="10"/>
    <n v="29"/>
    <n v="2"/>
    <d v="1994-07-05T00:00:00"/>
    <s v="martes"/>
    <n v="1994"/>
    <n v="7"/>
    <n v="5"/>
    <x v="0"/>
    <s v="No Cumple"/>
    <n v="3"/>
  </r>
  <r>
    <s v="Daniela"/>
    <s v="Diaz"/>
    <x v="900"/>
    <x v="1"/>
    <x v="0"/>
    <x v="0"/>
    <n v="26284.555093026909"/>
    <n v="-16658.04702743901"/>
    <s v="Diaz, Daniela"/>
    <s v="DD"/>
    <n v="11"/>
    <n v="26"/>
    <n v="5"/>
    <d v="1998-05-15T00:00:00"/>
    <s v="viernes"/>
    <n v="1998"/>
    <n v="5"/>
    <n v="15"/>
    <x v="0"/>
    <s v="No Cumple"/>
    <n v="4"/>
  </r>
  <r>
    <s v="Lucas"/>
    <s v="Mendoza"/>
    <x v="901"/>
    <x v="7"/>
    <x v="3"/>
    <x v="2"/>
    <n v="26283.449773038985"/>
    <n v="-18830.247167951151"/>
    <s v="Mendoza, Lucas"/>
    <s v="LM"/>
    <n v="12"/>
    <n v="38"/>
    <n v="1"/>
    <d v="1985-09-16T00:00:00"/>
    <s v="lunes"/>
    <n v="1985"/>
    <n v="9"/>
    <n v="16"/>
    <x v="0"/>
    <s v="No Cumple"/>
    <n v="5"/>
  </r>
  <r>
    <s v="Raquel"/>
    <s v="Diaz"/>
    <x v="902"/>
    <x v="4"/>
    <x v="6"/>
    <x v="1"/>
    <n v="26258.755562341219"/>
    <n v="-22687.119993892902"/>
    <s v="Diaz, Raquel"/>
    <s v="RD"/>
    <n v="10"/>
    <n v="41"/>
    <n v="4"/>
    <d v="1982-09-16T00:00:00"/>
    <s v="jueves"/>
    <n v="1982"/>
    <n v="9"/>
    <n v="16"/>
    <x v="0"/>
    <s v="No Cumple"/>
    <n v="3"/>
  </r>
  <r>
    <s v="Laura"/>
    <s v="Diaz"/>
    <x v="903"/>
    <x v="6"/>
    <x v="1"/>
    <x v="3"/>
    <n v="26234.287894771231"/>
    <n v="-15935.998473660136"/>
    <s v="Diaz, Laura"/>
    <s v="LD"/>
    <n v="9"/>
    <n v="44"/>
    <n v="3"/>
    <d v="1980-02-20T00:00:00"/>
    <s v="miércoles"/>
    <n v="1980"/>
    <n v="2"/>
    <n v="20"/>
    <x v="0"/>
    <s v="No Cumple"/>
    <n v="7"/>
  </r>
  <r>
    <s v="Eduardo"/>
    <s v="Garcia"/>
    <x v="904"/>
    <x v="7"/>
    <x v="1"/>
    <x v="0"/>
    <n v="26200.095518928669"/>
    <n v="-20691.910212207051"/>
    <s v="Garcia, Eduardo"/>
    <s v="EG"/>
    <n v="13"/>
    <n v="39"/>
    <n v="5"/>
    <d v="1984-09-14T00:00:00"/>
    <s v="viernes"/>
    <n v="1984"/>
    <n v="9"/>
    <n v="14"/>
    <x v="0"/>
    <s v="No Cumple"/>
    <n v="7"/>
  </r>
  <r>
    <s v="Victor"/>
    <s v="Hernandez"/>
    <x v="905"/>
    <x v="5"/>
    <x v="6"/>
    <x v="2"/>
    <n v="26198.659981926903"/>
    <n v="-18689.152415542863"/>
    <s v="Hernandez, Victor"/>
    <s v="VH"/>
    <n v="15"/>
    <n v="43"/>
    <n v="5"/>
    <d v="1980-11-07T00:00:00"/>
    <s v="viernes"/>
    <n v="1980"/>
    <n v="11"/>
    <n v="7"/>
    <x v="1"/>
    <s v="No Cumple"/>
    <n v="3"/>
  </r>
  <r>
    <s v="Raquel"/>
    <s v="Diaz"/>
    <x v="906"/>
    <x v="4"/>
    <x v="6"/>
    <x v="0"/>
    <n v="26195.782977775038"/>
    <n v="-21891.626639113467"/>
    <s v="Diaz, Raquel"/>
    <s v="RD"/>
    <n v="10"/>
    <n v="40"/>
    <n v="5"/>
    <d v="1984-03-23T00:00:00"/>
    <s v="viernes"/>
    <n v="1984"/>
    <n v="3"/>
    <n v="23"/>
    <x v="0"/>
    <s v="No Cumple"/>
    <n v="3"/>
  </r>
  <r>
    <s v="Ricardo"/>
    <s v="Moreno"/>
    <x v="907"/>
    <x v="8"/>
    <x v="0"/>
    <x v="4"/>
    <n v="26194.109258021923"/>
    <n v="-23405.890741978077"/>
    <s v="Moreno, Ricardo"/>
    <s v="RM"/>
    <n v="13"/>
    <n v="32"/>
    <n v="6"/>
    <d v="1991-10-26T00:00:00"/>
    <s v="sábado"/>
    <n v="1991"/>
    <n v="10"/>
    <n v="26"/>
    <x v="0"/>
    <s v="No Cumple"/>
    <n v="4"/>
  </r>
  <r>
    <s v="Julia"/>
    <s v="Diaz"/>
    <x v="852"/>
    <x v="0"/>
    <x v="1"/>
    <x v="1"/>
    <n v="26152.246579387931"/>
    <n v="-22669.275886405947"/>
    <s v="Diaz, Julia"/>
    <s v="JD"/>
    <n v="9"/>
    <n v="30"/>
    <n v="3"/>
    <d v="1993-08-18T00:00:00"/>
    <s v="miércoles"/>
    <n v="1993"/>
    <n v="8"/>
    <n v="18"/>
    <x v="0"/>
    <s v="No Cumple"/>
    <n v="7"/>
  </r>
  <r>
    <s v="Eduardo"/>
    <s v="Garcia"/>
    <x v="908"/>
    <x v="7"/>
    <x v="1"/>
    <x v="0"/>
    <n v="26148.879122128783"/>
    <n v="-21277.076042756369"/>
    <s v="Garcia, Eduardo"/>
    <s v="EG"/>
    <n v="13"/>
    <n v="44"/>
    <n v="2"/>
    <d v="1980-02-12T00:00:00"/>
    <s v="martes"/>
    <n v="1980"/>
    <n v="2"/>
    <n v="12"/>
    <x v="0"/>
    <s v="No Cumple"/>
    <n v="7"/>
  </r>
  <r>
    <s v="Adriana"/>
    <s v="Navarro"/>
    <x v="909"/>
    <x v="6"/>
    <x v="0"/>
    <x v="3"/>
    <n v="26119.603045782023"/>
    <n v="-21004.317563374381"/>
    <s v="Navarro, Adriana"/>
    <s v="AN"/>
    <n v="14"/>
    <n v="42"/>
    <n v="5"/>
    <d v="1982-05-14T00:00:00"/>
    <s v="viernes"/>
    <n v="1982"/>
    <n v="5"/>
    <n v="14"/>
    <x v="0"/>
    <s v="No Cumple"/>
    <n v="4"/>
  </r>
  <r>
    <s v="Pablo"/>
    <s v="Rivera"/>
    <x v="910"/>
    <x v="0"/>
    <x v="5"/>
    <x v="2"/>
    <n v="26117.113244842349"/>
    <n v="-21072.25581474504"/>
    <s v="Rivera, Pablo"/>
    <s v="PR"/>
    <n v="11"/>
    <n v="26"/>
    <n v="1"/>
    <d v="1997-07-21T00:00:00"/>
    <s v="lunes"/>
    <n v="1997"/>
    <n v="7"/>
    <n v="21"/>
    <x v="0"/>
    <s v="No Cumple"/>
    <n v="2"/>
  </r>
  <r>
    <s v="Ismael"/>
    <s v="Perez"/>
    <x v="911"/>
    <x v="0"/>
    <x v="2"/>
    <x v="1"/>
    <n v="26116.023060889886"/>
    <n v="-20071.822473723689"/>
    <s v="Perez, Ismael"/>
    <s v="IP"/>
    <n v="11"/>
    <n v="32"/>
    <n v="2"/>
    <d v="1991-08-06T00:00:00"/>
    <s v="martes"/>
    <n v="1991"/>
    <n v="8"/>
    <n v="6"/>
    <x v="0"/>
    <s v="No Cumple"/>
    <n v="1"/>
  </r>
  <r>
    <s v="Carolina"/>
    <s v="Lopez"/>
    <x v="912"/>
    <x v="1"/>
    <x v="4"/>
    <x v="0"/>
    <n v="26108.564452523264"/>
    <n v="-10170.395693700108"/>
    <s v="Lopez, Carolina"/>
    <s v="CL"/>
    <n v="13"/>
    <n v="39"/>
    <n v="3"/>
    <d v="1985-05-22T00:00:00"/>
    <s v="miércoles"/>
    <n v="1985"/>
    <n v="5"/>
    <n v="22"/>
    <x v="0"/>
    <s v="No Cumple"/>
    <n v="6"/>
  </r>
  <r>
    <s v="Ricardo"/>
    <s v="Moreno"/>
    <x v="913"/>
    <x v="8"/>
    <x v="0"/>
    <x v="2"/>
    <n v="26095.058550557238"/>
    <n v="-21738.249646520777"/>
    <s v="Moreno, Ricardo"/>
    <s v="RM"/>
    <n v="13"/>
    <n v="30"/>
    <n v="3"/>
    <d v="1993-11-17T00:00:00"/>
    <s v="miércoles"/>
    <n v="1993"/>
    <n v="11"/>
    <n v="17"/>
    <x v="0"/>
    <s v="No Cumple"/>
    <n v="4"/>
  </r>
  <r>
    <s v="Daniel"/>
    <s v="Rojas"/>
    <x v="914"/>
    <x v="6"/>
    <x v="5"/>
    <x v="3"/>
    <n v="26088.604986412931"/>
    <n v="-17455.318359918558"/>
    <s v="Rojas, Daniel"/>
    <s v="DR"/>
    <n v="11"/>
    <n v="32"/>
    <n v="7"/>
    <d v="1991-11-17T00:00:00"/>
    <s v="domingo"/>
    <n v="1991"/>
    <n v="11"/>
    <n v="17"/>
    <x v="0"/>
    <s v="No Cumple"/>
    <n v="2"/>
  </r>
  <r>
    <s v="Isabel"/>
    <s v="Santos"/>
    <x v="915"/>
    <x v="8"/>
    <x v="2"/>
    <x v="2"/>
    <n v="26062.02404348227"/>
    <n v="-18756.583169562411"/>
    <s v="Santos, Isabel"/>
    <s v="IS"/>
    <n v="12"/>
    <n v="33"/>
    <n v="1"/>
    <d v="1991-01-07T00:00:00"/>
    <s v="lunes"/>
    <n v="1991"/>
    <n v="1"/>
    <n v="7"/>
    <x v="0"/>
    <s v="No Cumple"/>
    <n v="1"/>
  </r>
  <r>
    <s v="Javier"/>
    <s v="Perez"/>
    <x v="916"/>
    <x v="6"/>
    <x v="2"/>
    <x v="4"/>
    <n v="26057.231441473461"/>
    <n v="-24046.202445014947"/>
    <s v="Perez, Javier"/>
    <s v="JP"/>
    <n v="11"/>
    <n v="39"/>
    <n v="1"/>
    <d v="1985-04-01T00:00:00"/>
    <s v="lunes"/>
    <n v="1985"/>
    <n v="4"/>
    <n v="1"/>
    <x v="0"/>
    <s v="No Cumple"/>
    <n v="1"/>
  </r>
  <r>
    <s v="Alicia"/>
    <s v="Guerrero"/>
    <x v="650"/>
    <x v="4"/>
    <x v="1"/>
    <x v="3"/>
    <n v="26030.831884396153"/>
    <n v="-21893.792898263269"/>
    <s v="Guerrero, Alicia"/>
    <s v="AG"/>
    <n v="14"/>
    <n v="37"/>
    <n v="1"/>
    <d v="1987-03-02T00:00:00"/>
    <s v="lunes"/>
    <n v="1987"/>
    <n v="3"/>
    <n v="2"/>
    <x v="0"/>
    <s v="No Cumple"/>
    <n v="7"/>
  </r>
  <r>
    <s v="Alejandro"/>
    <s v="Guerrero"/>
    <x v="917"/>
    <x v="4"/>
    <x v="5"/>
    <x v="1"/>
    <n v="26028.353165697343"/>
    <n v="16655.046820449126"/>
    <s v="Guerrero, Alejandro"/>
    <s v="AG"/>
    <n v="17"/>
    <n v="25"/>
    <n v="7"/>
    <d v="1998-09-20T00:00:00"/>
    <s v="domingo"/>
    <n v="1998"/>
    <n v="9"/>
    <n v="20"/>
    <x v="0"/>
    <s v="No Cumple"/>
    <n v="2"/>
  </r>
  <r>
    <s v="Miguel"/>
    <s v="Torres"/>
    <x v="918"/>
    <x v="2"/>
    <x v="0"/>
    <x v="1"/>
    <n v="26011.882637783758"/>
    <n v="-21770.018584261645"/>
    <s v="Torres, Miguel"/>
    <s v="MT"/>
    <n v="12"/>
    <n v="38"/>
    <n v="5"/>
    <d v="1985-08-23T00:00:00"/>
    <s v="viernes"/>
    <n v="1985"/>
    <n v="8"/>
    <n v="23"/>
    <x v="0"/>
    <s v="No Cumple"/>
    <n v="4"/>
  </r>
  <r>
    <s v="Jorge"/>
    <s v="Martinez"/>
    <x v="919"/>
    <x v="0"/>
    <x v="4"/>
    <x v="0"/>
    <n v="26000.069800510606"/>
    <n v="-21759.931595499605"/>
    <s v="Martinez, Jorge"/>
    <s v="JM"/>
    <n v="13"/>
    <n v="41"/>
    <n v="7"/>
    <d v="1982-10-24T00:00:00"/>
    <s v="domingo"/>
    <n v="1982"/>
    <n v="10"/>
    <n v="24"/>
    <x v="0"/>
    <s v="No Cumple"/>
    <n v="6"/>
  </r>
  <r>
    <s v="Julia"/>
    <s v="Diaz"/>
    <x v="920"/>
    <x v="0"/>
    <x v="1"/>
    <x v="4"/>
    <n v="25986.146464616551"/>
    <n v="-16790.80575759909"/>
    <s v="Diaz, Julia"/>
    <s v="JD"/>
    <n v="9"/>
    <n v="35"/>
    <n v="4"/>
    <d v="1988-10-20T00:00:00"/>
    <s v="jueves"/>
    <n v="1988"/>
    <n v="10"/>
    <n v="20"/>
    <x v="0"/>
    <s v="No Cumple"/>
    <n v="7"/>
  </r>
  <r>
    <s v="Adriana"/>
    <s v="Navarro"/>
    <x v="921"/>
    <x v="6"/>
    <x v="0"/>
    <x v="2"/>
    <n v="25984.241031086091"/>
    <n v="-23094.971020468212"/>
    <s v="Navarro, Adriana"/>
    <s v="AN"/>
    <n v="14"/>
    <n v="40"/>
    <n v="5"/>
    <d v="1984-06-01T00:00:00"/>
    <s v="viernes"/>
    <n v="1984"/>
    <n v="6"/>
    <n v="1"/>
    <x v="0"/>
    <s v="No Cumple"/>
    <n v="4"/>
  </r>
  <r>
    <s v="Julia"/>
    <s v="Diaz"/>
    <x v="922"/>
    <x v="0"/>
    <x v="1"/>
    <x v="2"/>
    <n v="25978.732465451041"/>
    <n v="-22381.054859203468"/>
    <s v="Diaz, Julia"/>
    <s v="JD"/>
    <n v="9"/>
    <n v="31"/>
    <n v="7"/>
    <d v="1992-09-20T00:00:00"/>
    <s v="domingo"/>
    <n v="1992"/>
    <n v="9"/>
    <n v="20"/>
    <x v="0"/>
    <s v="No Cumple"/>
    <n v="7"/>
  </r>
  <r>
    <s v="Eduardo"/>
    <s v="Garcia"/>
    <x v="923"/>
    <x v="7"/>
    <x v="1"/>
    <x v="1"/>
    <n v="25971.114638429153"/>
    <n v="-20867.152239876596"/>
    <s v="Garcia, Eduardo"/>
    <s v="EG"/>
    <n v="13"/>
    <n v="42"/>
    <n v="4"/>
    <d v="1982-04-01T00:00:00"/>
    <s v="jueves"/>
    <n v="1982"/>
    <n v="4"/>
    <n v="1"/>
    <x v="0"/>
    <s v="No Cumple"/>
    <n v="7"/>
  </r>
  <r>
    <s v="Liliana"/>
    <s v="Rivera"/>
    <x v="924"/>
    <x v="8"/>
    <x v="4"/>
    <x v="2"/>
    <n v="25954.694727941907"/>
    <n v="-24963.49306117577"/>
    <s v="Rivera, Liliana"/>
    <s v="LR"/>
    <n v="13"/>
    <n v="31"/>
    <n v="5"/>
    <d v="1993-01-08T00:00:00"/>
    <s v="viernes"/>
    <n v="1993"/>
    <n v="1"/>
    <n v="8"/>
    <x v="0"/>
    <s v="No Cumple"/>
    <n v="6"/>
  </r>
  <r>
    <s v="Juan"/>
    <s v="Gomez"/>
    <x v="925"/>
    <x v="2"/>
    <x v="6"/>
    <x v="4"/>
    <n v="25950.889333185267"/>
    <n v="-15794.377466770311"/>
    <s v="Gomez, Juan"/>
    <s v="JG"/>
    <n v="9"/>
    <n v="39"/>
    <n v="1"/>
    <d v="1984-09-24T00:00:00"/>
    <s v="lunes"/>
    <n v="1984"/>
    <n v="9"/>
    <n v="24"/>
    <x v="0"/>
    <s v="No Cumple"/>
    <n v="3"/>
  </r>
  <r>
    <s v="Laura"/>
    <s v="Diaz"/>
    <x v="681"/>
    <x v="6"/>
    <x v="1"/>
    <x v="3"/>
    <n v="25943.326816996567"/>
    <n v="-18259.671228102405"/>
    <s v="Diaz, Laura"/>
    <s v="LD"/>
    <n v="9"/>
    <n v="26"/>
    <n v="7"/>
    <d v="1997-12-14T00:00:00"/>
    <s v="domingo"/>
    <n v="1997"/>
    <n v="12"/>
    <n v="14"/>
    <x v="0"/>
    <s v="No Cumple"/>
    <n v="7"/>
  </r>
  <r>
    <s v="Carmen"/>
    <s v="Torres"/>
    <x v="926"/>
    <x v="5"/>
    <x v="0"/>
    <x v="2"/>
    <n v="25920.304985427621"/>
    <n v="-17481.365161220732"/>
    <s v="Torres, Carmen"/>
    <s v="CT"/>
    <n v="12"/>
    <n v="34"/>
    <n v="5"/>
    <d v="1990-04-06T00:00:00"/>
    <s v="viernes"/>
    <n v="1990"/>
    <n v="4"/>
    <n v="6"/>
    <x v="1"/>
    <s v="No Cumple"/>
    <n v="4"/>
  </r>
  <r>
    <s v="Ana"/>
    <s v="Martinez"/>
    <x v="927"/>
    <x v="5"/>
    <x v="2"/>
    <x v="1"/>
    <n v="25902.318756197805"/>
    <n v="-18763.029057231866"/>
    <s v="Martinez, Ana"/>
    <s v="AM"/>
    <n v="11"/>
    <n v="29"/>
    <n v="1"/>
    <d v="1994-08-29T00:00:00"/>
    <s v="lunes"/>
    <n v="1994"/>
    <n v="8"/>
    <n v="29"/>
    <x v="1"/>
    <s v="No Cumple"/>
    <n v="1"/>
  </r>
  <r>
    <s v="Eduardo"/>
    <s v="Garcia"/>
    <x v="928"/>
    <x v="7"/>
    <x v="1"/>
    <x v="4"/>
    <n v="25890.418589766796"/>
    <n v="-19033.144198698224"/>
    <s v="Garcia, Eduardo"/>
    <s v="EG"/>
    <n v="13"/>
    <n v="28"/>
    <n v="2"/>
    <d v="1996-03-12T00:00:00"/>
    <s v="martes"/>
    <n v="1996"/>
    <n v="3"/>
    <n v="12"/>
    <x v="0"/>
    <s v="No Cumple"/>
    <n v="7"/>
  </r>
  <r>
    <s v="Raquel"/>
    <s v="Diaz"/>
    <x v="929"/>
    <x v="4"/>
    <x v="6"/>
    <x v="0"/>
    <n v="25860.82302556976"/>
    <n v="-20512.733349288494"/>
    <s v="Diaz, Raquel"/>
    <s v="RD"/>
    <n v="10"/>
    <n v="34"/>
    <n v="6"/>
    <d v="1990-04-21T00:00:00"/>
    <s v="sábado"/>
    <n v="1990"/>
    <n v="4"/>
    <n v="21"/>
    <x v="0"/>
    <s v="No Cumple"/>
    <n v="3"/>
  </r>
  <r>
    <s v="Jorge"/>
    <s v="Martinez"/>
    <x v="930"/>
    <x v="0"/>
    <x v="4"/>
    <x v="3"/>
    <n v="25850.47300470874"/>
    <n v="-18407.659436609709"/>
    <s v="Martinez, Jorge"/>
    <s v="JM"/>
    <n v="13"/>
    <n v="28"/>
    <n v="5"/>
    <d v="1996-01-05T00:00:00"/>
    <s v="viernes"/>
    <n v="1996"/>
    <n v="1"/>
    <n v="5"/>
    <x v="0"/>
    <s v="No Cumple"/>
    <n v="6"/>
  </r>
  <r>
    <s v="Victor"/>
    <s v="Hernandez"/>
    <x v="931"/>
    <x v="5"/>
    <x v="6"/>
    <x v="0"/>
    <n v="25844.533177378984"/>
    <n v="-17579.709453418182"/>
    <s v="Hernandez, Victor"/>
    <s v="VH"/>
    <n v="15"/>
    <n v="30"/>
    <n v="5"/>
    <d v="1994-06-10T00:00:00"/>
    <s v="viernes"/>
    <n v="1994"/>
    <n v="6"/>
    <n v="10"/>
    <x v="1"/>
    <s v="No Cumple"/>
    <n v="3"/>
  </r>
  <r>
    <s v="Ismael"/>
    <s v="Perez"/>
    <x v="932"/>
    <x v="0"/>
    <x v="2"/>
    <x v="0"/>
    <n v="25812.039283553651"/>
    <n v="-21676.007394650471"/>
    <s v="Perez, Ismael"/>
    <s v="IP"/>
    <n v="11"/>
    <n v="43"/>
    <n v="6"/>
    <d v="1981-05-02T00:00:00"/>
    <s v="sábado"/>
    <n v="1981"/>
    <n v="5"/>
    <n v="2"/>
    <x v="0"/>
    <s v="No Cumple"/>
    <n v="1"/>
  </r>
  <r>
    <s v="Daniela"/>
    <s v="Diaz"/>
    <x v="933"/>
    <x v="1"/>
    <x v="0"/>
    <x v="1"/>
    <n v="25806.467970061141"/>
    <n v="-20730.308186346196"/>
    <s v="Diaz, Daniela"/>
    <s v="DD"/>
    <n v="11"/>
    <n v="30"/>
    <n v="4"/>
    <d v="1993-11-25T00:00:00"/>
    <s v="jueves"/>
    <n v="1993"/>
    <n v="11"/>
    <n v="25"/>
    <x v="0"/>
    <s v="No Cumple"/>
    <n v="4"/>
  </r>
  <r>
    <s v="Isabel"/>
    <s v="Santos"/>
    <x v="934"/>
    <x v="8"/>
    <x v="2"/>
    <x v="4"/>
    <n v="25779.953786638784"/>
    <n v="-21482.442516292318"/>
    <s v="Santos, Isabel"/>
    <s v="IS"/>
    <n v="12"/>
    <n v="33"/>
    <n v="7"/>
    <d v="1990-09-09T00:00:00"/>
    <s v="domingo"/>
    <n v="1990"/>
    <n v="9"/>
    <n v="9"/>
    <x v="0"/>
    <s v="No Cumple"/>
    <n v="1"/>
  </r>
  <r>
    <s v="Eduardo"/>
    <s v="Garcia"/>
    <x v="935"/>
    <x v="7"/>
    <x v="1"/>
    <x v="0"/>
    <n v="25765.344249391783"/>
    <n v="-23433.536733053475"/>
    <s v="Garcia, Eduardo"/>
    <s v="EG"/>
    <n v="13"/>
    <n v="26"/>
    <n v="2"/>
    <d v="1998-03-24T00:00:00"/>
    <s v="martes"/>
    <n v="1998"/>
    <n v="3"/>
    <n v="24"/>
    <x v="0"/>
    <s v="No Cumple"/>
    <n v="7"/>
  </r>
  <r>
    <s v="Alejandro"/>
    <s v="Guerrero"/>
    <x v="936"/>
    <x v="4"/>
    <x v="5"/>
    <x v="4"/>
    <n v="25747.899822201063"/>
    <n v="-19434.117136905181"/>
    <s v="Guerrero, Alejandro"/>
    <s v="AG"/>
    <n v="17"/>
    <n v="27"/>
    <n v="2"/>
    <d v="1997-02-18T00:00:00"/>
    <s v="martes"/>
    <n v="1997"/>
    <n v="2"/>
    <n v="18"/>
    <x v="0"/>
    <s v="No Cumple"/>
    <n v="2"/>
  </r>
  <r>
    <s v="Carmen"/>
    <s v="Torres"/>
    <x v="937"/>
    <x v="5"/>
    <x v="0"/>
    <x v="1"/>
    <n v="25734.439749929072"/>
    <n v="-15508.54777755036"/>
    <s v="Torres, Carmen"/>
    <s v="CT"/>
    <n v="12"/>
    <n v="41"/>
    <n v="1"/>
    <d v="1982-12-13T00:00:00"/>
    <s v="lunes"/>
    <n v="1982"/>
    <n v="12"/>
    <n v="13"/>
    <x v="1"/>
    <s v="No Cumple"/>
    <n v="4"/>
  </r>
  <r>
    <s v="Julia"/>
    <s v="Diaz"/>
    <x v="938"/>
    <x v="0"/>
    <x v="1"/>
    <x v="2"/>
    <n v="25686.64608505083"/>
    <n v="-23768.285601753239"/>
    <s v="Diaz, Julia"/>
    <s v="JD"/>
    <n v="9"/>
    <n v="33"/>
    <n v="4"/>
    <d v="1990-08-16T00:00:00"/>
    <s v="jueves"/>
    <n v="1990"/>
    <n v="8"/>
    <n v="16"/>
    <x v="0"/>
    <s v="No Cumple"/>
    <n v="7"/>
  </r>
  <r>
    <s v="Valentina"/>
    <s v="Rojas"/>
    <x v="939"/>
    <x v="1"/>
    <x v="5"/>
    <x v="1"/>
    <n v="25685.176806006679"/>
    <n v="-21135.93380235372"/>
    <s v="Rojas, Valentina"/>
    <s v="VR"/>
    <n v="14"/>
    <n v="35"/>
    <n v="3"/>
    <d v="1988-09-28T00:00:00"/>
    <s v="miércoles"/>
    <n v="1988"/>
    <n v="9"/>
    <n v="28"/>
    <x v="0"/>
    <s v="No Cumple"/>
    <n v="2"/>
  </r>
  <r>
    <s v="Raquel"/>
    <s v="Diaz"/>
    <x v="940"/>
    <x v="4"/>
    <x v="6"/>
    <x v="0"/>
    <n v="25677.131282992235"/>
    <n v="-20617.667096626676"/>
    <s v="Diaz, Raquel"/>
    <s v="RD"/>
    <n v="10"/>
    <n v="33"/>
    <n v="7"/>
    <d v="1991-05-19T00:00:00"/>
    <s v="domingo"/>
    <n v="1991"/>
    <n v="5"/>
    <n v="19"/>
    <x v="0"/>
    <s v="No Cumple"/>
    <n v="3"/>
  </r>
  <r>
    <s v="Emilio"/>
    <s v="Fernandez"/>
    <x v="941"/>
    <x v="6"/>
    <x v="3"/>
    <x v="0"/>
    <n v="25673.969810983104"/>
    <n v="-20717.563849323349"/>
    <s v="Fernandez, Emilio"/>
    <s v="EF"/>
    <n v="15"/>
    <n v="39"/>
    <n v="7"/>
    <d v="1984-12-02T00:00:00"/>
    <s v="domingo"/>
    <n v="1984"/>
    <n v="12"/>
    <n v="2"/>
    <x v="0"/>
    <s v="No Cumple"/>
    <n v="5"/>
  </r>
  <r>
    <s v="Alicia"/>
    <s v="Guerrero"/>
    <x v="942"/>
    <x v="4"/>
    <x v="1"/>
    <x v="2"/>
    <n v="25643.201992783241"/>
    <n v="-21479.710326062079"/>
    <s v="Guerrero, Alicia"/>
    <s v="AG"/>
    <n v="14"/>
    <n v="36"/>
    <n v="5"/>
    <d v="1987-12-18T00:00:00"/>
    <s v="viernes"/>
    <n v="1987"/>
    <n v="12"/>
    <n v="18"/>
    <x v="0"/>
    <s v="No Cumple"/>
    <n v="7"/>
  </r>
  <r>
    <s v="Patricia"/>
    <s v="Alvarez"/>
    <x v="943"/>
    <x v="4"/>
    <x v="4"/>
    <x v="0"/>
    <n v="25642.101679557945"/>
    <n v="-25037.898320442055"/>
    <s v="Alvarez, Patricia"/>
    <s v="PA"/>
    <n v="15"/>
    <n v="30"/>
    <n v="1"/>
    <d v="1993-11-01T00:00:00"/>
    <s v="lunes"/>
    <n v="1993"/>
    <n v="11"/>
    <n v="1"/>
    <x v="0"/>
    <s v="No Cumple"/>
    <n v="6"/>
  </r>
  <r>
    <s v="Renato"/>
    <s v="Vargas"/>
    <x v="944"/>
    <x v="2"/>
    <x v="3"/>
    <x v="0"/>
    <n v="25636.63307913523"/>
    <n v="-25683.36692086477"/>
    <s v="Vargas, Renato"/>
    <s v="RV"/>
    <n v="12"/>
    <n v="28"/>
    <n v="4"/>
    <d v="1996-02-08T00:00:00"/>
    <s v="jueves"/>
    <n v="1996"/>
    <n v="2"/>
    <n v="8"/>
    <x v="0"/>
    <s v="No Cumple"/>
    <n v="5"/>
  </r>
  <r>
    <s v="Pedro"/>
    <s v="Rivera"/>
    <x v="945"/>
    <x v="8"/>
    <x v="5"/>
    <x v="4"/>
    <n v="25625.788309797059"/>
    <n v="-23354.211690202941"/>
    <s v="Rivera, Pedro"/>
    <s v="PR"/>
    <n v="11"/>
    <n v="41"/>
    <n v="3"/>
    <d v="1983-05-04T00:00:00"/>
    <s v="miércoles"/>
    <n v="1983"/>
    <n v="5"/>
    <n v="4"/>
    <x v="0"/>
    <s v="No Cumple"/>
    <n v="2"/>
  </r>
  <r>
    <s v="Maria"/>
    <s v="Lopez"/>
    <x v="946"/>
    <x v="4"/>
    <x v="0"/>
    <x v="4"/>
    <n v="25622.694290304851"/>
    <n v="-23454.667367113441"/>
    <s v="Lopez, Maria"/>
    <s v="ML"/>
    <n v="10"/>
    <n v="39"/>
    <n v="6"/>
    <d v="1984-12-15T00:00:00"/>
    <s v="sábado"/>
    <n v="1984"/>
    <n v="12"/>
    <n v="15"/>
    <x v="0"/>
    <s v="No Cumple"/>
    <n v="4"/>
  </r>
  <r>
    <s v="Emilio"/>
    <s v="Fernandez"/>
    <x v="947"/>
    <x v="6"/>
    <x v="3"/>
    <x v="2"/>
    <n v="25613.48359275049"/>
    <n v="-22164.673782089587"/>
    <s v="Fernandez, Emilio"/>
    <s v="EF"/>
    <n v="15"/>
    <n v="36"/>
    <n v="7"/>
    <d v="1988-02-07T00:00:00"/>
    <s v="domingo"/>
    <n v="1988"/>
    <n v="2"/>
    <n v="7"/>
    <x v="0"/>
    <s v="No Cumple"/>
    <n v="5"/>
  </r>
  <r>
    <s v="Jorge"/>
    <s v="Martinez"/>
    <x v="948"/>
    <x v="0"/>
    <x v="4"/>
    <x v="1"/>
    <n v="25610.064982512944"/>
    <n v="-21635.847364164518"/>
    <s v="Martinez, Jorge"/>
    <s v="JM"/>
    <n v="13"/>
    <n v="39"/>
    <n v="1"/>
    <d v="1985-04-15T00:00:00"/>
    <s v="lunes"/>
    <n v="1985"/>
    <n v="4"/>
    <n v="15"/>
    <x v="0"/>
    <s v="No Cumple"/>
    <n v="6"/>
  </r>
  <r>
    <s v="Cristian"/>
    <s v="Ortega"/>
    <x v="949"/>
    <x v="2"/>
    <x v="5"/>
    <x v="3"/>
    <n v="25606.668758661253"/>
    <n v="-17610.731680657609"/>
    <s v="Ortega, Cristian"/>
    <s v="CO"/>
    <n v="14"/>
    <n v="38"/>
    <n v="5"/>
    <d v="1986-03-07T00:00:00"/>
    <s v="viernes"/>
    <n v="1986"/>
    <n v="3"/>
    <n v="7"/>
    <x v="0"/>
    <s v="No Cumple"/>
    <n v="2"/>
  </r>
  <r>
    <s v="Diego"/>
    <s v="Alvarez"/>
    <x v="950"/>
    <x v="2"/>
    <x v="4"/>
    <x v="4"/>
    <n v="25604.964877368162"/>
    <n v="-22895.035122631838"/>
    <s v="Alvarez, Diego"/>
    <s v="DA"/>
    <n v="12"/>
    <n v="41"/>
    <n v="7"/>
    <d v="1983-03-13T00:00:00"/>
    <s v="domingo"/>
    <n v="1983"/>
    <n v="3"/>
    <n v="13"/>
    <x v="0"/>
    <s v="No Cumple"/>
    <n v="6"/>
  </r>
  <r>
    <s v="Ana"/>
    <s v="Martinez"/>
    <x v="951"/>
    <x v="5"/>
    <x v="2"/>
    <x v="4"/>
    <n v="25604.514900635128"/>
    <n v="-18336.388079491899"/>
    <s v="Martinez, Ana"/>
    <s v="AM"/>
    <n v="11"/>
    <n v="24"/>
    <n v="3"/>
    <d v="1999-06-30T00:00:00"/>
    <s v="miércoles"/>
    <n v="1999"/>
    <n v="6"/>
    <n v="30"/>
    <x v="1"/>
    <s v="No Cumple"/>
    <n v="1"/>
  </r>
  <r>
    <s v="Miguel"/>
    <s v="Torres"/>
    <x v="952"/>
    <x v="2"/>
    <x v="0"/>
    <x v="4"/>
    <n v="25600.895715980045"/>
    <n v="-22295.158026978759"/>
    <s v="Torres, Miguel"/>
    <s v="MT"/>
    <n v="12"/>
    <n v="35"/>
    <n v="2"/>
    <d v="1988-10-18T00:00:00"/>
    <s v="martes"/>
    <n v="1988"/>
    <n v="10"/>
    <n v="18"/>
    <x v="0"/>
    <s v="No Cumple"/>
    <n v="4"/>
  </r>
  <r>
    <s v="Lucas"/>
    <s v="Mendoza"/>
    <x v="953"/>
    <x v="7"/>
    <x v="3"/>
    <x v="1"/>
    <n v="25574.681223593274"/>
    <n v="-56867.385849868951"/>
    <s v="Mendoza, Lucas"/>
    <s v="LM"/>
    <n v="12"/>
    <n v="37"/>
    <n v="7"/>
    <d v="1986-11-30T00:00:00"/>
    <s v="domingo"/>
    <n v="1986"/>
    <n v="11"/>
    <n v="30"/>
    <x v="0"/>
    <s v="No Cumple"/>
    <n v="5"/>
  </r>
  <r>
    <s v="Diego"/>
    <s v="Gomez"/>
    <x v="954"/>
    <x v="3"/>
    <x v="3"/>
    <x v="1"/>
    <n v="25573.263492082464"/>
    <n v="-26366.736507917536"/>
    <s v="Gomez, Diego"/>
    <s v="DG"/>
    <n v="10"/>
    <n v="28"/>
    <n v="7"/>
    <d v="1995-11-12T00:00:00"/>
    <s v="domingo"/>
    <n v="1995"/>
    <n v="11"/>
    <n v="12"/>
    <x v="0"/>
    <s v="No Cumple"/>
    <n v="5"/>
  </r>
  <r>
    <s v="Eduardo"/>
    <s v="Garcia"/>
    <x v="955"/>
    <x v="7"/>
    <x v="1"/>
    <x v="1"/>
    <n v="25566.019876076465"/>
    <n v="-17643.786086746477"/>
    <s v="Garcia, Eduardo"/>
    <s v="EG"/>
    <n v="13"/>
    <n v="30"/>
    <n v="2"/>
    <d v="1993-10-19T00:00:00"/>
    <s v="martes"/>
    <n v="1993"/>
    <n v="10"/>
    <n v="19"/>
    <x v="0"/>
    <s v="No Cumple"/>
    <n v="7"/>
  </r>
  <r>
    <s v="Hugo"/>
    <s v="Jimenez"/>
    <x v="956"/>
    <x v="3"/>
    <x v="0"/>
    <x v="2"/>
    <n v="25563.991650220985"/>
    <n v="-19314.967180809952"/>
    <s v="Jimenez, Hugo"/>
    <s v="HJ"/>
    <n v="11"/>
    <n v="44"/>
    <n v="1"/>
    <d v="1980-03-03T00:00:00"/>
    <s v="lunes"/>
    <n v="1980"/>
    <n v="3"/>
    <n v="3"/>
    <x v="0"/>
    <s v="No Cumple"/>
    <n v="4"/>
  </r>
  <r>
    <s v="Carolina"/>
    <s v="Lopez"/>
    <x v="957"/>
    <x v="1"/>
    <x v="4"/>
    <x v="0"/>
    <n v="25533.127290518209"/>
    <n v="-20176.84180305952"/>
    <s v="Lopez, Carolina"/>
    <s v="CL"/>
    <n v="13"/>
    <n v="34"/>
    <n v="1"/>
    <d v="1990-01-01T00:00:00"/>
    <s v="lunes"/>
    <n v="1990"/>
    <n v="1"/>
    <n v="1"/>
    <x v="0"/>
    <s v="No Cumple"/>
    <n v="6"/>
  </r>
  <r>
    <s v="Alberto"/>
    <s v="Rodriguez"/>
    <x v="506"/>
    <x v="7"/>
    <x v="0"/>
    <x v="3"/>
    <n v="25530.849558560665"/>
    <n v="-21148.16088405222"/>
    <s v="Rodriguez, Alberto"/>
    <s v="AR"/>
    <n v="16"/>
    <n v="44"/>
    <n v="4"/>
    <d v="1980-04-03T00:00:00"/>
    <s v="jueves"/>
    <n v="1980"/>
    <n v="4"/>
    <n v="3"/>
    <x v="0"/>
    <s v="No Cumple"/>
    <n v="4"/>
  </r>
  <r>
    <s v="Ismael"/>
    <s v="Perez"/>
    <x v="958"/>
    <x v="0"/>
    <x v="2"/>
    <x v="3"/>
    <n v="25515.025941035008"/>
    <n v="-18599.481841275494"/>
    <s v="Perez, Ismael"/>
    <s v="IP"/>
    <n v="11"/>
    <n v="29"/>
    <n v="4"/>
    <d v="1994-09-15T00:00:00"/>
    <s v="jueves"/>
    <n v="1994"/>
    <n v="9"/>
    <n v="15"/>
    <x v="0"/>
    <s v="No Cumple"/>
    <n v="1"/>
  </r>
  <r>
    <s v="Carlos"/>
    <s v="Rodriguez"/>
    <x v="959"/>
    <x v="7"/>
    <x v="4"/>
    <x v="1"/>
    <n v="25512.028756819498"/>
    <n v="-56247.880263865052"/>
    <s v="Rodriguez, Carlos"/>
    <s v="CR"/>
    <n v="15"/>
    <n v="33"/>
    <n v="6"/>
    <d v="1990-12-08T00:00:00"/>
    <s v="sábado"/>
    <n v="1990"/>
    <n v="12"/>
    <n v="8"/>
    <x v="0"/>
    <s v="No Cumple"/>
    <n v="6"/>
  </r>
  <r>
    <s v="Hugo"/>
    <s v="Jimenez"/>
    <x v="960"/>
    <x v="3"/>
    <x v="0"/>
    <x v="0"/>
    <n v="25480.026816576988"/>
    <n v="-21866.378010406868"/>
    <s v="Jimenez, Hugo"/>
    <s v="HJ"/>
    <n v="11"/>
    <n v="37"/>
    <n v="4"/>
    <d v="1986-10-23T00:00:00"/>
    <s v="jueves"/>
    <n v="1986"/>
    <n v="10"/>
    <n v="23"/>
    <x v="0"/>
    <s v="No Cumple"/>
    <n v="4"/>
  </r>
  <r>
    <s v="Javier"/>
    <s v="Perez"/>
    <x v="961"/>
    <x v="6"/>
    <x v="2"/>
    <x v="3"/>
    <n v="25466.084832334975"/>
    <n v="-19412.471285808671"/>
    <s v="Perez, Javier"/>
    <s v="JP"/>
    <n v="11"/>
    <n v="39"/>
    <n v="2"/>
    <d v="1985-05-07T00:00:00"/>
    <s v="martes"/>
    <n v="1985"/>
    <n v="5"/>
    <n v="7"/>
    <x v="0"/>
    <s v="No Cumple"/>
    <n v="1"/>
  </r>
  <r>
    <s v="Natalia"/>
    <s v="Ortega"/>
    <x v="962"/>
    <x v="0"/>
    <x v="6"/>
    <x v="2"/>
    <n v="25439.869927947049"/>
    <n v="-17277.692351157595"/>
    <s v="Ortega, Natalia"/>
    <s v="NO"/>
    <n v="13"/>
    <n v="32"/>
    <n v="1"/>
    <d v="1992-06-15T00:00:00"/>
    <s v="lunes"/>
    <n v="1992"/>
    <n v="6"/>
    <n v="15"/>
    <x v="0"/>
    <s v="No Cumple"/>
    <n v="3"/>
  </r>
  <r>
    <s v="Miguel"/>
    <s v="Torres"/>
    <x v="963"/>
    <x v="2"/>
    <x v="0"/>
    <x v="1"/>
    <n v="25430.553067053901"/>
    <n v="-23192.36352495772"/>
    <s v="Torres, Miguel"/>
    <s v="MT"/>
    <n v="12"/>
    <n v="32"/>
    <n v="3"/>
    <d v="1991-10-30T00:00:00"/>
    <s v="miércoles"/>
    <n v="1991"/>
    <n v="10"/>
    <n v="30"/>
    <x v="0"/>
    <s v="No Cumple"/>
    <n v="4"/>
  </r>
  <r>
    <s v="Adriana"/>
    <s v="Navarro"/>
    <x v="964"/>
    <x v="6"/>
    <x v="0"/>
    <x v="0"/>
    <n v="25422.261013675332"/>
    <n v="-16801.749460017007"/>
    <s v="Navarro, Adriana"/>
    <s v="AN"/>
    <n v="14"/>
    <n v="40"/>
    <n v="6"/>
    <d v="1984-05-19T00:00:00"/>
    <s v="sábado"/>
    <n v="1984"/>
    <n v="5"/>
    <n v="19"/>
    <x v="0"/>
    <s v="No Cumple"/>
    <n v="4"/>
  </r>
  <r>
    <s v="Jorge"/>
    <s v="Martinez"/>
    <x v="965"/>
    <x v="0"/>
    <x v="4"/>
    <x v="0"/>
    <n v="25419.264236965864"/>
    <n v="-25909.121047773453"/>
    <s v="Martinez, Jorge"/>
    <s v="JM"/>
    <n v="13"/>
    <n v="36"/>
    <n v="3"/>
    <d v="1987-12-23T00:00:00"/>
    <s v="miércoles"/>
    <n v="1987"/>
    <n v="12"/>
    <n v="23"/>
    <x v="0"/>
    <s v="No Cumple"/>
    <n v="6"/>
  </r>
  <r>
    <s v="Carmen"/>
    <s v="Torres"/>
    <x v="966"/>
    <x v="5"/>
    <x v="0"/>
    <x v="4"/>
    <n v="25411.509457871354"/>
    <n v="-19600.21696080935"/>
    <s v="Torres, Carmen"/>
    <s v="CT"/>
    <n v="12"/>
    <n v="30"/>
    <n v="6"/>
    <d v="1993-12-25T00:00:00"/>
    <s v="sábado"/>
    <n v="1993"/>
    <n v="12"/>
    <n v="25"/>
    <x v="1"/>
    <s v="No Cumple"/>
    <n v="4"/>
  </r>
  <r>
    <s v="Alicia"/>
    <s v="Guerrero"/>
    <x v="967"/>
    <x v="4"/>
    <x v="1"/>
    <x v="3"/>
    <n v="25379.064083139219"/>
    <n v="-19414.004888500273"/>
    <s v="Guerrero, Alicia"/>
    <s v="AG"/>
    <n v="14"/>
    <n v="36"/>
    <n v="6"/>
    <d v="1988-01-30T00:00:00"/>
    <s v="sábado"/>
    <n v="1988"/>
    <n v="1"/>
    <n v="30"/>
    <x v="0"/>
    <s v="No Cumple"/>
    <n v="7"/>
  </r>
  <r>
    <s v="Maria"/>
    <s v="Lopez"/>
    <x v="968"/>
    <x v="4"/>
    <x v="0"/>
    <x v="2"/>
    <n v="25366.18783432975"/>
    <n v="-21653.387854192901"/>
    <s v="Lopez, Maria"/>
    <s v="ML"/>
    <n v="10"/>
    <n v="33"/>
    <n v="2"/>
    <d v="1991-05-14T00:00:00"/>
    <s v="martes"/>
    <n v="1991"/>
    <n v="5"/>
    <n v="14"/>
    <x v="0"/>
    <s v="No Cumple"/>
    <n v="4"/>
  </r>
  <r>
    <s v="Natalie"/>
    <s v="Castro"/>
    <x v="608"/>
    <x v="5"/>
    <x v="4"/>
    <x v="1"/>
    <n v="25357.78599739385"/>
    <n v="-26082.214002606153"/>
    <s v="Castro, Natalie"/>
    <s v="NC"/>
    <n v="13"/>
    <n v="35"/>
    <n v="2"/>
    <d v="1989-06-13T00:00:00"/>
    <s v="martes"/>
    <n v="1989"/>
    <n v="6"/>
    <n v="13"/>
    <x v="1"/>
    <s v="No Cumple"/>
    <n v="6"/>
  </r>
  <r>
    <s v="Marina"/>
    <s v="Rivera"/>
    <x v="969"/>
    <x v="5"/>
    <x v="5"/>
    <x v="4"/>
    <n v="25337.053335352797"/>
    <n v="-20417.098398424816"/>
    <s v="Rivera, Marina"/>
    <s v="MR"/>
    <n v="12"/>
    <n v="43"/>
    <n v="3"/>
    <d v="1981-03-18T00:00:00"/>
    <s v="miércoles"/>
    <n v="1981"/>
    <n v="3"/>
    <n v="18"/>
    <x v="1"/>
    <s v="No Cumple"/>
    <n v="2"/>
  </r>
  <r>
    <s v="Eduardo"/>
    <s v="Garcia"/>
    <x v="970"/>
    <x v="7"/>
    <x v="1"/>
    <x v="2"/>
    <n v="25317.198196118748"/>
    <n v="19759.135011573624"/>
    <s v="Garcia, Eduardo"/>
    <s v="EG"/>
    <n v="13"/>
    <n v="37"/>
    <n v="7"/>
    <d v="1986-10-19T00:00:00"/>
    <s v="domingo"/>
    <n v="1986"/>
    <n v="10"/>
    <n v="19"/>
    <x v="0"/>
    <s v="No Cumple"/>
    <n v="7"/>
  </r>
  <r>
    <s v="Renato"/>
    <s v="Vargas"/>
    <x v="505"/>
    <x v="2"/>
    <x v="3"/>
    <x v="4"/>
    <n v="25310.703958919323"/>
    <n v="-22274.831239026644"/>
    <s v="Vargas, Renato"/>
    <s v="RV"/>
    <n v="12"/>
    <n v="39"/>
    <n v="7"/>
    <d v="1985-05-26T00:00:00"/>
    <s v="domingo"/>
    <n v="1985"/>
    <n v="5"/>
    <n v="26"/>
    <x v="0"/>
    <s v="No Cumple"/>
    <n v="5"/>
  </r>
  <r>
    <s v="Julia"/>
    <s v="Diaz"/>
    <x v="971"/>
    <x v="0"/>
    <x v="1"/>
    <x v="4"/>
    <n v="25301.794796291069"/>
    <n v="-26071.223151671838"/>
    <s v="Diaz, Julia"/>
    <s v="JD"/>
    <n v="9"/>
    <n v="26"/>
    <n v="2"/>
    <d v="1998-03-10T00:00:00"/>
    <s v="martes"/>
    <n v="1998"/>
    <n v="3"/>
    <n v="10"/>
    <x v="0"/>
    <s v="No Cumple"/>
    <n v="7"/>
  </r>
  <r>
    <s v="Carla"/>
    <s v="Silva"/>
    <x v="972"/>
    <x v="4"/>
    <x v="2"/>
    <x v="1"/>
    <n v="25279.306404158891"/>
    <n v="-26166.279723924286"/>
    <s v="Silva, Carla"/>
    <s v="CS"/>
    <n v="10"/>
    <n v="27"/>
    <n v="1"/>
    <d v="1996-07-29T00:00:00"/>
    <s v="lunes"/>
    <n v="1996"/>
    <n v="7"/>
    <n v="29"/>
    <x v="0"/>
    <s v="No Cumple"/>
    <n v="1"/>
  </r>
  <r>
    <s v="Pablo"/>
    <s v="Rivera"/>
    <x v="973"/>
    <x v="0"/>
    <x v="5"/>
    <x v="3"/>
    <n v="25261.782644321967"/>
    <n v="-21365.338231655987"/>
    <s v="Rivera, Pablo"/>
    <s v="PR"/>
    <n v="11"/>
    <n v="41"/>
    <n v="7"/>
    <d v="1982-07-04T00:00:00"/>
    <s v="domingo"/>
    <n v="1982"/>
    <n v="7"/>
    <n v="4"/>
    <x v="0"/>
    <s v="No Cumple"/>
    <n v="2"/>
  </r>
  <r>
    <s v="Alicia"/>
    <s v="Guerrero"/>
    <x v="974"/>
    <x v="4"/>
    <x v="1"/>
    <x v="1"/>
    <n v="25255.464708924399"/>
    <n v="-25984.535291075601"/>
    <s v="Guerrero, Alicia"/>
    <s v="AG"/>
    <n v="14"/>
    <n v="38"/>
    <n v="7"/>
    <d v="1986-03-30T00:00:00"/>
    <s v="domingo"/>
    <n v="1986"/>
    <n v="3"/>
    <n v="30"/>
    <x v="0"/>
    <s v="No Cumple"/>
    <n v="7"/>
  </r>
  <r>
    <s v="Pablo"/>
    <s v="Rivera"/>
    <x v="975"/>
    <x v="0"/>
    <x v="5"/>
    <x v="4"/>
    <n v="25249.22125990074"/>
    <n v="-20315.638566881393"/>
    <s v="Rivera, Pablo"/>
    <s v="PR"/>
    <n v="11"/>
    <n v="27"/>
    <n v="5"/>
    <d v="1997-03-28T00:00:00"/>
    <s v="viernes"/>
    <n v="1997"/>
    <n v="3"/>
    <n v="28"/>
    <x v="0"/>
    <s v="No Cumple"/>
    <n v="2"/>
  </r>
  <r>
    <s v="Carmen"/>
    <s v="Torres"/>
    <x v="976"/>
    <x v="5"/>
    <x v="0"/>
    <x v="2"/>
    <n v="25223.119799136755"/>
    <n v="6496.0466142495534"/>
    <s v="Torres, Carmen"/>
    <s v="CT"/>
    <n v="12"/>
    <n v="27"/>
    <n v="3"/>
    <d v="1997-01-22T00:00:00"/>
    <s v="miércoles"/>
    <n v="1997"/>
    <n v="1"/>
    <n v="22"/>
    <x v="1"/>
    <s v="No Cumple"/>
    <n v="4"/>
  </r>
  <r>
    <s v="Adriana"/>
    <s v="Navarro"/>
    <x v="977"/>
    <x v="6"/>
    <x v="0"/>
    <x v="2"/>
    <n v="25213.952113265019"/>
    <n v="-16058.093999581837"/>
    <s v="Navarro, Adriana"/>
    <s v="AN"/>
    <n v="14"/>
    <n v="35"/>
    <n v="4"/>
    <d v="1988-06-30T00:00:00"/>
    <s v="jueves"/>
    <n v="1988"/>
    <n v="6"/>
    <n v="30"/>
    <x v="0"/>
    <s v="No Cumple"/>
    <n v="4"/>
  </r>
  <r>
    <s v="Natalie"/>
    <s v="Castro"/>
    <x v="978"/>
    <x v="5"/>
    <x v="4"/>
    <x v="3"/>
    <n v="25207.158517816661"/>
    <n v="-16606.702696815672"/>
    <s v="Castro, Natalie"/>
    <s v="NC"/>
    <n v="13"/>
    <n v="26"/>
    <n v="5"/>
    <d v="1997-09-26T00:00:00"/>
    <s v="viernes"/>
    <n v="1997"/>
    <n v="9"/>
    <n v="26"/>
    <x v="1"/>
    <s v="No Cumple"/>
    <n v="6"/>
  </r>
  <r>
    <s v="Juan"/>
    <s v="Gomez"/>
    <x v="979"/>
    <x v="2"/>
    <x v="6"/>
    <x v="4"/>
    <n v="25197.720261081689"/>
    <n v="-20609.846588523833"/>
    <s v="Gomez, Juan"/>
    <s v="JG"/>
    <n v="9"/>
    <n v="25"/>
    <n v="4"/>
    <d v="1999-01-28T00:00:00"/>
    <s v="jueves"/>
    <n v="1999"/>
    <n v="1"/>
    <n v="28"/>
    <x v="0"/>
    <s v="No Cumple"/>
    <n v="3"/>
  </r>
  <r>
    <s v="Alejandro"/>
    <s v="Guerrero"/>
    <x v="980"/>
    <x v="4"/>
    <x v="5"/>
    <x v="1"/>
    <n v="25184.472192654041"/>
    <n v="-20584.266967803309"/>
    <s v="Guerrero, Alejandro"/>
    <s v="AG"/>
    <n v="17"/>
    <n v="35"/>
    <n v="4"/>
    <d v="1988-12-01T00:00:00"/>
    <s v="jueves"/>
    <n v="1988"/>
    <n v="12"/>
    <n v="1"/>
    <x v="0"/>
    <s v="No Cumple"/>
    <n v="2"/>
  </r>
  <r>
    <s v="Eduardo"/>
    <s v="Garcia"/>
    <x v="981"/>
    <x v="7"/>
    <x v="1"/>
    <x v="4"/>
    <n v="25179.284991743723"/>
    <n v="-22551.472107760903"/>
    <s v="Garcia, Eduardo"/>
    <s v="EG"/>
    <n v="13"/>
    <n v="30"/>
    <n v="7"/>
    <d v="1994-05-08T00:00:00"/>
    <s v="domingo"/>
    <n v="1994"/>
    <n v="5"/>
    <n v="8"/>
    <x v="0"/>
    <s v="No Cumple"/>
    <n v="7"/>
  </r>
  <r>
    <s v="Cristian"/>
    <s v="Ortega"/>
    <x v="541"/>
    <x v="2"/>
    <x v="5"/>
    <x v="0"/>
    <n v="25172.933692435556"/>
    <n v="-21926.465035278488"/>
    <s v="Ortega, Cristian"/>
    <s v="CO"/>
    <n v="14"/>
    <n v="30"/>
    <n v="4"/>
    <d v="1994-02-03T00:00:00"/>
    <s v="jueves"/>
    <n v="1994"/>
    <n v="2"/>
    <n v="3"/>
    <x v="0"/>
    <s v="No Cumple"/>
    <n v="2"/>
  </r>
  <r>
    <s v="Miguel"/>
    <s v="Torres"/>
    <x v="982"/>
    <x v="2"/>
    <x v="0"/>
    <x v="2"/>
    <n v="25171.685895934788"/>
    <n v="-19901.235578048909"/>
    <s v="Torres, Miguel"/>
    <s v="MT"/>
    <n v="12"/>
    <n v="29"/>
    <n v="7"/>
    <d v="1995-01-15T00:00:00"/>
    <s v="domingo"/>
    <n v="1995"/>
    <n v="1"/>
    <n v="15"/>
    <x v="0"/>
    <s v="No Cumple"/>
    <n v="4"/>
  </r>
  <r>
    <s v="Emilio"/>
    <s v="Fernandez"/>
    <x v="983"/>
    <x v="6"/>
    <x v="3"/>
    <x v="3"/>
    <n v="25169.041159551023"/>
    <n v="-19546.315014381631"/>
    <s v="Fernandez, Emilio"/>
    <s v="EF"/>
    <n v="15"/>
    <n v="42"/>
    <n v="4"/>
    <d v="1981-09-24T00:00:00"/>
    <s v="jueves"/>
    <n v="1981"/>
    <n v="9"/>
    <n v="24"/>
    <x v="0"/>
    <s v="No Cumple"/>
    <n v="5"/>
  </r>
  <r>
    <s v="Carlos"/>
    <s v="Rodriguez"/>
    <x v="984"/>
    <x v="7"/>
    <x v="4"/>
    <x v="4"/>
    <n v="25159.54345058509"/>
    <n v="-24410.029156450015"/>
    <s v="Rodriguez, Carlos"/>
    <s v="CR"/>
    <n v="15"/>
    <n v="24"/>
    <n v="1"/>
    <d v="1999-06-28T00:00:00"/>
    <s v="lunes"/>
    <n v="1999"/>
    <n v="6"/>
    <n v="28"/>
    <x v="0"/>
    <s v="No Cumple"/>
    <n v="6"/>
  </r>
  <r>
    <s v="Andrea"/>
    <s v="Gomez"/>
    <x v="985"/>
    <x v="8"/>
    <x v="3"/>
    <x v="1"/>
    <n v="25109.106135885166"/>
    <n v="-21343.806152650719"/>
    <s v="Gomez, Andrea"/>
    <s v="AG"/>
    <n v="11"/>
    <n v="31"/>
    <n v="5"/>
    <d v="1993-03-26T00:00:00"/>
    <s v="viernes"/>
    <n v="1993"/>
    <n v="3"/>
    <n v="26"/>
    <x v="0"/>
    <s v="No Cumple"/>
    <n v="5"/>
  </r>
  <r>
    <s v="Ismael"/>
    <s v="Perez"/>
    <x v="986"/>
    <x v="0"/>
    <x v="2"/>
    <x v="1"/>
    <n v="25104.521850115481"/>
    <n v="-22219.659023889137"/>
    <s v="Perez, Ismael"/>
    <s v="IP"/>
    <n v="11"/>
    <n v="25"/>
    <n v="4"/>
    <d v="1998-10-22T00:00:00"/>
    <s v="jueves"/>
    <n v="1998"/>
    <n v="10"/>
    <n v="22"/>
    <x v="0"/>
    <s v="No Cumple"/>
    <n v="1"/>
  </r>
  <r>
    <s v="Jose"/>
    <s v="Lopez"/>
    <x v="987"/>
    <x v="3"/>
    <x v="1"/>
    <x v="4"/>
    <n v="25083.185662340897"/>
    <n v="-23228.460330386828"/>
    <s v="Lopez, Jose"/>
    <s v="JL"/>
    <n v="9"/>
    <n v="35"/>
    <n v="2"/>
    <d v="1988-10-11T00:00:00"/>
    <s v="martes"/>
    <n v="1988"/>
    <n v="10"/>
    <n v="11"/>
    <x v="0"/>
    <s v="No Cumple"/>
    <n v="7"/>
  </r>
  <r>
    <s v="Ricardo"/>
    <s v="Moreno"/>
    <x v="988"/>
    <x v="8"/>
    <x v="0"/>
    <x v="2"/>
    <n v="25080.088699058291"/>
    <n v="-21154.327266772201"/>
    <s v="Moreno, Ricardo"/>
    <s v="RM"/>
    <n v="13"/>
    <n v="26"/>
    <n v="5"/>
    <d v="1998-03-06T00:00:00"/>
    <s v="viernes"/>
    <n v="1998"/>
    <n v="3"/>
    <n v="6"/>
    <x v="0"/>
    <s v="No Cumple"/>
    <n v="4"/>
  </r>
  <r>
    <s v="Carlos"/>
    <s v="Rodriguez"/>
    <x v="989"/>
    <x v="7"/>
    <x v="4"/>
    <x v="0"/>
    <n v="25076.974980564399"/>
    <n v="-15506.117513604921"/>
    <s v="Rodriguez, Carlos"/>
    <s v="CR"/>
    <n v="15"/>
    <n v="27"/>
    <n v="7"/>
    <d v="1997-02-23T00:00:00"/>
    <s v="domingo"/>
    <n v="1997"/>
    <n v="2"/>
    <n v="23"/>
    <x v="0"/>
    <s v="No Cumple"/>
    <n v="6"/>
  </r>
  <r>
    <s v="Carolina"/>
    <s v="Lopez"/>
    <x v="990"/>
    <x v="1"/>
    <x v="4"/>
    <x v="2"/>
    <n v="25060.584948740579"/>
    <n v="-19540.926191520131"/>
    <s v="Lopez, Carolina"/>
    <s v="CL"/>
    <n v="13"/>
    <n v="40"/>
    <n v="3"/>
    <d v="1983-08-31T00:00:00"/>
    <s v="miércoles"/>
    <n v="1983"/>
    <n v="8"/>
    <n v="31"/>
    <x v="0"/>
    <s v="No Cumple"/>
    <n v="6"/>
  </r>
  <r>
    <s v="Martin"/>
    <s v="Castro"/>
    <x v="286"/>
    <x v="5"/>
    <x v="3"/>
    <x v="4"/>
    <n v="25059.41440917748"/>
    <n v="-19339.497752199139"/>
    <s v="Castro, Martin"/>
    <s v="MC"/>
    <n v="12"/>
    <n v="29"/>
    <n v="4"/>
    <d v="1994-12-29T00:00:00"/>
    <s v="jueves"/>
    <n v="1994"/>
    <n v="12"/>
    <n v="29"/>
    <x v="1"/>
    <s v="No Cumple"/>
    <n v="5"/>
  </r>
  <r>
    <s v="Jose"/>
    <s v="Lopez"/>
    <x v="991"/>
    <x v="3"/>
    <x v="1"/>
    <x v="1"/>
    <n v="25053.532158363942"/>
    <n v="-20512.891700639728"/>
    <s v="Lopez, Jose"/>
    <s v="JL"/>
    <n v="9"/>
    <n v="30"/>
    <n v="4"/>
    <d v="1993-08-05T00:00:00"/>
    <s v="jueves"/>
    <n v="1993"/>
    <n v="8"/>
    <n v="5"/>
    <x v="0"/>
    <s v="No Cumple"/>
    <n v="7"/>
  </r>
  <r>
    <s v="Fernando"/>
    <s v="Silva"/>
    <x v="992"/>
    <x v="1"/>
    <x v="6"/>
    <x v="4"/>
    <n v="25050.481660431116"/>
    <n v="-21234.566505611994"/>
    <s v="Silva, Fernando"/>
    <s v="FS"/>
    <n v="13"/>
    <n v="31"/>
    <n v="1"/>
    <d v="1992-06-29T00:00:00"/>
    <s v="lunes"/>
    <n v="1992"/>
    <n v="6"/>
    <n v="29"/>
    <x v="0"/>
    <s v="No Cumple"/>
    <n v="3"/>
  </r>
  <r>
    <s v="Carmen"/>
    <s v="Torres"/>
    <x v="64"/>
    <x v="5"/>
    <x v="0"/>
    <x v="0"/>
    <n v="25020.843084056771"/>
    <n v="-26459.156915943233"/>
    <s v="Torres, Carmen"/>
    <s v="CT"/>
    <n v="12"/>
    <n v="28"/>
    <n v="3"/>
    <d v="1995-10-25T00:00:00"/>
    <s v="miércoles"/>
    <n v="1995"/>
    <n v="10"/>
    <n v="25"/>
    <x v="1"/>
    <s v="No Cumple"/>
    <n v="4"/>
  </r>
  <r>
    <s v="Valentina"/>
    <s v="Rojas"/>
    <x v="993"/>
    <x v="1"/>
    <x v="5"/>
    <x v="3"/>
    <n v="25017.121150007537"/>
    <n v="-25482.878849992463"/>
    <s v="Rojas, Valentina"/>
    <s v="VR"/>
    <n v="14"/>
    <n v="29"/>
    <n v="4"/>
    <d v="1995-03-16T00:00:00"/>
    <s v="jueves"/>
    <n v="1995"/>
    <n v="3"/>
    <n v="16"/>
    <x v="0"/>
    <s v="No Cumple"/>
    <n v="2"/>
  </r>
  <r>
    <s v="Hugo"/>
    <s v="Jimenez"/>
    <x v="994"/>
    <x v="3"/>
    <x v="0"/>
    <x v="3"/>
    <n v="25000.742238346847"/>
    <n v="-19909.354252638244"/>
    <s v="Jimenez, Hugo"/>
    <s v="HJ"/>
    <n v="11"/>
    <n v="40"/>
    <n v="5"/>
    <d v="1984-04-13T00:00:00"/>
    <s v="viernes"/>
    <n v="1984"/>
    <n v="4"/>
    <n v="13"/>
    <x v="0"/>
    <s v="No Cumple"/>
    <n v="4"/>
  </r>
  <r>
    <s v="Marina"/>
    <s v="Rivera"/>
    <x v="995"/>
    <x v="5"/>
    <x v="5"/>
    <x v="3"/>
    <n v="24990.661512475654"/>
    <n v="-20447.097250518502"/>
    <s v="Rivera, Marina"/>
    <s v="MR"/>
    <n v="12"/>
    <n v="32"/>
    <n v="3"/>
    <d v="1992-04-01T00:00:00"/>
    <s v="miércoles"/>
    <n v="1992"/>
    <n v="4"/>
    <n v="1"/>
    <x v="1"/>
    <s v="No Cumple"/>
    <n v="2"/>
  </r>
  <r>
    <s v="Raquel"/>
    <s v="Diaz"/>
    <x v="996"/>
    <x v="4"/>
    <x v="6"/>
    <x v="2"/>
    <n v="24989.628244263145"/>
    <n v="-20738.193687032115"/>
    <s v="Diaz, Raquel"/>
    <s v="RD"/>
    <n v="10"/>
    <n v="26"/>
    <n v="5"/>
    <d v="1997-09-12T00:00:00"/>
    <s v="viernes"/>
    <n v="1997"/>
    <n v="9"/>
    <n v="12"/>
    <x v="0"/>
    <s v="No Cumple"/>
    <n v="3"/>
  </r>
  <r>
    <s v="Diego"/>
    <s v="Alvarez"/>
    <x v="997"/>
    <x v="2"/>
    <x v="4"/>
    <x v="0"/>
    <n v="24987.149791887256"/>
    <n v="-32436.159010659481"/>
    <s v="Alvarez, Diego"/>
    <s v="DA"/>
    <n v="12"/>
    <n v="25"/>
    <n v="4"/>
    <d v="1999-01-07T00:00:00"/>
    <s v="jueves"/>
    <n v="1999"/>
    <n v="1"/>
    <n v="7"/>
    <x v="0"/>
    <s v="No Cumple"/>
    <n v="6"/>
  </r>
  <r>
    <s v="Julia"/>
    <s v="Diaz"/>
    <x v="998"/>
    <x v="0"/>
    <x v="1"/>
    <x v="4"/>
    <n v="24952.378386148099"/>
    <n v="-19066.668642665965"/>
    <s v="Diaz, Julia"/>
    <s v="JD"/>
    <n v="9"/>
    <n v="35"/>
    <n v="6"/>
    <d v="1989-04-08T00:00:00"/>
    <s v="sábado"/>
    <n v="1989"/>
    <n v="4"/>
    <n v="8"/>
    <x v="0"/>
    <s v="No Cumple"/>
    <n v="7"/>
  </r>
  <r>
    <s v="Roberto"/>
    <s v="Hernandez"/>
    <x v="999"/>
    <x v="3"/>
    <x v="6"/>
    <x v="1"/>
    <n v="24941.72275063891"/>
    <n v="-25254.780614399424"/>
    <s v="Hernandez, Roberto"/>
    <s v="RH"/>
    <n v="16"/>
    <n v="43"/>
    <n v="4"/>
    <d v="1981-01-29T00:00:00"/>
    <s v="jueves"/>
    <n v="1981"/>
    <n v="1"/>
    <n v="29"/>
    <x v="0"/>
    <s v="No Cumple"/>
    <n v="3"/>
  </r>
  <r>
    <s v="Juan"/>
    <s v="Gomez"/>
    <x v="1000"/>
    <x v="2"/>
    <x v="6"/>
    <x v="1"/>
    <n v="24937.199866433617"/>
    <n v="-22225.892118874079"/>
    <s v="Gomez, Juan"/>
    <s v="JG"/>
    <n v="9"/>
    <n v="31"/>
    <n v="7"/>
    <d v="1992-11-15T00:00:00"/>
    <s v="domingo"/>
    <n v="1992"/>
    <n v="11"/>
    <n v="15"/>
    <x v="0"/>
    <s v="No Cumple"/>
    <n v="3"/>
  </r>
  <r>
    <s v="Miguel"/>
    <s v="Torres"/>
    <x v="1001"/>
    <x v="2"/>
    <x v="0"/>
    <x v="0"/>
    <n v="24933.079211645869"/>
    <n v="-16128.182967614975"/>
    <s v="Torres, Miguel"/>
    <s v="MT"/>
    <n v="12"/>
    <n v="40"/>
    <n v="3"/>
    <d v="1983-12-14T00:00:00"/>
    <s v="miércoles"/>
    <n v="1983"/>
    <n v="12"/>
    <n v="14"/>
    <x v="0"/>
    <s v="No Cumple"/>
    <n v="4"/>
  </r>
  <r>
    <s v="Hugo"/>
    <s v="Jimenez"/>
    <x v="1002"/>
    <x v="3"/>
    <x v="0"/>
    <x v="0"/>
    <n v="24931.801509554196"/>
    <n v="-18905.2407772611"/>
    <s v="Jimenez, Hugo"/>
    <s v="HJ"/>
    <n v="11"/>
    <n v="35"/>
    <n v="7"/>
    <d v="1988-11-27T00:00:00"/>
    <s v="domingo"/>
    <n v="1988"/>
    <n v="11"/>
    <n v="27"/>
    <x v="0"/>
    <s v="No Cumple"/>
    <n v="4"/>
  </r>
  <r>
    <s v="Fernando"/>
    <s v="Silva"/>
    <x v="1003"/>
    <x v="1"/>
    <x v="6"/>
    <x v="1"/>
    <n v="24911.090790976476"/>
    <n v="-21383.794643489524"/>
    <s v="Silva, Fernando"/>
    <s v="FS"/>
    <n v="13"/>
    <n v="24"/>
    <n v="2"/>
    <d v="1999-11-09T00:00:00"/>
    <s v="martes"/>
    <n v="1999"/>
    <n v="11"/>
    <n v="9"/>
    <x v="0"/>
    <s v="No Cumple"/>
    <n v="3"/>
  </r>
  <r>
    <s v="Valeria"/>
    <s v="Torres"/>
    <x v="996"/>
    <x v="5"/>
    <x v="1"/>
    <x v="2"/>
    <n v="24908.605927594566"/>
    <n v="-20418.598902268674"/>
    <s v="Torres, Valeria"/>
    <s v="VT"/>
    <n v="13"/>
    <n v="26"/>
    <n v="5"/>
    <d v="1997-09-12T00:00:00"/>
    <s v="viernes"/>
    <n v="1997"/>
    <n v="9"/>
    <n v="12"/>
    <x v="1"/>
    <s v="No Cumple"/>
    <n v="7"/>
  </r>
  <r>
    <s v="Jose"/>
    <s v="Lopez"/>
    <x v="1004"/>
    <x v="3"/>
    <x v="1"/>
    <x v="3"/>
    <n v="24893.261965462458"/>
    <n v="-19687.918765212406"/>
    <s v="Lopez, Jose"/>
    <s v="JL"/>
    <n v="9"/>
    <n v="31"/>
    <n v="4"/>
    <d v="1992-11-12T00:00:00"/>
    <s v="jueves"/>
    <n v="1992"/>
    <n v="11"/>
    <n v="12"/>
    <x v="0"/>
    <s v="No Cumple"/>
    <n v="7"/>
  </r>
  <r>
    <s v="Lorena"/>
    <s v="Moreno"/>
    <x v="1005"/>
    <x v="8"/>
    <x v="6"/>
    <x v="2"/>
    <n v="24871.049388657735"/>
    <n v="-18015.423452393276"/>
    <s v="Moreno, Lorena"/>
    <s v="LM"/>
    <n v="12"/>
    <n v="32"/>
    <n v="6"/>
    <d v="1992-03-14T00:00:00"/>
    <s v="sábado"/>
    <n v="1992"/>
    <n v="3"/>
    <n v="14"/>
    <x v="0"/>
    <s v="No Cumple"/>
    <n v="3"/>
  </r>
  <r>
    <s v="Alejandro"/>
    <s v="Guerrero"/>
    <x v="1006"/>
    <x v="4"/>
    <x v="5"/>
    <x v="0"/>
    <n v="24850.996380173598"/>
    <n v="-23514.103257843763"/>
    <s v="Guerrero, Alejandro"/>
    <s v="AG"/>
    <n v="17"/>
    <n v="43"/>
    <n v="3"/>
    <d v="1980-12-17T00:00:00"/>
    <s v="miércoles"/>
    <n v="1980"/>
    <n v="12"/>
    <n v="17"/>
    <x v="0"/>
    <s v="No Cumple"/>
    <n v="2"/>
  </r>
  <r>
    <s v="Natalie"/>
    <s v="Castro"/>
    <x v="449"/>
    <x v="5"/>
    <x v="4"/>
    <x v="3"/>
    <n v="24844.211580427429"/>
    <n v="-21860.209577615311"/>
    <s v="Castro, Natalie"/>
    <s v="NC"/>
    <n v="13"/>
    <n v="41"/>
    <n v="3"/>
    <d v="1982-08-11T00:00:00"/>
    <s v="miércoles"/>
    <n v="1982"/>
    <n v="8"/>
    <n v="11"/>
    <x v="1"/>
    <s v="No Cumple"/>
    <n v="6"/>
  </r>
  <r>
    <s v="Susana"/>
    <s v="Santos"/>
    <x v="1007"/>
    <x v="3"/>
    <x v="2"/>
    <x v="3"/>
    <n v="24839.505905748047"/>
    <n v="-24348.889153309432"/>
    <s v="Santos, Susana"/>
    <s v="SS"/>
    <n v="12"/>
    <n v="32"/>
    <n v="4"/>
    <d v="1992-02-20T00:00:00"/>
    <s v="jueves"/>
    <n v="1992"/>
    <n v="2"/>
    <n v="20"/>
    <x v="0"/>
    <s v="No Cumple"/>
    <n v="1"/>
  </r>
  <r>
    <s v="Miguel"/>
    <s v="Torres"/>
    <x v="1008"/>
    <x v="2"/>
    <x v="0"/>
    <x v="4"/>
    <n v="24830.037485088578"/>
    <n v="-21504.270386780023"/>
    <s v="Torres, Miguel"/>
    <s v="MT"/>
    <n v="12"/>
    <n v="38"/>
    <n v="4"/>
    <d v="1985-09-12T00:00:00"/>
    <s v="jueves"/>
    <n v="1985"/>
    <n v="9"/>
    <n v="12"/>
    <x v="0"/>
    <s v="No Cumple"/>
    <n v="4"/>
  </r>
  <r>
    <s v="Emilio"/>
    <s v="Fernandez"/>
    <x v="1009"/>
    <x v="6"/>
    <x v="3"/>
    <x v="3"/>
    <n v="24814.667324646234"/>
    <n v="-22787.532774050702"/>
    <s v="Fernandez, Emilio"/>
    <s v="EF"/>
    <n v="15"/>
    <n v="31"/>
    <n v="6"/>
    <d v="1992-08-08T00:00:00"/>
    <s v="sábado"/>
    <n v="1992"/>
    <n v="8"/>
    <n v="8"/>
    <x v="0"/>
    <s v="No Cumple"/>
    <n v="5"/>
  </r>
  <r>
    <s v="Liliana"/>
    <s v="Rivera"/>
    <x v="1010"/>
    <x v="8"/>
    <x v="4"/>
    <x v="2"/>
    <n v="24779.396317573697"/>
    <n v="-23822.955387832197"/>
    <s v="Rivera, Liliana"/>
    <s v="LR"/>
    <n v="13"/>
    <n v="33"/>
    <n v="6"/>
    <d v="1990-08-04T00:00:00"/>
    <s v="sábado"/>
    <n v="1990"/>
    <n v="8"/>
    <n v="4"/>
    <x v="0"/>
    <s v="No Cumple"/>
    <n v="6"/>
  </r>
  <r>
    <s v="Valentina"/>
    <s v="Rojas"/>
    <x v="1011"/>
    <x v="1"/>
    <x v="5"/>
    <x v="4"/>
    <n v="24779.048686528735"/>
    <n v="-22513.389590181148"/>
    <s v="Rojas, Valentina"/>
    <s v="VR"/>
    <n v="14"/>
    <n v="29"/>
    <n v="3"/>
    <d v="1995-01-04T00:00:00"/>
    <s v="miércoles"/>
    <n v="1995"/>
    <n v="1"/>
    <n v="4"/>
    <x v="0"/>
    <s v="No Cumple"/>
    <n v="2"/>
  </r>
  <r>
    <s v="Ricardo"/>
    <s v="Moreno"/>
    <x v="1012"/>
    <x v="8"/>
    <x v="0"/>
    <x v="3"/>
    <n v="24754.122415072703"/>
    <n v="-24608.501257379477"/>
    <s v="Moreno, Ricardo"/>
    <s v="RM"/>
    <n v="13"/>
    <n v="24"/>
    <n v="3"/>
    <d v="1999-12-29T00:00:00"/>
    <s v="miércoles"/>
    <n v="1999"/>
    <n v="12"/>
    <n v="29"/>
    <x v="0"/>
    <s v="No Cumple"/>
    <n v="4"/>
  </r>
  <r>
    <s v="Luis"/>
    <s v="Fernandez"/>
    <x v="1013"/>
    <x v="1"/>
    <x v="3"/>
    <x v="0"/>
    <n v="24752.663993621267"/>
    <n v="-32332.14959843579"/>
    <s v="Fernandez, Luis"/>
    <s v="LF"/>
    <n v="13"/>
    <n v="28"/>
    <n v="5"/>
    <d v="1995-09-22T00:00:00"/>
    <s v="viernes"/>
    <n v="1995"/>
    <n v="9"/>
    <n v="22"/>
    <x v="0"/>
    <s v="No Cumple"/>
    <n v="5"/>
  </r>
  <r>
    <s v="Juan"/>
    <s v="Gomez"/>
    <x v="1014"/>
    <x v="2"/>
    <x v="6"/>
    <x v="3"/>
    <n v="24751.717214570795"/>
    <n v="-25585.868646157742"/>
    <s v="Gomez, Juan"/>
    <s v="JG"/>
    <n v="9"/>
    <n v="31"/>
    <n v="2"/>
    <d v="1993-02-02T00:00:00"/>
    <s v="martes"/>
    <n v="1993"/>
    <n v="2"/>
    <n v="2"/>
    <x v="0"/>
    <s v="No Cumple"/>
    <n v="3"/>
  </r>
  <r>
    <s v="Julia"/>
    <s v="Diaz"/>
    <x v="1015"/>
    <x v="0"/>
    <x v="1"/>
    <x v="3"/>
    <n v="24733.900833157622"/>
    <n v="-23257.472225163412"/>
    <s v="Diaz, Julia"/>
    <s v="JD"/>
    <n v="9"/>
    <n v="38"/>
    <n v="4"/>
    <d v="1986-05-22T00:00:00"/>
    <s v="jueves"/>
    <n v="1986"/>
    <n v="5"/>
    <n v="22"/>
    <x v="0"/>
    <s v="No Cumple"/>
    <n v="7"/>
  </r>
  <r>
    <s v="Carlos"/>
    <s v="Rodriguez"/>
    <x v="1016"/>
    <x v="7"/>
    <x v="4"/>
    <x v="2"/>
    <n v="24729.647608083833"/>
    <n v="-22076.281913532934"/>
    <s v="Rodriguez, Carlos"/>
    <s v="CR"/>
    <n v="15"/>
    <n v="34"/>
    <n v="2"/>
    <d v="1989-06-20T00:00:00"/>
    <s v="martes"/>
    <n v="1989"/>
    <n v="6"/>
    <n v="20"/>
    <x v="0"/>
    <s v="No Cumple"/>
    <n v="6"/>
  </r>
  <r>
    <s v="Ricardo"/>
    <s v="Moreno"/>
    <x v="1017"/>
    <x v="8"/>
    <x v="0"/>
    <x v="3"/>
    <n v="24715.827949390045"/>
    <n v="-22487.121727573358"/>
    <s v="Moreno, Ricardo"/>
    <s v="RM"/>
    <n v="13"/>
    <n v="28"/>
    <n v="3"/>
    <d v="1995-08-30T00:00:00"/>
    <s v="miércoles"/>
    <n v="1995"/>
    <n v="8"/>
    <n v="30"/>
    <x v="0"/>
    <s v="No Cumple"/>
    <n v="4"/>
  </r>
  <r>
    <s v="Sofia"/>
    <s v="Mendoza"/>
    <x v="1018"/>
    <x v="4"/>
    <x v="3"/>
    <x v="1"/>
    <n v="24707.881953286698"/>
    <n v="-16897.403813166442"/>
    <s v="Mendoza, Sofia"/>
    <s v="SM"/>
    <n v="12"/>
    <n v="35"/>
    <n v="5"/>
    <d v="1988-11-18T00:00:00"/>
    <s v="viernes"/>
    <n v="1988"/>
    <n v="11"/>
    <n v="18"/>
    <x v="0"/>
    <s v="No Cumple"/>
    <n v="5"/>
  </r>
  <r>
    <s v="Cristian"/>
    <s v="Ortega"/>
    <x v="1019"/>
    <x v="2"/>
    <x v="5"/>
    <x v="3"/>
    <n v="24705.987733715348"/>
    <n v="-18651.688831724947"/>
    <s v="Ortega, Cristian"/>
    <s v="CO"/>
    <n v="14"/>
    <n v="34"/>
    <n v="6"/>
    <d v="1990-02-03T00:00:00"/>
    <s v="sábado"/>
    <n v="1990"/>
    <n v="2"/>
    <n v="3"/>
    <x v="0"/>
    <s v="No Cumple"/>
    <n v="2"/>
  </r>
  <r>
    <s v="Antonio"/>
    <s v="Navarro"/>
    <x v="1020"/>
    <x v="7"/>
    <x v="6"/>
    <x v="1"/>
    <n v="24687.448283676502"/>
    <n v="-19178.162752916152"/>
    <s v="Navarro, Antonio"/>
    <s v="AN"/>
    <n v="14"/>
    <n v="44"/>
    <n v="4"/>
    <d v="1980-06-05T00:00:00"/>
    <s v="jueves"/>
    <n v="1980"/>
    <n v="6"/>
    <n v="5"/>
    <x v="0"/>
    <s v="No Cumple"/>
    <n v="3"/>
  </r>
  <r>
    <s v="Lucas"/>
    <s v="Mendoza"/>
    <x v="1021"/>
    <x v="7"/>
    <x v="3"/>
    <x v="3"/>
    <n v="24684.144846559531"/>
    <n v="-22510.062395768444"/>
    <s v="Mendoza, Lucas"/>
    <s v="LM"/>
    <n v="12"/>
    <n v="37"/>
    <n v="1"/>
    <d v="1986-07-21T00:00:00"/>
    <s v="lunes"/>
    <n v="1986"/>
    <n v="7"/>
    <n v="21"/>
    <x v="0"/>
    <s v="No Cumple"/>
    <n v="5"/>
  </r>
  <r>
    <s v="Emilio"/>
    <s v="Fernandez"/>
    <x v="1022"/>
    <x v="6"/>
    <x v="3"/>
    <x v="3"/>
    <n v="24671.566374162518"/>
    <n v="-19429.756546861361"/>
    <s v="Fernandez, Emilio"/>
    <s v="EF"/>
    <n v="15"/>
    <n v="29"/>
    <n v="5"/>
    <d v="1994-07-29T00:00:00"/>
    <s v="viernes"/>
    <n v="1994"/>
    <n v="7"/>
    <n v="29"/>
    <x v="0"/>
    <s v="No Cumple"/>
    <n v="5"/>
  </r>
  <r>
    <s v="Julia"/>
    <s v="Diaz"/>
    <x v="1023"/>
    <x v="0"/>
    <x v="1"/>
    <x v="2"/>
    <n v="24663.484048708797"/>
    <n v="-20229.117282494226"/>
    <s v="Diaz, Julia"/>
    <s v="JD"/>
    <n v="9"/>
    <n v="37"/>
    <n v="1"/>
    <d v="1986-08-25T00:00:00"/>
    <s v="lunes"/>
    <n v="1986"/>
    <n v="8"/>
    <n v="25"/>
    <x v="0"/>
    <s v="No Cumple"/>
    <n v="7"/>
  </r>
  <r>
    <s v="Renato"/>
    <s v="Vargas"/>
    <x v="1024"/>
    <x v="2"/>
    <x v="3"/>
    <x v="4"/>
    <n v="24635.056706904666"/>
    <n v="-22972.902933269124"/>
    <s v="Vargas, Renato"/>
    <s v="RV"/>
    <n v="12"/>
    <n v="27"/>
    <n v="3"/>
    <d v="1997-05-28T00:00:00"/>
    <s v="miércoles"/>
    <n v="1997"/>
    <n v="5"/>
    <n v="28"/>
    <x v="0"/>
    <s v="No Cumple"/>
    <n v="5"/>
  </r>
  <r>
    <s v="Alejandro"/>
    <s v="Guerrero"/>
    <x v="1025"/>
    <x v="4"/>
    <x v="5"/>
    <x v="3"/>
    <n v="24628.017176179703"/>
    <n v="-25311.982823820297"/>
    <s v="Guerrero, Alejandro"/>
    <s v="AG"/>
    <n v="17"/>
    <n v="26"/>
    <n v="6"/>
    <d v="1998-04-18T00:00:00"/>
    <s v="sábado"/>
    <n v="1998"/>
    <n v="4"/>
    <n v="18"/>
    <x v="0"/>
    <s v="No Cumple"/>
    <n v="2"/>
  </r>
  <r>
    <s v="Diego"/>
    <s v="Alvarez"/>
    <x v="1026"/>
    <x v="2"/>
    <x v="4"/>
    <x v="0"/>
    <n v="24623.573909999806"/>
    <n v="-19018.555306600145"/>
    <s v="Alvarez, Diego"/>
    <s v="DA"/>
    <n v="12"/>
    <n v="31"/>
    <n v="5"/>
    <d v="1993-03-05T00:00:00"/>
    <s v="viernes"/>
    <n v="1993"/>
    <n v="3"/>
    <n v="5"/>
    <x v="0"/>
    <s v="No Cumple"/>
    <n v="6"/>
  </r>
  <r>
    <s v="Alicia"/>
    <s v="Guerrero"/>
    <x v="1027"/>
    <x v="4"/>
    <x v="1"/>
    <x v="2"/>
    <n v="24621.080117259662"/>
    <n v="-22356.925105019673"/>
    <s v="Guerrero, Alicia"/>
    <s v="AG"/>
    <n v="14"/>
    <n v="38"/>
    <n v="2"/>
    <d v="1985-07-09T00:00:00"/>
    <s v="martes"/>
    <n v="1985"/>
    <n v="7"/>
    <n v="9"/>
    <x v="0"/>
    <s v="No Cumple"/>
    <n v="7"/>
  </r>
  <r>
    <s v="Ismael"/>
    <s v="Perez"/>
    <x v="1028"/>
    <x v="0"/>
    <x v="2"/>
    <x v="3"/>
    <n v="24617.822248215049"/>
    <n v="-22256.316421570758"/>
    <s v="Perez, Ismael"/>
    <s v="IP"/>
    <n v="11"/>
    <n v="36"/>
    <n v="1"/>
    <d v="1987-09-21T00:00:00"/>
    <s v="lunes"/>
    <n v="1987"/>
    <n v="9"/>
    <n v="21"/>
    <x v="0"/>
    <s v="No Cumple"/>
    <n v="1"/>
  </r>
  <r>
    <s v="Marina"/>
    <s v="Rivera"/>
    <x v="1029"/>
    <x v="5"/>
    <x v="5"/>
    <x v="3"/>
    <n v="24613.836754197935"/>
    <n v="-19719.62243435155"/>
    <s v="Rivera, Marina"/>
    <s v="MR"/>
    <n v="12"/>
    <n v="31"/>
    <n v="6"/>
    <d v="1992-07-25T00:00:00"/>
    <s v="sábado"/>
    <n v="1992"/>
    <n v="7"/>
    <n v="25"/>
    <x v="1"/>
    <s v="No Cumple"/>
    <n v="2"/>
  </r>
  <r>
    <s v="Lorena"/>
    <s v="Moreno"/>
    <x v="1030"/>
    <x v="8"/>
    <x v="6"/>
    <x v="3"/>
    <n v="24591.825983248378"/>
    <n v="-24361.438355243976"/>
    <s v="Moreno, Lorena"/>
    <s v="LM"/>
    <n v="12"/>
    <n v="28"/>
    <n v="5"/>
    <d v="1996-04-05T00:00:00"/>
    <s v="viernes"/>
    <n v="1996"/>
    <n v="4"/>
    <n v="5"/>
    <x v="0"/>
    <s v="No Cumple"/>
    <n v="3"/>
  </r>
  <r>
    <s v="Patricia"/>
    <s v="Alvarez"/>
    <x v="1031"/>
    <x v="4"/>
    <x v="4"/>
    <x v="0"/>
    <n v="24574.585941868387"/>
    <n v="-21782.872652318449"/>
    <s v="Alvarez, Patricia"/>
    <s v="PA"/>
    <n v="15"/>
    <n v="29"/>
    <n v="2"/>
    <d v="1995-04-11T00:00:00"/>
    <s v="martes"/>
    <n v="1995"/>
    <n v="4"/>
    <n v="11"/>
    <x v="0"/>
    <s v="No Cumple"/>
    <n v="6"/>
  </r>
  <r>
    <s v="Hugo"/>
    <s v="Jimenez"/>
    <x v="1032"/>
    <x v="3"/>
    <x v="0"/>
    <x v="2"/>
    <n v="24563.154414386448"/>
    <n v="-18397.634189210163"/>
    <s v="Jimenez, Hugo"/>
    <s v="HJ"/>
    <n v="11"/>
    <n v="36"/>
    <n v="2"/>
    <d v="1988-02-02T00:00:00"/>
    <s v="martes"/>
    <n v="1988"/>
    <n v="2"/>
    <n v="2"/>
    <x v="0"/>
    <s v="No Cumple"/>
    <n v="4"/>
  </r>
  <r>
    <s v="Patricia"/>
    <s v="Alvarez"/>
    <x v="1033"/>
    <x v="4"/>
    <x v="4"/>
    <x v="3"/>
    <n v="24553.731020666251"/>
    <n v="-20484.701734500311"/>
    <s v="Alvarez, Patricia"/>
    <s v="PA"/>
    <n v="15"/>
    <n v="36"/>
    <n v="4"/>
    <d v="1988-05-26T00:00:00"/>
    <s v="jueves"/>
    <n v="1988"/>
    <n v="5"/>
    <n v="26"/>
    <x v="0"/>
    <s v="No Cumple"/>
    <n v="6"/>
  </r>
  <r>
    <s v="Gabriela"/>
    <s v="Ramos"/>
    <x v="1034"/>
    <x v="7"/>
    <x v="2"/>
    <x v="1"/>
    <n v="24547.217400388508"/>
    <n v="-26429.199121623147"/>
    <s v="Ramos, Gabriela"/>
    <s v="GR"/>
    <n v="13"/>
    <n v="27"/>
    <n v="6"/>
    <d v="1996-07-06T00:00:00"/>
    <s v="sábado"/>
    <n v="1996"/>
    <n v="7"/>
    <n v="6"/>
    <x v="0"/>
    <s v="No Cumple"/>
    <n v="1"/>
  </r>
  <r>
    <s v="Elena"/>
    <s v="Garcia"/>
    <x v="977"/>
    <x v="1"/>
    <x v="1"/>
    <x v="1"/>
    <n v="24545.347933641347"/>
    <n v="-22032.814694414094"/>
    <s v="Garcia, Elena"/>
    <s v="EG"/>
    <n v="11"/>
    <n v="35"/>
    <n v="4"/>
    <d v="1988-06-30T00:00:00"/>
    <s v="jueves"/>
    <n v="1988"/>
    <n v="6"/>
    <n v="30"/>
    <x v="0"/>
    <s v="No Cumple"/>
    <n v="7"/>
  </r>
  <r>
    <s v="Manuel"/>
    <s v="Fernandez"/>
    <x v="1035"/>
    <x v="2"/>
    <x v="2"/>
    <x v="2"/>
    <n v="24532.737827482491"/>
    <n v="-24209.881198716106"/>
    <s v="Fernandez, Manuel"/>
    <s v="MF"/>
    <n v="15"/>
    <n v="28"/>
    <n v="5"/>
    <d v="1996-03-22T00:00:00"/>
    <s v="viernes"/>
    <n v="1996"/>
    <n v="3"/>
    <n v="22"/>
    <x v="0"/>
    <s v="No Cumple"/>
    <n v="1"/>
  </r>
  <r>
    <s v="Renato"/>
    <s v="Vargas"/>
    <x v="1036"/>
    <x v="2"/>
    <x v="3"/>
    <x v="4"/>
    <n v="24511.586541152501"/>
    <n v="-24739.108651316652"/>
    <s v="Vargas, Renato"/>
    <s v="RV"/>
    <n v="12"/>
    <n v="44"/>
    <n v="5"/>
    <d v="1980-02-29T00:00:00"/>
    <s v="viernes"/>
    <n v="1980"/>
    <n v="2"/>
    <n v="29"/>
    <x v="0"/>
    <s v="No Cumple"/>
    <n v="5"/>
  </r>
  <r>
    <s v="Raquel"/>
    <s v="Diaz"/>
    <x v="1037"/>
    <x v="4"/>
    <x v="6"/>
    <x v="3"/>
    <n v="24498.337254405429"/>
    <n v="-28531.500565415292"/>
    <s v="Diaz, Raquel"/>
    <s v="RD"/>
    <n v="10"/>
    <n v="34"/>
    <n v="1"/>
    <d v="1989-10-02T00:00:00"/>
    <s v="lunes"/>
    <n v="1989"/>
    <n v="10"/>
    <n v="2"/>
    <x v="0"/>
    <s v="No Cumple"/>
    <n v="3"/>
  </r>
  <r>
    <s v="Natalie"/>
    <s v="Castro"/>
    <x v="1038"/>
    <x v="5"/>
    <x v="4"/>
    <x v="0"/>
    <n v="24496.977916379521"/>
    <n v="-23652.96164194807"/>
    <s v="Castro, Natalie"/>
    <s v="NC"/>
    <n v="13"/>
    <n v="26"/>
    <n v="3"/>
    <d v="1997-09-10T00:00:00"/>
    <s v="miércoles"/>
    <n v="1997"/>
    <n v="9"/>
    <n v="10"/>
    <x v="1"/>
    <s v="No Cumple"/>
    <n v="6"/>
  </r>
  <r>
    <s v="Carolina"/>
    <s v="Lopez"/>
    <x v="1039"/>
    <x v="1"/>
    <x v="4"/>
    <x v="3"/>
    <n v="24487.721604158363"/>
    <n v="-23940.559420423804"/>
    <s v="Lopez, Carolina"/>
    <s v="CL"/>
    <n v="13"/>
    <n v="29"/>
    <n v="6"/>
    <d v="1995-02-18T00:00:00"/>
    <s v="sábado"/>
    <n v="1995"/>
    <n v="2"/>
    <n v="18"/>
    <x v="0"/>
    <s v="No Cumple"/>
    <n v="6"/>
  </r>
  <r>
    <s v="Carmen"/>
    <s v="Torres"/>
    <x v="853"/>
    <x v="5"/>
    <x v="0"/>
    <x v="4"/>
    <n v="24473.81149275144"/>
    <n v="-21587.784001306249"/>
    <s v="Torres, Carmen"/>
    <s v="CT"/>
    <n v="12"/>
    <n v="32"/>
    <n v="6"/>
    <d v="1991-11-23T00:00:00"/>
    <s v="sábado"/>
    <n v="1991"/>
    <n v="11"/>
    <n v="23"/>
    <x v="1"/>
    <s v="No Cumple"/>
    <n v="4"/>
  </r>
  <r>
    <s v="Ana"/>
    <s v="Martinez"/>
    <x v="1040"/>
    <x v="5"/>
    <x v="2"/>
    <x v="3"/>
    <n v="24428.193751820927"/>
    <n v="-19810.290811097886"/>
    <s v="Martinez, Ana"/>
    <s v="AM"/>
    <n v="11"/>
    <n v="37"/>
    <n v="6"/>
    <d v="1987-03-28T00:00:00"/>
    <s v="sábado"/>
    <n v="1987"/>
    <n v="3"/>
    <n v="28"/>
    <x v="1"/>
    <s v="No Cumple"/>
    <n v="1"/>
  </r>
  <r>
    <s v="Fernando"/>
    <s v="Silva"/>
    <x v="1041"/>
    <x v="1"/>
    <x v="6"/>
    <x v="2"/>
    <n v="24394.954937630802"/>
    <n v="-23376.89371049812"/>
    <s v="Silva, Fernando"/>
    <s v="FS"/>
    <n v="13"/>
    <n v="37"/>
    <n v="5"/>
    <d v="1987-02-06T00:00:00"/>
    <s v="viernes"/>
    <n v="1987"/>
    <n v="2"/>
    <n v="6"/>
    <x v="0"/>
    <s v="No Cumple"/>
    <n v="3"/>
  </r>
  <r>
    <s v="Camila"/>
    <s v="Vargas"/>
    <x v="1042"/>
    <x v="2"/>
    <x v="1"/>
    <x v="3"/>
    <n v="24385.118218212523"/>
    <n v="-25501.840057062353"/>
    <s v="Vargas, Camila"/>
    <s v="CV"/>
    <n v="12"/>
    <n v="30"/>
    <n v="6"/>
    <d v="1994-05-14T00:00:00"/>
    <s v="sábado"/>
    <n v="1994"/>
    <n v="5"/>
    <n v="14"/>
    <x v="0"/>
    <s v="No Cumple"/>
    <n v="7"/>
  </r>
  <r>
    <s v="Juan"/>
    <s v="Gomez"/>
    <x v="1043"/>
    <x v="2"/>
    <x v="6"/>
    <x v="0"/>
    <n v="24384.962399316584"/>
    <n v="-18027.428576519396"/>
    <s v="Gomez, Juan"/>
    <s v="JG"/>
    <n v="9"/>
    <n v="41"/>
    <n v="4"/>
    <d v="1982-12-30T00:00:00"/>
    <s v="jueves"/>
    <n v="1982"/>
    <n v="12"/>
    <n v="30"/>
    <x v="0"/>
    <s v="No Cumple"/>
    <n v="3"/>
  </r>
  <r>
    <s v="Carlos"/>
    <s v="Rodriguez"/>
    <x v="1044"/>
    <x v="7"/>
    <x v="4"/>
    <x v="2"/>
    <n v="24379.198194238335"/>
    <n v="-22991.137661300731"/>
    <s v="Rodriguez, Carlos"/>
    <s v="CR"/>
    <n v="15"/>
    <n v="37"/>
    <n v="1"/>
    <d v="1987-03-30T00:00:00"/>
    <s v="lunes"/>
    <n v="1987"/>
    <n v="3"/>
    <n v="30"/>
    <x v="0"/>
    <s v="No Cumple"/>
    <n v="6"/>
  </r>
  <r>
    <s v="Adriana"/>
    <s v="Navarro"/>
    <x v="1045"/>
    <x v="6"/>
    <x v="0"/>
    <x v="1"/>
    <n v="24368.933559627956"/>
    <n v="-26285.823782757161"/>
    <s v="Navarro, Adriana"/>
    <s v="AN"/>
    <n v="14"/>
    <n v="25"/>
    <n v="2"/>
    <d v="1999-05-11T00:00:00"/>
    <s v="martes"/>
    <n v="1999"/>
    <n v="5"/>
    <n v="11"/>
    <x v="0"/>
    <s v="No Cumple"/>
    <n v="4"/>
  </r>
  <r>
    <s v="Lucas"/>
    <s v="Mendoza"/>
    <x v="1046"/>
    <x v="7"/>
    <x v="3"/>
    <x v="1"/>
    <n v="24358.380444598206"/>
    <n v="-26568.787164293761"/>
    <s v="Mendoza, Lucas"/>
    <s v="LM"/>
    <n v="12"/>
    <n v="35"/>
    <n v="6"/>
    <d v="1989-01-07T00:00:00"/>
    <s v="sábado"/>
    <n v="1989"/>
    <n v="1"/>
    <n v="7"/>
    <x v="0"/>
    <s v="No Cumple"/>
    <n v="5"/>
  </r>
  <r>
    <s v="Hugo"/>
    <s v="Jimenez"/>
    <x v="1047"/>
    <x v="3"/>
    <x v="0"/>
    <x v="3"/>
    <n v="24321.052592110977"/>
    <n v="-25464.631615257902"/>
    <s v="Jimenez, Hugo"/>
    <s v="HJ"/>
    <n v="11"/>
    <n v="33"/>
    <n v="4"/>
    <d v="1991-03-28T00:00:00"/>
    <s v="jueves"/>
    <n v="1991"/>
    <n v="3"/>
    <n v="28"/>
    <x v="0"/>
    <s v="No Cumple"/>
    <n v="4"/>
  </r>
  <r>
    <s v="Fernando"/>
    <s v="Silva"/>
    <x v="1048"/>
    <x v="1"/>
    <x v="6"/>
    <x v="3"/>
    <n v="24314.292574806663"/>
    <n v="-24448.850350941404"/>
    <s v="Silva, Fernando"/>
    <s v="FS"/>
    <n v="13"/>
    <n v="38"/>
    <n v="2"/>
    <d v="1986-01-07T00:00:00"/>
    <s v="martes"/>
    <n v="1986"/>
    <n v="1"/>
    <n v="7"/>
    <x v="0"/>
    <s v="No Cumple"/>
    <n v="3"/>
  </r>
  <r>
    <s v="Diego"/>
    <s v="Alvarez"/>
    <x v="477"/>
    <x v="2"/>
    <x v="4"/>
    <x v="1"/>
    <n v="24272.78011360241"/>
    <n v="-20266.326119342288"/>
    <s v="Alvarez, Diego"/>
    <s v="DA"/>
    <n v="12"/>
    <n v="39"/>
    <n v="4"/>
    <d v="1985-06-13T00:00:00"/>
    <s v="jueves"/>
    <n v="1985"/>
    <n v="6"/>
    <n v="13"/>
    <x v="0"/>
    <s v="No Cumple"/>
    <n v="6"/>
  </r>
  <r>
    <s v="Javier"/>
    <s v="Perez"/>
    <x v="1049"/>
    <x v="6"/>
    <x v="2"/>
    <x v="1"/>
    <n v="24267.533227617747"/>
    <n v="-24496.544762867852"/>
    <s v="Perez, Javier"/>
    <s v="JP"/>
    <n v="11"/>
    <n v="29"/>
    <n v="7"/>
    <d v="1994-07-31T00:00:00"/>
    <s v="domingo"/>
    <n v="1994"/>
    <n v="7"/>
    <n v="31"/>
    <x v="0"/>
    <s v="No Cumple"/>
    <n v="1"/>
  </r>
  <r>
    <s v="Sofia"/>
    <s v="Mendoza"/>
    <x v="1050"/>
    <x v="4"/>
    <x v="3"/>
    <x v="2"/>
    <n v="24230.275726410717"/>
    <n v="-23374.329788117499"/>
    <s v="Mendoza, Sofia"/>
    <s v="SM"/>
    <n v="12"/>
    <n v="37"/>
    <n v="6"/>
    <d v="1987-01-24T00:00:00"/>
    <s v="sábado"/>
    <n v="1987"/>
    <n v="1"/>
    <n v="24"/>
    <x v="0"/>
    <s v="No Cumple"/>
    <n v="5"/>
  </r>
  <r>
    <s v="Luis"/>
    <s v="Fernandez"/>
    <x v="1051"/>
    <x v="1"/>
    <x v="3"/>
    <x v="0"/>
    <n v="24229.243693672885"/>
    <n v="-21415.973112631134"/>
    <s v="Fernandez, Luis"/>
    <s v="LF"/>
    <n v="13"/>
    <n v="31"/>
    <n v="7"/>
    <d v="1992-09-13T00:00:00"/>
    <s v="domingo"/>
    <n v="1992"/>
    <n v="9"/>
    <n v="13"/>
    <x v="0"/>
    <s v="No Cumple"/>
    <n v="5"/>
  </r>
  <r>
    <s v="Isabel"/>
    <s v="Santos"/>
    <x v="860"/>
    <x v="8"/>
    <x v="2"/>
    <x v="4"/>
    <n v="24184.599640044344"/>
    <n v="-23022.784345557429"/>
    <s v="Santos, Isabel"/>
    <s v="IS"/>
    <n v="12"/>
    <n v="32"/>
    <n v="1"/>
    <d v="1992-06-08T00:00:00"/>
    <s v="lunes"/>
    <n v="1992"/>
    <n v="6"/>
    <n v="8"/>
    <x v="0"/>
    <s v="No Cumple"/>
    <n v="1"/>
  </r>
  <r>
    <s v="Gustavo"/>
    <s v="Lopez"/>
    <x v="1052"/>
    <x v="1"/>
    <x v="2"/>
    <x v="1"/>
    <n v="24153.604234807353"/>
    <n v="-17984.796823894485"/>
    <s v="Lopez, Gustavo"/>
    <s v="GL"/>
    <n v="12"/>
    <n v="27"/>
    <n v="7"/>
    <d v="1996-09-08T00:00:00"/>
    <s v="domingo"/>
    <n v="1996"/>
    <n v="9"/>
    <n v="8"/>
    <x v="0"/>
    <s v="No Cumple"/>
    <n v="1"/>
  </r>
  <r>
    <s v="Gabriela"/>
    <s v="Ramos"/>
    <x v="248"/>
    <x v="7"/>
    <x v="2"/>
    <x v="3"/>
    <n v="24152.622716603655"/>
    <n v="-26453.482192060492"/>
    <s v="Ramos, Gabriela"/>
    <s v="GR"/>
    <n v="13"/>
    <n v="43"/>
    <n v="1"/>
    <d v="1980-12-22T00:00:00"/>
    <s v="lunes"/>
    <n v="1980"/>
    <n v="12"/>
    <n v="22"/>
    <x v="0"/>
    <s v="No Cumple"/>
    <n v="1"/>
  </r>
  <r>
    <s v="Juan"/>
    <s v="Gomez"/>
    <x v="1053"/>
    <x v="2"/>
    <x v="6"/>
    <x v="1"/>
    <n v="24151.013502105699"/>
    <n v="-17311.270278483898"/>
    <s v="Gomez, Juan"/>
    <s v="JG"/>
    <n v="9"/>
    <n v="33"/>
    <n v="1"/>
    <d v="1991-06-03T00:00:00"/>
    <s v="lunes"/>
    <n v="1991"/>
    <n v="6"/>
    <n v="3"/>
    <x v="0"/>
    <s v="No Cumple"/>
    <n v="3"/>
  </r>
  <r>
    <s v="Alberto"/>
    <s v="Rodriguez"/>
    <x v="559"/>
    <x v="7"/>
    <x v="0"/>
    <x v="3"/>
    <n v="24150.735527366225"/>
    <n v="-24081.323314823072"/>
    <s v="Rodriguez, Alberto"/>
    <s v="AR"/>
    <n v="16"/>
    <n v="25"/>
    <n v="2"/>
    <d v="1998-09-15T00:00:00"/>
    <s v="martes"/>
    <n v="1998"/>
    <n v="9"/>
    <n v="15"/>
    <x v="0"/>
    <s v="No Cumple"/>
    <n v="4"/>
  </r>
  <r>
    <s v="Camila"/>
    <s v="Vargas"/>
    <x v="1054"/>
    <x v="2"/>
    <x v="1"/>
    <x v="1"/>
    <n v="24150.086208022185"/>
    <n v="-21253.927585261365"/>
    <s v="Vargas, Camila"/>
    <s v="CV"/>
    <n v="12"/>
    <n v="35"/>
    <n v="3"/>
    <d v="1989-05-03T00:00:00"/>
    <s v="miércoles"/>
    <n v="1989"/>
    <n v="5"/>
    <n v="3"/>
    <x v="0"/>
    <s v="No Cumple"/>
    <n v="7"/>
  </r>
  <r>
    <s v="Laura"/>
    <s v="Diaz"/>
    <x v="365"/>
    <x v="6"/>
    <x v="1"/>
    <x v="3"/>
    <n v="24139.461977475137"/>
    <n v="-17779.5873762179"/>
    <s v="Diaz, Laura"/>
    <s v="LD"/>
    <n v="9"/>
    <n v="38"/>
    <n v="1"/>
    <d v="1985-06-24T00:00:00"/>
    <s v="lunes"/>
    <n v="1985"/>
    <n v="6"/>
    <n v="24"/>
    <x v="0"/>
    <s v="No Cumple"/>
    <n v="7"/>
  </r>
  <r>
    <s v="Carlos"/>
    <s v="Rodriguez"/>
    <x v="1055"/>
    <x v="7"/>
    <x v="4"/>
    <x v="3"/>
    <n v="24138.33545205581"/>
    <n v="-17617.631765478702"/>
    <s v="Rodriguez, Carlos"/>
    <s v="CR"/>
    <n v="15"/>
    <n v="29"/>
    <n v="7"/>
    <d v="1995-05-21T00:00:00"/>
    <s v="domingo"/>
    <n v="1995"/>
    <n v="5"/>
    <n v="21"/>
    <x v="0"/>
    <s v="No Cumple"/>
    <n v="6"/>
  </r>
  <r>
    <s v="Gabriela"/>
    <s v="Ramos"/>
    <x v="1056"/>
    <x v="7"/>
    <x v="2"/>
    <x v="2"/>
    <n v="24123.933870019275"/>
    <n v="-22722.262823481691"/>
    <s v="Ramos, Gabriela"/>
    <s v="GR"/>
    <n v="13"/>
    <n v="26"/>
    <n v="7"/>
    <d v="1998-04-05T00:00:00"/>
    <s v="domingo"/>
    <n v="1998"/>
    <n v="4"/>
    <n v="5"/>
    <x v="0"/>
    <s v="No Cumple"/>
    <n v="1"/>
  </r>
  <r>
    <s v="Ana"/>
    <s v="Martinez"/>
    <x v="1057"/>
    <x v="5"/>
    <x v="2"/>
    <x v="4"/>
    <n v="24115.9456446244"/>
    <n v="-37676.988610539353"/>
    <s v="Martinez, Ana"/>
    <s v="AM"/>
    <n v="11"/>
    <n v="40"/>
    <n v="1"/>
    <d v="1984-05-21T00:00:00"/>
    <s v="lunes"/>
    <n v="1984"/>
    <n v="5"/>
    <n v="21"/>
    <x v="1"/>
    <s v="No Cumple"/>
    <n v="1"/>
  </r>
  <r>
    <s v="Alberto"/>
    <s v="Rodriguez"/>
    <x v="1058"/>
    <x v="7"/>
    <x v="0"/>
    <x v="3"/>
    <n v="24114.618993147502"/>
    <n v="-21321.427665893149"/>
    <s v="Rodriguez, Alberto"/>
    <s v="AR"/>
    <n v="16"/>
    <n v="32"/>
    <n v="5"/>
    <d v="1992-06-12T00:00:00"/>
    <s v="viernes"/>
    <n v="1992"/>
    <n v="6"/>
    <n v="12"/>
    <x v="0"/>
    <s v="No Cumple"/>
    <n v="4"/>
  </r>
  <r>
    <s v="Ana"/>
    <s v="Martinez"/>
    <x v="1059"/>
    <x v="5"/>
    <x v="2"/>
    <x v="1"/>
    <n v="24093.317351387839"/>
    <n v="-22016.947557264823"/>
    <s v="Martinez, Ana"/>
    <s v="AM"/>
    <n v="11"/>
    <n v="39"/>
    <n v="7"/>
    <d v="1984-07-22T00:00:00"/>
    <s v="domingo"/>
    <n v="1984"/>
    <n v="7"/>
    <n v="22"/>
    <x v="1"/>
    <s v="No Cumple"/>
    <n v="1"/>
  </r>
  <r>
    <s v="Juan"/>
    <s v="Gomez"/>
    <x v="1060"/>
    <x v="2"/>
    <x v="6"/>
    <x v="0"/>
    <n v="24069.20301981732"/>
    <n v="-19545.329614344319"/>
    <s v="Gomez, Juan"/>
    <s v="JG"/>
    <n v="9"/>
    <n v="42"/>
    <n v="6"/>
    <d v="1982-01-30T00:00:00"/>
    <s v="sábado"/>
    <n v="1982"/>
    <n v="1"/>
    <n v="30"/>
    <x v="0"/>
    <s v="No Cumple"/>
    <n v="3"/>
  </r>
  <r>
    <s v="Hugo"/>
    <s v="Jimenez"/>
    <x v="1061"/>
    <x v="3"/>
    <x v="0"/>
    <x v="4"/>
    <n v="24068.038884531154"/>
    <n v="3881.1679607981569"/>
    <s v="Jimenez, Hugo"/>
    <s v="HJ"/>
    <n v="11"/>
    <n v="26"/>
    <n v="5"/>
    <d v="1998-03-13T00:00:00"/>
    <s v="viernes"/>
    <n v="1998"/>
    <n v="3"/>
    <n v="13"/>
    <x v="0"/>
    <s v="No Cumple"/>
    <n v="4"/>
  </r>
  <r>
    <s v="Lorena"/>
    <s v="Moreno"/>
    <x v="1062"/>
    <x v="8"/>
    <x v="6"/>
    <x v="0"/>
    <n v="24062.04856501898"/>
    <n v="-20794.704547536145"/>
    <s v="Moreno, Lorena"/>
    <s v="LM"/>
    <n v="12"/>
    <n v="29"/>
    <n v="2"/>
    <d v="1994-10-18T00:00:00"/>
    <s v="martes"/>
    <n v="1994"/>
    <n v="10"/>
    <n v="18"/>
    <x v="0"/>
    <s v="No Cumple"/>
    <n v="3"/>
  </r>
  <r>
    <s v="Martin"/>
    <s v="Castro"/>
    <x v="1063"/>
    <x v="5"/>
    <x v="3"/>
    <x v="1"/>
    <n v="24016.245361451543"/>
    <n v="-22406.516349995221"/>
    <s v="Castro, Martin"/>
    <s v="MC"/>
    <n v="12"/>
    <n v="42"/>
    <n v="2"/>
    <d v="1981-09-29T00:00:00"/>
    <s v="martes"/>
    <n v="1981"/>
    <n v="9"/>
    <n v="29"/>
    <x v="1"/>
    <s v="No Cumple"/>
    <n v="5"/>
  </r>
  <r>
    <s v="Julia"/>
    <s v="Diaz"/>
    <x v="1064"/>
    <x v="0"/>
    <x v="1"/>
    <x v="0"/>
    <n v="24014.016578339"/>
    <n v="-23506.824416361338"/>
    <s v="Diaz, Julia"/>
    <s v="JD"/>
    <n v="9"/>
    <n v="24"/>
    <n v="5"/>
    <d v="1999-09-17T00:00:00"/>
    <s v="viernes"/>
    <n v="1999"/>
    <n v="9"/>
    <n v="17"/>
    <x v="0"/>
    <s v="No Cumple"/>
    <n v="7"/>
  </r>
  <r>
    <s v="Liliana"/>
    <s v="Rivera"/>
    <x v="1065"/>
    <x v="8"/>
    <x v="4"/>
    <x v="2"/>
    <n v="24009.741777881991"/>
    <n v="-723.8447280272303"/>
    <s v="Rivera, Liliana"/>
    <s v="LR"/>
    <n v="13"/>
    <n v="34"/>
    <n v="4"/>
    <d v="1989-10-19T00:00:00"/>
    <s v="jueves"/>
    <n v="1989"/>
    <n v="10"/>
    <n v="19"/>
    <x v="0"/>
    <s v="No Cumple"/>
    <n v="6"/>
  </r>
  <r>
    <s v="Jorge"/>
    <s v="Martinez"/>
    <x v="1066"/>
    <x v="0"/>
    <x v="4"/>
    <x v="4"/>
    <n v="23990.285308014343"/>
    <n v="-26689.42325122609"/>
    <s v="Martinez, Jorge"/>
    <s v="JM"/>
    <n v="13"/>
    <n v="25"/>
    <n v="4"/>
    <d v="1998-12-10T00:00:00"/>
    <s v="jueves"/>
    <n v="1998"/>
    <n v="12"/>
    <n v="10"/>
    <x v="0"/>
    <s v="No Cumple"/>
    <n v="6"/>
  </r>
  <r>
    <s v="Sofia"/>
    <s v="Mendoza"/>
    <x v="1067"/>
    <x v="4"/>
    <x v="3"/>
    <x v="0"/>
    <n v="23990.174318998474"/>
    <n v="-22688.155315231266"/>
    <s v="Mendoza, Sofia"/>
    <s v="SM"/>
    <n v="12"/>
    <n v="38"/>
    <n v="1"/>
    <d v="1985-08-12T00:00:00"/>
    <s v="lunes"/>
    <n v="1985"/>
    <n v="8"/>
    <n v="12"/>
    <x v="0"/>
    <s v="No Cumple"/>
    <n v="5"/>
  </r>
  <r>
    <s v="Cristian"/>
    <s v="Ortega"/>
    <x v="1068"/>
    <x v="2"/>
    <x v="5"/>
    <x v="1"/>
    <n v="23971.400692431547"/>
    <n v="-24506.025369887291"/>
    <s v="Ortega, Cristian"/>
    <s v="CO"/>
    <n v="14"/>
    <n v="31"/>
    <n v="2"/>
    <d v="1993-05-18T00:00:00"/>
    <s v="martes"/>
    <n v="1993"/>
    <n v="5"/>
    <n v="18"/>
    <x v="0"/>
    <s v="No Cumple"/>
    <n v="2"/>
  </r>
  <r>
    <s v="Diego"/>
    <s v="Gomez"/>
    <x v="1069"/>
    <x v="3"/>
    <x v="3"/>
    <x v="2"/>
    <n v="23967.701852601156"/>
    <n v="-22505.515536445087"/>
    <s v="Gomez, Diego"/>
    <s v="DG"/>
    <n v="10"/>
    <n v="38"/>
    <n v="2"/>
    <d v="1986-05-20T00:00:00"/>
    <s v="martes"/>
    <n v="1986"/>
    <n v="5"/>
    <n v="20"/>
    <x v="0"/>
    <s v="No Cumple"/>
    <n v="5"/>
  </r>
  <r>
    <s v="Alejandro"/>
    <s v="Guerrero"/>
    <x v="1070"/>
    <x v="4"/>
    <x v="5"/>
    <x v="3"/>
    <n v="23942.211473623018"/>
    <n v="-21211.431788475515"/>
    <s v="Guerrero, Alejandro"/>
    <s v="AG"/>
    <n v="17"/>
    <n v="36"/>
    <n v="1"/>
    <d v="1988-03-28T00:00:00"/>
    <s v="lunes"/>
    <n v="1988"/>
    <n v="3"/>
    <n v="28"/>
    <x v="0"/>
    <s v="No Cumple"/>
    <n v="2"/>
  </r>
  <r>
    <s v="Susana"/>
    <s v="Santos"/>
    <x v="1071"/>
    <x v="3"/>
    <x v="2"/>
    <x v="2"/>
    <n v="23931.818696077236"/>
    <n v="-22459.999547452033"/>
    <s v="Santos, Susana"/>
    <s v="SS"/>
    <n v="12"/>
    <n v="39"/>
    <n v="7"/>
    <d v="1984-07-01T00:00:00"/>
    <s v="domingo"/>
    <n v="1984"/>
    <n v="7"/>
    <n v="1"/>
    <x v="0"/>
    <s v="No Cumple"/>
    <n v="1"/>
  </r>
  <r>
    <s v="Natalia"/>
    <s v="Ortega"/>
    <x v="1072"/>
    <x v="0"/>
    <x v="6"/>
    <x v="4"/>
    <n v="23921.199619252009"/>
    <n v="-21508.556331250751"/>
    <s v="Ortega, Natalia"/>
    <s v="NO"/>
    <n v="13"/>
    <n v="42"/>
    <n v="2"/>
    <d v="1982-05-11T00:00:00"/>
    <s v="martes"/>
    <n v="1982"/>
    <n v="5"/>
    <n v="11"/>
    <x v="0"/>
    <s v="No Cumple"/>
    <n v="3"/>
  </r>
  <r>
    <s v="Alberto"/>
    <s v="Rodriguez"/>
    <x v="519"/>
    <x v="7"/>
    <x v="0"/>
    <x v="1"/>
    <n v="23899.947186642639"/>
    <n v="-20336.040138151595"/>
    <s v="Rodriguez, Alberto"/>
    <s v="AR"/>
    <n v="16"/>
    <n v="24"/>
    <n v="4"/>
    <d v="1999-10-21T00:00:00"/>
    <s v="jueves"/>
    <n v="1999"/>
    <n v="10"/>
    <n v="21"/>
    <x v="0"/>
    <s v="No Cumple"/>
    <n v="4"/>
  </r>
  <r>
    <s v="Renato"/>
    <s v="Vargas"/>
    <x v="398"/>
    <x v="2"/>
    <x v="3"/>
    <x v="0"/>
    <n v="23875.297543427972"/>
    <n v="-22343.503038954783"/>
    <s v="Vargas, Renato"/>
    <s v="RV"/>
    <n v="12"/>
    <n v="43"/>
    <n v="1"/>
    <d v="1980-11-24T00:00:00"/>
    <s v="lunes"/>
    <n v="1980"/>
    <n v="11"/>
    <n v="24"/>
    <x v="0"/>
    <s v="No Cumple"/>
    <n v="5"/>
  </r>
  <r>
    <s v="Lucas"/>
    <s v="Mendoza"/>
    <x v="1073"/>
    <x v="7"/>
    <x v="3"/>
    <x v="2"/>
    <n v="23872.874303209024"/>
    <n v="-25980.769411951431"/>
    <s v="Mendoza, Lucas"/>
    <s v="LM"/>
    <n v="12"/>
    <n v="29"/>
    <n v="5"/>
    <d v="1994-07-08T00:00:00"/>
    <s v="viernes"/>
    <n v="1994"/>
    <n v="7"/>
    <n v="8"/>
    <x v="0"/>
    <s v="No Cumple"/>
    <n v="5"/>
  </r>
  <r>
    <s v="Cristian"/>
    <s v="Ortega"/>
    <x v="1074"/>
    <x v="2"/>
    <x v="5"/>
    <x v="2"/>
    <n v="23853.621460332386"/>
    <n v="-43854.831627483523"/>
    <s v="Ortega, Cristian"/>
    <s v="CO"/>
    <n v="14"/>
    <n v="44"/>
    <n v="6"/>
    <d v="1980-05-03T00:00:00"/>
    <s v="sábado"/>
    <n v="1980"/>
    <n v="5"/>
    <n v="3"/>
    <x v="0"/>
    <s v="No Cumple"/>
    <n v="2"/>
  </r>
  <r>
    <s v="Diego"/>
    <s v="Alvarez"/>
    <x v="1075"/>
    <x v="2"/>
    <x v="4"/>
    <x v="2"/>
    <n v="23813.57843959923"/>
    <n v="-39644.22981983253"/>
    <s v="Alvarez, Diego"/>
    <s v="DA"/>
    <n v="12"/>
    <n v="39"/>
    <n v="1"/>
    <d v="1984-07-30T00:00:00"/>
    <s v="lunes"/>
    <n v="1984"/>
    <n v="7"/>
    <n v="30"/>
    <x v="0"/>
    <s v="No Cumple"/>
    <n v="6"/>
  </r>
  <r>
    <s v="Jose"/>
    <s v="Lopez"/>
    <x v="1076"/>
    <x v="3"/>
    <x v="1"/>
    <x v="0"/>
    <n v="23811.981186579269"/>
    <n v="-21056.055615139208"/>
    <s v="Lopez, Jose"/>
    <s v="JL"/>
    <n v="9"/>
    <n v="42"/>
    <n v="7"/>
    <d v="1981-08-30T00:00:00"/>
    <s v="domingo"/>
    <n v="1981"/>
    <n v="8"/>
    <n v="30"/>
    <x v="0"/>
    <s v="No Cumple"/>
    <n v="7"/>
  </r>
  <r>
    <s v="Antonio"/>
    <s v="Navarro"/>
    <x v="1077"/>
    <x v="7"/>
    <x v="6"/>
    <x v="1"/>
    <n v="23800.564687888073"/>
    <n v="-23807.525662174019"/>
    <s v="Navarro, Antonio"/>
    <s v="AN"/>
    <n v="14"/>
    <n v="36"/>
    <n v="6"/>
    <d v="1987-12-12T00:00:00"/>
    <s v="sábado"/>
    <n v="1987"/>
    <n v="12"/>
    <n v="12"/>
    <x v="0"/>
    <s v="No Cumple"/>
    <n v="3"/>
  </r>
  <r>
    <s v="Gabriela"/>
    <s v="Ramos"/>
    <x v="1078"/>
    <x v="7"/>
    <x v="2"/>
    <x v="4"/>
    <n v="23778.018484137046"/>
    <n v="-20408.68428848351"/>
    <s v="Ramos, Gabriela"/>
    <s v="GR"/>
    <n v="13"/>
    <n v="34"/>
    <n v="1"/>
    <d v="1989-11-13T00:00:00"/>
    <s v="lunes"/>
    <n v="1989"/>
    <n v="11"/>
    <n v="13"/>
    <x v="0"/>
    <s v="No Cumple"/>
    <n v="1"/>
  </r>
  <r>
    <s v="Carmen"/>
    <s v="Torres"/>
    <x v="1079"/>
    <x v="5"/>
    <x v="0"/>
    <x v="4"/>
    <n v="23771.953950304116"/>
    <n v="-17684.193155781035"/>
    <s v="Torres, Carmen"/>
    <s v="CT"/>
    <n v="12"/>
    <n v="36"/>
    <n v="4"/>
    <d v="1987-11-05T00:00:00"/>
    <s v="jueves"/>
    <n v="1987"/>
    <n v="11"/>
    <n v="5"/>
    <x v="1"/>
    <s v="No Cumple"/>
    <n v="4"/>
  </r>
  <r>
    <s v="Andrea"/>
    <s v="Gomez"/>
    <x v="1027"/>
    <x v="8"/>
    <x v="3"/>
    <x v="1"/>
    <n v="23762.453245474058"/>
    <n v="-22412.412871166012"/>
    <s v="Gomez, Andrea"/>
    <s v="AG"/>
    <n v="11"/>
    <n v="38"/>
    <n v="2"/>
    <d v="1985-07-09T00:00:00"/>
    <s v="martes"/>
    <n v="1985"/>
    <n v="7"/>
    <n v="9"/>
    <x v="0"/>
    <s v="No Cumple"/>
    <n v="5"/>
  </r>
  <r>
    <s v="Monica"/>
    <s v="Jimenez"/>
    <x v="1080"/>
    <x v="3"/>
    <x v="4"/>
    <x v="0"/>
    <n v="23758.283150304022"/>
    <n v="-21673.373479756781"/>
    <s v="Jimenez, Monica"/>
    <s v="MJ"/>
    <n v="13"/>
    <n v="37"/>
    <n v="4"/>
    <d v="1987-04-16T00:00:00"/>
    <s v="jueves"/>
    <n v="1987"/>
    <n v="4"/>
    <n v="16"/>
    <x v="0"/>
    <s v="No Cumple"/>
    <n v="6"/>
  </r>
  <r>
    <s v="Victor"/>
    <s v="Hernandez"/>
    <x v="1081"/>
    <x v="5"/>
    <x v="6"/>
    <x v="4"/>
    <n v="23736.527839107282"/>
    <n v="-20653.4124503231"/>
    <s v="Hernandez, Victor"/>
    <s v="VH"/>
    <n v="15"/>
    <n v="31"/>
    <n v="5"/>
    <d v="1993-01-01T00:00:00"/>
    <s v="viernes"/>
    <n v="1993"/>
    <n v="1"/>
    <n v="1"/>
    <x v="1"/>
    <s v="No Cumple"/>
    <n v="3"/>
  </r>
  <r>
    <s v="Lucas"/>
    <s v="Mendoza"/>
    <x v="1082"/>
    <x v="7"/>
    <x v="3"/>
    <x v="1"/>
    <n v="23693.056431008015"/>
    <n v="-63123.298413833232"/>
    <s v="Mendoza, Lucas"/>
    <s v="LM"/>
    <n v="12"/>
    <n v="40"/>
    <n v="2"/>
    <d v="1983-07-05T00:00:00"/>
    <s v="martes"/>
    <n v="1983"/>
    <n v="7"/>
    <n v="5"/>
    <x v="0"/>
    <s v="No Cumple"/>
    <n v="5"/>
  </r>
  <r>
    <s v="Carolina"/>
    <s v="Lopez"/>
    <x v="219"/>
    <x v="1"/>
    <x v="4"/>
    <x v="2"/>
    <n v="23681.33339869247"/>
    <n v="-19798.999950980648"/>
    <s v="Lopez, Carolina"/>
    <s v="CL"/>
    <n v="13"/>
    <n v="32"/>
    <n v="6"/>
    <d v="1992-01-18T00:00:00"/>
    <s v="sábado"/>
    <n v="1992"/>
    <n v="1"/>
    <n v="18"/>
    <x v="0"/>
    <s v="No Cumple"/>
    <n v="6"/>
  </r>
  <r>
    <s v="Patricia"/>
    <s v="Alvarez"/>
    <x v="1083"/>
    <x v="4"/>
    <x v="4"/>
    <x v="3"/>
    <n v="23667.288810802889"/>
    <n v="-21369.496063249662"/>
    <s v="Alvarez, Patricia"/>
    <s v="PA"/>
    <n v="15"/>
    <n v="37"/>
    <n v="6"/>
    <d v="1987-02-28T00:00:00"/>
    <s v="sábado"/>
    <n v="1987"/>
    <n v="2"/>
    <n v="28"/>
    <x v="0"/>
    <s v="No Cumple"/>
    <n v="6"/>
  </r>
  <r>
    <s v="Elena"/>
    <s v="Garcia"/>
    <x v="700"/>
    <x v="1"/>
    <x v="1"/>
    <x v="3"/>
    <n v="23661.607452624241"/>
    <n v="-50022.734206091736"/>
    <s v="Garcia, Elena"/>
    <s v="EG"/>
    <n v="11"/>
    <n v="33"/>
    <n v="4"/>
    <d v="1990-10-11T00:00:00"/>
    <s v="jueves"/>
    <n v="1990"/>
    <n v="10"/>
    <n v="11"/>
    <x v="0"/>
    <s v="No Cumple"/>
    <n v="7"/>
  </r>
  <r>
    <s v="Miguel"/>
    <s v="Torres"/>
    <x v="1084"/>
    <x v="2"/>
    <x v="0"/>
    <x v="2"/>
    <n v="23644.450950970597"/>
    <n v="-20823.10629628176"/>
    <s v="Torres, Miguel"/>
    <s v="MT"/>
    <n v="12"/>
    <n v="38"/>
    <n v="4"/>
    <d v="1986-01-09T00:00:00"/>
    <s v="jueves"/>
    <n v="1986"/>
    <n v="1"/>
    <n v="9"/>
    <x v="0"/>
    <s v="No Cumple"/>
    <n v="4"/>
  </r>
  <r>
    <s v="Andrea"/>
    <s v="Gomez"/>
    <x v="1085"/>
    <x v="8"/>
    <x v="3"/>
    <x v="1"/>
    <n v="23635.863136558561"/>
    <n v="-20458.592228021982"/>
    <s v="Gomez, Andrea"/>
    <s v="AG"/>
    <n v="11"/>
    <n v="35"/>
    <n v="7"/>
    <d v="1989-01-08T00:00:00"/>
    <s v="domingo"/>
    <n v="1989"/>
    <n v="1"/>
    <n v="8"/>
    <x v="0"/>
    <s v="No Cumple"/>
    <n v="5"/>
  </r>
  <r>
    <s v="Elena"/>
    <s v="Garcia"/>
    <x v="580"/>
    <x v="1"/>
    <x v="1"/>
    <x v="1"/>
    <n v="23623.31998315499"/>
    <n v="-22333.810413139108"/>
    <s v="Garcia, Elena"/>
    <s v="EG"/>
    <n v="11"/>
    <n v="37"/>
    <n v="7"/>
    <d v="1987-02-01T00:00:00"/>
    <s v="domingo"/>
    <n v="1987"/>
    <n v="2"/>
    <n v="1"/>
    <x v="0"/>
    <s v="No Cumple"/>
    <n v="7"/>
  </r>
  <r>
    <s v="Carolina"/>
    <s v="Lopez"/>
    <x v="1086"/>
    <x v="1"/>
    <x v="4"/>
    <x v="4"/>
    <n v="23606.529333277576"/>
    <n v="-23578.058306717408"/>
    <s v="Lopez, Carolina"/>
    <s v="CL"/>
    <n v="13"/>
    <n v="33"/>
    <n v="5"/>
    <d v="1991-05-17T00:00:00"/>
    <s v="viernes"/>
    <n v="1991"/>
    <n v="5"/>
    <n v="17"/>
    <x v="0"/>
    <s v="No Cumple"/>
    <n v="6"/>
  </r>
  <r>
    <s v="Lucas"/>
    <s v="Mendoza"/>
    <x v="1087"/>
    <x v="7"/>
    <x v="3"/>
    <x v="3"/>
    <n v="23600.702685889537"/>
    <n v="-20619.472985582848"/>
    <s v="Mendoza, Lucas"/>
    <s v="LM"/>
    <n v="12"/>
    <n v="40"/>
    <n v="6"/>
    <d v="1983-12-31T00:00:00"/>
    <s v="sábado"/>
    <n v="1983"/>
    <n v="12"/>
    <n v="31"/>
    <x v="0"/>
    <s v="No Cumple"/>
    <n v="5"/>
  </r>
  <r>
    <s v="Luis"/>
    <s v="Fernandez"/>
    <x v="1088"/>
    <x v="1"/>
    <x v="3"/>
    <x v="0"/>
    <n v="23598.723780894758"/>
    <n v="-25197.199645958928"/>
    <s v="Fernandez, Luis"/>
    <s v="LF"/>
    <n v="13"/>
    <n v="29"/>
    <n v="6"/>
    <d v="1995-05-06T00:00:00"/>
    <s v="sábado"/>
    <n v="1995"/>
    <n v="5"/>
    <n v="6"/>
    <x v="0"/>
    <s v="No Cumple"/>
    <n v="5"/>
  </r>
  <r>
    <s v="Carolina"/>
    <s v="Lopez"/>
    <x v="1089"/>
    <x v="1"/>
    <x v="4"/>
    <x v="3"/>
    <n v="23577.865820226118"/>
    <n v="-20705.043318425891"/>
    <s v="Lopez, Carolina"/>
    <s v="CL"/>
    <n v="13"/>
    <n v="43"/>
    <n v="7"/>
    <d v="1981-06-21T00:00:00"/>
    <s v="domingo"/>
    <n v="1981"/>
    <n v="6"/>
    <n v="21"/>
    <x v="0"/>
    <s v="No Cumple"/>
    <n v="6"/>
  </r>
  <r>
    <s v="Carlos"/>
    <s v="Rodriguez"/>
    <x v="1090"/>
    <x v="7"/>
    <x v="4"/>
    <x v="4"/>
    <n v="23572.433748430256"/>
    <n v="-23174.879988802884"/>
    <s v="Rodriguez, Carlos"/>
    <s v="CR"/>
    <n v="15"/>
    <n v="40"/>
    <n v="7"/>
    <d v="1984-02-05T00:00:00"/>
    <s v="domingo"/>
    <n v="1984"/>
    <n v="2"/>
    <n v="5"/>
    <x v="0"/>
    <s v="No Cumple"/>
    <n v="6"/>
  </r>
  <r>
    <s v="Luis"/>
    <s v="Fernandez"/>
    <x v="1091"/>
    <x v="1"/>
    <x v="3"/>
    <x v="3"/>
    <n v="23563.034439769384"/>
    <n v="-25076.965560230616"/>
    <s v="Fernandez, Luis"/>
    <s v="LF"/>
    <n v="13"/>
    <n v="33"/>
    <n v="2"/>
    <d v="1990-07-31T00:00:00"/>
    <s v="martes"/>
    <n v="1990"/>
    <n v="7"/>
    <n v="31"/>
    <x v="0"/>
    <s v="No Cumple"/>
    <n v="5"/>
  </r>
  <r>
    <s v="Jose"/>
    <s v="Lopez"/>
    <x v="1092"/>
    <x v="3"/>
    <x v="1"/>
    <x v="1"/>
    <n v="23548.831385774818"/>
    <n v="-24748.610183513923"/>
    <s v="Lopez, Jose"/>
    <s v="JL"/>
    <n v="9"/>
    <n v="40"/>
    <n v="5"/>
    <d v="1983-09-09T00:00:00"/>
    <s v="viernes"/>
    <n v="1983"/>
    <n v="9"/>
    <n v="9"/>
    <x v="0"/>
    <s v="No Cumple"/>
    <n v="7"/>
  </r>
  <r>
    <s v="Lorena"/>
    <s v="Moreno"/>
    <x v="1093"/>
    <x v="8"/>
    <x v="6"/>
    <x v="3"/>
    <n v="23526.447799697598"/>
    <n v="-18055.164150226799"/>
    <s v="Moreno, Lorena"/>
    <s v="LM"/>
    <n v="12"/>
    <n v="37"/>
    <n v="3"/>
    <d v="1987-03-25T00:00:00"/>
    <s v="miércoles"/>
    <n v="1987"/>
    <n v="3"/>
    <n v="25"/>
    <x v="0"/>
    <s v="No Cumple"/>
    <n v="3"/>
  </r>
  <r>
    <s v="Ricardo"/>
    <s v="Moreno"/>
    <x v="1094"/>
    <x v="8"/>
    <x v="0"/>
    <x v="1"/>
    <n v="23490.032129392461"/>
    <n v="-21942.874617779955"/>
    <s v="Moreno, Ricardo"/>
    <s v="RM"/>
    <n v="13"/>
    <n v="41"/>
    <n v="1"/>
    <d v="1983-04-25T00:00:00"/>
    <s v="lunes"/>
    <n v="1983"/>
    <n v="4"/>
    <n v="25"/>
    <x v="0"/>
    <s v="No Cumple"/>
    <n v="4"/>
  </r>
  <r>
    <s v="Javier"/>
    <s v="Perez"/>
    <x v="1095"/>
    <x v="6"/>
    <x v="2"/>
    <x v="2"/>
    <n v="23486.376192484706"/>
    <n v="-27803.351331364989"/>
    <s v="Perez, Javier"/>
    <s v="JP"/>
    <n v="11"/>
    <n v="44"/>
    <n v="2"/>
    <d v="1980-03-11T00:00:00"/>
    <s v="martes"/>
    <n v="1980"/>
    <n v="3"/>
    <n v="11"/>
    <x v="0"/>
    <s v="No Cumple"/>
    <n v="1"/>
  </r>
  <r>
    <s v="Natalia"/>
    <s v="Ortega"/>
    <x v="1096"/>
    <x v="0"/>
    <x v="6"/>
    <x v="2"/>
    <n v="23444.247357170028"/>
    <n v="-21531.256955694178"/>
    <s v="Ortega, Natalia"/>
    <s v="NO"/>
    <n v="13"/>
    <n v="30"/>
    <n v="5"/>
    <d v="1993-11-26T00:00:00"/>
    <s v="viernes"/>
    <n v="1993"/>
    <n v="11"/>
    <n v="26"/>
    <x v="0"/>
    <s v="No Cumple"/>
    <n v="3"/>
  </r>
  <r>
    <s v="Luis"/>
    <s v="Fernandez"/>
    <x v="1097"/>
    <x v="1"/>
    <x v="3"/>
    <x v="0"/>
    <n v="23438.686568682904"/>
    <n v="-26398.860894064408"/>
    <s v="Fernandez, Luis"/>
    <s v="LF"/>
    <n v="13"/>
    <n v="40"/>
    <n v="1"/>
    <d v="1984-03-19T00:00:00"/>
    <s v="lunes"/>
    <n v="1984"/>
    <n v="3"/>
    <n v="19"/>
    <x v="0"/>
    <s v="No Cumple"/>
    <n v="5"/>
  </r>
  <r>
    <s v="Valeria"/>
    <s v="Torres"/>
    <x v="1098"/>
    <x v="5"/>
    <x v="1"/>
    <x v="4"/>
    <n v="23436.580586704247"/>
    <n v="-20494.393589307027"/>
    <s v="Torres, Valeria"/>
    <s v="VT"/>
    <n v="13"/>
    <n v="39"/>
    <n v="4"/>
    <d v="1985-03-14T00:00:00"/>
    <s v="jueves"/>
    <n v="1985"/>
    <n v="3"/>
    <n v="14"/>
    <x v="1"/>
    <s v="No Cumple"/>
    <n v="7"/>
  </r>
  <r>
    <s v="Lucas"/>
    <s v="Mendoza"/>
    <x v="416"/>
    <x v="7"/>
    <x v="3"/>
    <x v="3"/>
    <n v="23432.178837542429"/>
    <n v="-23765.108315959267"/>
    <s v="Mendoza, Lucas"/>
    <s v="LM"/>
    <n v="12"/>
    <n v="40"/>
    <n v="7"/>
    <d v="1983-07-17T00:00:00"/>
    <s v="domingo"/>
    <n v="1983"/>
    <n v="7"/>
    <n v="17"/>
    <x v="0"/>
    <s v="No Cumple"/>
    <n v="5"/>
  </r>
  <r>
    <s v="Natalie"/>
    <s v="Castro"/>
    <x v="1099"/>
    <x v="5"/>
    <x v="4"/>
    <x v="2"/>
    <n v="23431.193206458491"/>
    <n v="-24548.990317993601"/>
    <s v="Castro, Natalie"/>
    <s v="NC"/>
    <n v="13"/>
    <n v="39"/>
    <n v="5"/>
    <d v="1985-02-01T00:00:00"/>
    <s v="viernes"/>
    <n v="1985"/>
    <n v="2"/>
    <n v="1"/>
    <x v="1"/>
    <s v="No Cumple"/>
    <n v="6"/>
  </r>
  <r>
    <s v="Eduardo"/>
    <s v="Garcia"/>
    <x v="1100"/>
    <x v="7"/>
    <x v="1"/>
    <x v="1"/>
    <n v="23428.566799174328"/>
    <n v="-22380.004212751359"/>
    <s v="Garcia, Eduardo"/>
    <s v="EG"/>
    <n v="13"/>
    <n v="33"/>
    <n v="6"/>
    <d v="1991-02-16T00:00:00"/>
    <s v="sábado"/>
    <n v="1991"/>
    <n v="2"/>
    <n v="16"/>
    <x v="0"/>
    <s v="No Cumple"/>
    <n v="7"/>
  </r>
  <r>
    <s v="Jorge"/>
    <s v="Martinez"/>
    <x v="1101"/>
    <x v="0"/>
    <x v="4"/>
    <x v="2"/>
    <n v="23412.237466785878"/>
    <n v="-21744.332401239153"/>
    <s v="Martinez, Jorge"/>
    <s v="JM"/>
    <n v="13"/>
    <n v="28"/>
    <n v="3"/>
    <d v="1996-04-03T00:00:00"/>
    <s v="miércoles"/>
    <n v="1996"/>
    <n v="4"/>
    <n v="3"/>
    <x v="0"/>
    <s v="No Cumple"/>
    <n v="6"/>
  </r>
  <r>
    <s v="Hugo"/>
    <s v="Jimenez"/>
    <x v="398"/>
    <x v="3"/>
    <x v="0"/>
    <x v="1"/>
    <n v="23401.129457140196"/>
    <n v="-25246.893132002609"/>
    <s v="Jimenez, Hugo"/>
    <s v="HJ"/>
    <n v="11"/>
    <n v="43"/>
    <n v="1"/>
    <d v="1980-11-24T00:00:00"/>
    <s v="lunes"/>
    <n v="1980"/>
    <n v="11"/>
    <n v="24"/>
    <x v="0"/>
    <s v="No Cumple"/>
    <n v="4"/>
  </r>
  <r>
    <s v="Susana"/>
    <s v="Santos"/>
    <x v="1102"/>
    <x v="3"/>
    <x v="2"/>
    <x v="3"/>
    <n v="23399.216235696651"/>
    <n v="-24150.744576088182"/>
    <s v="Santos, Susana"/>
    <s v="SS"/>
    <n v="12"/>
    <n v="38"/>
    <n v="1"/>
    <d v="1986-03-24T00:00:00"/>
    <s v="lunes"/>
    <n v="1986"/>
    <n v="3"/>
    <n v="24"/>
    <x v="0"/>
    <s v="No Cumple"/>
    <n v="1"/>
  </r>
  <r>
    <s v="Gustavo"/>
    <s v="Lopez"/>
    <x v="1103"/>
    <x v="1"/>
    <x v="2"/>
    <x v="4"/>
    <n v="23385.635571935883"/>
    <n v="-20917.635186731935"/>
    <s v="Lopez, Gustavo"/>
    <s v="GL"/>
    <n v="12"/>
    <n v="38"/>
    <n v="3"/>
    <d v="1986-04-16T00:00:00"/>
    <s v="miércoles"/>
    <n v="1986"/>
    <n v="4"/>
    <n v="16"/>
    <x v="0"/>
    <s v="No Cumple"/>
    <n v="1"/>
  </r>
  <r>
    <s v="Gabriela"/>
    <s v="Ramos"/>
    <x v="1104"/>
    <x v="7"/>
    <x v="2"/>
    <x v="1"/>
    <n v="23385.022710898662"/>
    <n v="-21115.083193934992"/>
    <s v="Ramos, Gabriela"/>
    <s v="GR"/>
    <n v="13"/>
    <n v="35"/>
    <n v="5"/>
    <d v="1989-05-12T00:00:00"/>
    <s v="viernes"/>
    <n v="1989"/>
    <n v="5"/>
    <n v="12"/>
    <x v="0"/>
    <s v="No Cumple"/>
    <n v="1"/>
  </r>
  <r>
    <s v="Isabel"/>
    <s v="Santos"/>
    <x v="1105"/>
    <x v="8"/>
    <x v="2"/>
    <x v="1"/>
    <n v="23371.238374852677"/>
    <n v="-22861.87214887228"/>
    <s v="Santos, Isabel"/>
    <s v="IS"/>
    <n v="12"/>
    <n v="41"/>
    <n v="2"/>
    <d v="1982-08-31T00:00:00"/>
    <s v="martes"/>
    <n v="1982"/>
    <n v="8"/>
    <n v="31"/>
    <x v="0"/>
    <s v="No Cumple"/>
    <n v="1"/>
  </r>
  <r>
    <s v="Pablo"/>
    <s v="Rivera"/>
    <x v="1106"/>
    <x v="0"/>
    <x v="5"/>
    <x v="2"/>
    <n v="23353.077509971987"/>
    <n v="-58561.476145646608"/>
    <s v="Rivera, Pablo"/>
    <s v="PR"/>
    <n v="11"/>
    <n v="32"/>
    <n v="2"/>
    <d v="1992-03-17T00:00:00"/>
    <s v="martes"/>
    <n v="1992"/>
    <n v="3"/>
    <n v="17"/>
    <x v="0"/>
    <s v="No Cumple"/>
    <n v="2"/>
  </r>
  <r>
    <s v="Luis"/>
    <s v="Fernandez"/>
    <x v="1107"/>
    <x v="1"/>
    <x v="3"/>
    <x v="0"/>
    <n v="23332.529636421354"/>
    <n v="-21680.699216313424"/>
    <s v="Fernandez, Luis"/>
    <s v="LF"/>
    <n v="13"/>
    <n v="30"/>
    <n v="1"/>
    <d v="1993-07-26T00:00:00"/>
    <s v="lunes"/>
    <n v="1993"/>
    <n v="7"/>
    <n v="26"/>
    <x v="0"/>
    <s v="No Cumple"/>
    <n v="5"/>
  </r>
  <r>
    <s v="Eduardo"/>
    <s v="Garcia"/>
    <x v="1108"/>
    <x v="7"/>
    <x v="1"/>
    <x v="1"/>
    <n v="23322.029483313752"/>
    <n v="-22175.935823682725"/>
    <s v="Garcia, Eduardo"/>
    <s v="EG"/>
    <n v="13"/>
    <n v="24"/>
    <n v="3"/>
    <d v="1999-11-10T00:00:00"/>
    <s v="miércoles"/>
    <n v="1999"/>
    <n v="11"/>
    <n v="10"/>
    <x v="0"/>
    <s v="No Cumple"/>
    <n v="7"/>
  </r>
  <r>
    <s v="Eduardo"/>
    <s v="Garcia"/>
    <x v="75"/>
    <x v="7"/>
    <x v="1"/>
    <x v="0"/>
    <n v="23300.983859476677"/>
    <n v="-22729.114526470992"/>
    <s v="Garcia, Eduardo"/>
    <s v="EG"/>
    <n v="13"/>
    <n v="42"/>
    <n v="4"/>
    <d v="1981-07-02T00:00:00"/>
    <s v="jueves"/>
    <n v="1981"/>
    <n v="7"/>
    <n v="2"/>
    <x v="0"/>
    <s v="No Cumple"/>
    <n v="7"/>
  </r>
  <r>
    <s v="Valentina"/>
    <s v="Rojas"/>
    <x v="1109"/>
    <x v="1"/>
    <x v="5"/>
    <x v="0"/>
    <n v="23291.181594596812"/>
    <n v="-19296.17288378223"/>
    <s v="Rojas, Valentina"/>
    <s v="VR"/>
    <n v="14"/>
    <n v="40"/>
    <n v="5"/>
    <d v="1983-12-30T00:00:00"/>
    <s v="viernes"/>
    <n v="1983"/>
    <n v="12"/>
    <n v="30"/>
    <x v="0"/>
    <s v="No Cumple"/>
    <n v="2"/>
  </r>
  <r>
    <s v="Natalie"/>
    <s v="Castro"/>
    <x v="1110"/>
    <x v="5"/>
    <x v="4"/>
    <x v="3"/>
    <n v="23289.49426505106"/>
    <n v="-21679.984358561196"/>
    <s v="Castro, Natalie"/>
    <s v="NC"/>
    <n v="13"/>
    <n v="35"/>
    <n v="3"/>
    <d v="1988-06-29T00:00:00"/>
    <s v="miércoles"/>
    <n v="1988"/>
    <n v="6"/>
    <n v="29"/>
    <x v="1"/>
    <s v="No Cumple"/>
    <n v="6"/>
  </r>
  <r>
    <s v="Patricia"/>
    <s v="Alvarez"/>
    <x v="1111"/>
    <x v="4"/>
    <x v="4"/>
    <x v="0"/>
    <n v="23264.186566019183"/>
    <n v="-22360.157687563311"/>
    <s v="Alvarez, Patricia"/>
    <s v="PA"/>
    <n v="15"/>
    <n v="27"/>
    <n v="6"/>
    <d v="1996-09-28T00:00:00"/>
    <s v="sábado"/>
    <n v="1996"/>
    <n v="9"/>
    <n v="28"/>
    <x v="0"/>
    <s v="No Cumple"/>
    <n v="6"/>
  </r>
  <r>
    <s v="Camila"/>
    <s v="Vargas"/>
    <x v="1112"/>
    <x v="2"/>
    <x v="1"/>
    <x v="3"/>
    <n v="23259.86014189227"/>
    <n v="-24633.527270878036"/>
    <s v="Vargas, Camila"/>
    <s v="CV"/>
    <n v="12"/>
    <n v="34"/>
    <n v="5"/>
    <d v="1989-09-22T00:00:00"/>
    <s v="viernes"/>
    <n v="1989"/>
    <n v="9"/>
    <n v="22"/>
    <x v="0"/>
    <s v="No Cumple"/>
    <n v="7"/>
  </r>
  <r>
    <s v="Elena"/>
    <s v="Garcia"/>
    <x v="1113"/>
    <x v="1"/>
    <x v="1"/>
    <x v="3"/>
    <n v="23251.483399690398"/>
    <n v="-21776.357782238392"/>
    <s v="Garcia, Elena"/>
    <s v="EG"/>
    <n v="11"/>
    <n v="30"/>
    <n v="6"/>
    <d v="1994-04-30T00:00:00"/>
    <s v="sábado"/>
    <n v="1994"/>
    <n v="4"/>
    <n v="30"/>
    <x v="0"/>
    <s v="No Cumple"/>
    <n v="7"/>
  </r>
  <r>
    <s v="Susana"/>
    <s v="Santos"/>
    <x v="1114"/>
    <x v="3"/>
    <x v="2"/>
    <x v="0"/>
    <n v="23244.406243015255"/>
    <n v="-18104.027505029015"/>
    <s v="Santos, Susana"/>
    <s v="SS"/>
    <n v="12"/>
    <n v="40"/>
    <n v="4"/>
    <d v="1983-09-01T00:00:00"/>
    <s v="jueves"/>
    <n v="1983"/>
    <n v="9"/>
    <n v="1"/>
    <x v="0"/>
    <s v="No Cumple"/>
    <n v="1"/>
  </r>
  <r>
    <s v="Gustavo"/>
    <s v="Lopez"/>
    <x v="1115"/>
    <x v="1"/>
    <x v="2"/>
    <x v="1"/>
    <n v="23209.007694933334"/>
    <n v="-67721.877637328798"/>
    <s v="Lopez, Gustavo"/>
    <s v="GL"/>
    <n v="12"/>
    <n v="35"/>
    <n v="7"/>
    <d v="1989-04-02T00:00:00"/>
    <s v="domingo"/>
    <n v="1989"/>
    <n v="4"/>
    <n v="2"/>
    <x v="0"/>
    <s v="No Cumple"/>
    <n v="1"/>
  </r>
  <r>
    <s v="Gustavo"/>
    <s v="Lopez"/>
    <x v="1116"/>
    <x v="1"/>
    <x v="2"/>
    <x v="3"/>
    <n v="23192.633124596607"/>
    <n v="-22994.335512846919"/>
    <s v="Lopez, Gustavo"/>
    <s v="GL"/>
    <n v="12"/>
    <n v="31"/>
    <n v="2"/>
    <d v="1992-10-13T00:00:00"/>
    <s v="martes"/>
    <n v="1992"/>
    <n v="10"/>
    <n v="13"/>
    <x v="0"/>
    <s v="No Cumple"/>
    <n v="1"/>
  </r>
  <r>
    <s v="Maria"/>
    <s v="Lopez"/>
    <x v="1117"/>
    <x v="4"/>
    <x v="0"/>
    <x v="3"/>
    <n v="23183.499781754075"/>
    <n v="-21224.210161501986"/>
    <s v="Lopez, Maria"/>
    <s v="ML"/>
    <n v="10"/>
    <n v="42"/>
    <n v="4"/>
    <d v="1982-06-03T00:00:00"/>
    <s v="jueves"/>
    <n v="1982"/>
    <n v="6"/>
    <n v="3"/>
    <x v="0"/>
    <s v="No Cumple"/>
    <n v="4"/>
  </r>
  <r>
    <s v="Monica"/>
    <s v="Jimenez"/>
    <x v="1118"/>
    <x v="3"/>
    <x v="4"/>
    <x v="0"/>
    <n v="23178.956042978076"/>
    <n v="-20192.203846906883"/>
    <s v="Jimenez, Monica"/>
    <s v="MJ"/>
    <n v="13"/>
    <n v="36"/>
    <n v="6"/>
    <d v="1987-07-11T00:00:00"/>
    <s v="sábado"/>
    <n v="1987"/>
    <n v="7"/>
    <n v="11"/>
    <x v="0"/>
    <s v="No Cumple"/>
    <n v="6"/>
  </r>
  <r>
    <s v="Alicia"/>
    <s v="Guerrero"/>
    <x v="1119"/>
    <x v="4"/>
    <x v="1"/>
    <x v="0"/>
    <n v="23176.564594631262"/>
    <n v="-21212.873491865492"/>
    <s v="Guerrero, Alicia"/>
    <s v="AG"/>
    <n v="14"/>
    <n v="26"/>
    <n v="5"/>
    <d v="1998-05-22T00:00:00"/>
    <s v="viernes"/>
    <n v="1998"/>
    <n v="5"/>
    <n v="22"/>
    <x v="0"/>
    <s v="No Cumple"/>
    <n v="7"/>
  </r>
  <r>
    <s v="Julia"/>
    <s v="Diaz"/>
    <x v="1120"/>
    <x v="0"/>
    <x v="1"/>
    <x v="4"/>
    <n v="23169.736021057604"/>
    <n v="-22197.421742311613"/>
    <s v="Diaz, Julia"/>
    <s v="JD"/>
    <n v="9"/>
    <n v="37"/>
    <n v="6"/>
    <d v="1987-01-31T00:00:00"/>
    <s v="sábado"/>
    <n v="1987"/>
    <n v="1"/>
    <n v="31"/>
    <x v="0"/>
    <s v="No Cumple"/>
    <n v="7"/>
  </r>
  <r>
    <s v="Alberto"/>
    <s v="Rodriguez"/>
    <x v="1121"/>
    <x v="7"/>
    <x v="0"/>
    <x v="2"/>
    <n v="23139.313575030967"/>
    <n v="-21151.583461223679"/>
    <s v="Rodriguez, Alberto"/>
    <s v="AR"/>
    <n v="16"/>
    <n v="38"/>
    <n v="3"/>
    <d v="1985-11-13T00:00:00"/>
    <s v="miércoles"/>
    <n v="1985"/>
    <n v="11"/>
    <n v="13"/>
    <x v="0"/>
    <s v="No Cumple"/>
    <n v="4"/>
  </r>
  <r>
    <s v="Emilio"/>
    <s v="Fernandez"/>
    <x v="800"/>
    <x v="6"/>
    <x v="3"/>
    <x v="4"/>
    <n v="23138.156511678728"/>
    <n v="-19831.908876708105"/>
    <s v="Fernandez, Emilio"/>
    <s v="EF"/>
    <n v="15"/>
    <n v="28"/>
    <n v="5"/>
    <d v="1996-05-17T00:00:00"/>
    <s v="viernes"/>
    <n v="1996"/>
    <n v="5"/>
    <n v="17"/>
    <x v="0"/>
    <s v="No Cumple"/>
    <n v="5"/>
  </r>
  <r>
    <s v="Raquel"/>
    <s v="Diaz"/>
    <x v="1122"/>
    <x v="4"/>
    <x v="6"/>
    <x v="4"/>
    <n v="23112.201269243054"/>
    <n v="-25823.408794219096"/>
    <s v="Diaz, Raquel"/>
    <s v="RD"/>
    <n v="10"/>
    <n v="43"/>
    <n v="6"/>
    <d v="1981-01-31T00:00:00"/>
    <s v="sábado"/>
    <n v="1981"/>
    <n v="1"/>
    <n v="31"/>
    <x v="0"/>
    <s v="No Cumple"/>
    <n v="3"/>
  </r>
  <r>
    <s v="Monica"/>
    <s v="Jimenez"/>
    <x v="1123"/>
    <x v="3"/>
    <x v="4"/>
    <x v="4"/>
    <n v="23102.147025766644"/>
    <n v="-19497.475611705682"/>
    <s v="Jimenez, Monica"/>
    <s v="MJ"/>
    <n v="13"/>
    <n v="31"/>
    <n v="6"/>
    <d v="1993-01-30T00:00:00"/>
    <s v="sábado"/>
    <n v="1993"/>
    <n v="1"/>
    <n v="30"/>
    <x v="0"/>
    <s v="No Cumple"/>
    <n v="6"/>
  </r>
  <r>
    <s v="Ricardo"/>
    <s v="Moreno"/>
    <x v="315"/>
    <x v="8"/>
    <x v="0"/>
    <x v="4"/>
    <n v="23097.635505109309"/>
    <n v="-21665.797016116925"/>
    <s v="Moreno, Ricardo"/>
    <s v="RM"/>
    <n v="13"/>
    <n v="39"/>
    <n v="6"/>
    <d v="1984-09-08T00:00:00"/>
    <s v="sábado"/>
    <n v="1984"/>
    <n v="9"/>
    <n v="8"/>
    <x v="0"/>
    <s v="No Cumple"/>
    <n v="4"/>
  </r>
  <r>
    <s v="Monica"/>
    <s v="Jimenez"/>
    <x v="1124"/>
    <x v="3"/>
    <x v="4"/>
    <x v="0"/>
    <n v="23063.499504676005"/>
    <n v="18545.896029040643"/>
    <s v="Jimenez, Monica"/>
    <s v="MJ"/>
    <n v="13"/>
    <n v="33"/>
    <n v="7"/>
    <d v="1990-10-21T00:00:00"/>
    <s v="domingo"/>
    <n v="1990"/>
    <n v="10"/>
    <n v="21"/>
    <x v="0"/>
    <s v="No Cumple"/>
    <n v="6"/>
  </r>
  <r>
    <s v="Gabriela"/>
    <s v="Ramos"/>
    <x v="1125"/>
    <x v="7"/>
    <x v="2"/>
    <x v="1"/>
    <n v="23063.308399680627"/>
    <n v="-57430.935050423133"/>
    <s v="Ramos, Gabriela"/>
    <s v="GR"/>
    <n v="13"/>
    <n v="35"/>
    <n v="7"/>
    <d v="1988-10-23T00:00:00"/>
    <s v="domingo"/>
    <n v="1988"/>
    <n v="10"/>
    <n v="23"/>
    <x v="0"/>
    <s v="No Cumple"/>
    <n v="1"/>
  </r>
  <r>
    <s v="Isabel"/>
    <s v="Santos"/>
    <x v="1126"/>
    <x v="8"/>
    <x v="2"/>
    <x v="4"/>
    <n v="23047.229074978499"/>
    <n v="-23585.316119028415"/>
    <s v="Santos, Isabel"/>
    <s v="IS"/>
    <n v="12"/>
    <n v="29"/>
    <n v="7"/>
    <d v="1995-03-12T00:00:00"/>
    <s v="domingo"/>
    <n v="1995"/>
    <n v="3"/>
    <n v="12"/>
    <x v="0"/>
    <s v="No Cumple"/>
    <n v="1"/>
  </r>
  <r>
    <s v="Ricardo"/>
    <s v="Moreno"/>
    <x v="1127"/>
    <x v="8"/>
    <x v="0"/>
    <x v="1"/>
    <n v="23010.996499504836"/>
    <n v="-21331.862590366422"/>
    <s v="Moreno, Ricardo"/>
    <s v="RM"/>
    <n v="13"/>
    <n v="35"/>
    <n v="3"/>
    <d v="1988-11-16T00:00:00"/>
    <s v="miércoles"/>
    <n v="1988"/>
    <n v="11"/>
    <n v="16"/>
    <x v="0"/>
    <s v="No Cumple"/>
    <n v="4"/>
  </r>
  <r>
    <s v="Carlos"/>
    <s v="Rodriguez"/>
    <x v="1128"/>
    <x v="7"/>
    <x v="4"/>
    <x v="0"/>
    <n v="23009.813522705346"/>
    <n v="-28100.480882975811"/>
    <s v="Rodriguez, Carlos"/>
    <s v="CR"/>
    <n v="15"/>
    <n v="43"/>
    <n v="7"/>
    <d v="1980-07-13T00:00:00"/>
    <s v="domingo"/>
    <n v="1980"/>
    <n v="7"/>
    <n v="13"/>
    <x v="0"/>
    <s v="No Cumple"/>
    <n v="6"/>
  </r>
  <r>
    <s v="Camila"/>
    <s v="Vargas"/>
    <x v="1129"/>
    <x v="2"/>
    <x v="1"/>
    <x v="1"/>
    <n v="23002.770515267464"/>
    <n v="-30053.360588226893"/>
    <s v="Vargas, Camila"/>
    <s v="CV"/>
    <n v="12"/>
    <n v="37"/>
    <n v="6"/>
    <d v="1986-07-26T00:00:00"/>
    <s v="sábado"/>
    <n v="1986"/>
    <n v="7"/>
    <n v="26"/>
    <x v="0"/>
    <s v="No Cumple"/>
    <n v="7"/>
  </r>
  <r>
    <s v="Laura"/>
    <s v="Martinez"/>
    <x v="1130"/>
    <x v="7"/>
    <x v="5"/>
    <x v="4"/>
    <n v="22988.484351817337"/>
    <n v="-26540.479239846227"/>
    <s v="Martinez, Laura"/>
    <s v="LM"/>
    <n v="13"/>
    <n v="37"/>
    <n v="5"/>
    <d v="1986-11-14T00:00:00"/>
    <s v="viernes"/>
    <n v="1986"/>
    <n v="11"/>
    <n v="14"/>
    <x v="0"/>
    <s v="No Cumple"/>
    <n v="2"/>
  </r>
  <r>
    <s v="Manuel"/>
    <s v="Fernandez"/>
    <x v="1131"/>
    <x v="2"/>
    <x v="2"/>
    <x v="4"/>
    <n v="22965.439375804173"/>
    <n v="-17044.192436937079"/>
    <s v="Fernandez, Manuel"/>
    <s v="MF"/>
    <n v="15"/>
    <n v="42"/>
    <n v="3"/>
    <d v="1982-04-21T00:00:00"/>
    <s v="miércoles"/>
    <n v="1982"/>
    <n v="4"/>
    <n v="21"/>
    <x v="0"/>
    <s v="No Cumple"/>
    <n v="1"/>
  </r>
  <r>
    <s v="Fernando"/>
    <s v="Silva"/>
    <x v="63"/>
    <x v="1"/>
    <x v="6"/>
    <x v="2"/>
    <n v="22959.463028363869"/>
    <n v="-24438.104753337964"/>
    <s v="Silva, Fernando"/>
    <s v="FS"/>
    <n v="13"/>
    <n v="36"/>
    <n v="4"/>
    <d v="1988-03-17T00:00:00"/>
    <s v="jueves"/>
    <n v="1988"/>
    <n v="3"/>
    <n v="17"/>
    <x v="0"/>
    <s v="No Cumple"/>
    <n v="3"/>
  </r>
  <r>
    <s v="Marina"/>
    <s v="Rivera"/>
    <x v="1132"/>
    <x v="5"/>
    <x v="5"/>
    <x v="2"/>
    <n v="22953.766473710482"/>
    <n v="-22420.685503134773"/>
    <s v="Rivera, Marina"/>
    <s v="MR"/>
    <n v="12"/>
    <n v="25"/>
    <n v="7"/>
    <d v="1999-05-09T00:00:00"/>
    <s v="domingo"/>
    <n v="1999"/>
    <n v="5"/>
    <n v="9"/>
    <x v="1"/>
    <s v="No Cumple"/>
    <n v="2"/>
  </r>
  <r>
    <s v="Gustavo"/>
    <s v="Lopez"/>
    <x v="1133"/>
    <x v="1"/>
    <x v="2"/>
    <x v="0"/>
    <n v="22934.422300948161"/>
    <n v="-23850.987260118211"/>
    <s v="Lopez, Gustavo"/>
    <s v="GL"/>
    <n v="12"/>
    <n v="31"/>
    <n v="3"/>
    <d v="1993-04-07T00:00:00"/>
    <s v="miércoles"/>
    <n v="1993"/>
    <n v="4"/>
    <n v="7"/>
    <x v="0"/>
    <s v="No Cumple"/>
    <n v="1"/>
  </r>
  <r>
    <s v="Martin"/>
    <s v="Castro"/>
    <x v="1134"/>
    <x v="5"/>
    <x v="3"/>
    <x v="2"/>
    <n v="22929.146134182854"/>
    <n v="-21356.683092653715"/>
    <s v="Castro, Martin"/>
    <s v="MC"/>
    <n v="12"/>
    <n v="30"/>
    <n v="2"/>
    <d v="1993-11-02T00:00:00"/>
    <s v="martes"/>
    <n v="1993"/>
    <n v="11"/>
    <n v="2"/>
    <x v="1"/>
    <s v="No Cumple"/>
    <n v="5"/>
  </r>
  <r>
    <s v="Hugo"/>
    <s v="Jimenez"/>
    <x v="154"/>
    <x v="3"/>
    <x v="0"/>
    <x v="3"/>
    <n v="22927.641038186528"/>
    <n v="-25009.464603340934"/>
    <s v="Jimenez, Hugo"/>
    <s v="HJ"/>
    <n v="11"/>
    <n v="25"/>
    <n v="6"/>
    <d v="1998-11-28T00:00:00"/>
    <s v="sábado"/>
    <n v="1998"/>
    <n v="11"/>
    <n v="28"/>
    <x v="0"/>
    <s v="No Cumple"/>
    <n v="4"/>
  </r>
  <r>
    <s v="Carla"/>
    <s v="Silva"/>
    <x v="1135"/>
    <x v="4"/>
    <x v="2"/>
    <x v="3"/>
    <n v="22923.846228945829"/>
    <n v="-18413.307639737919"/>
    <s v="Silva, Carla"/>
    <s v="CS"/>
    <n v="10"/>
    <n v="29"/>
    <n v="4"/>
    <d v="1995-04-20T00:00:00"/>
    <s v="jueves"/>
    <n v="1995"/>
    <n v="4"/>
    <n v="20"/>
    <x v="0"/>
    <s v="No Cumple"/>
    <n v="1"/>
  </r>
  <r>
    <s v="Laura"/>
    <s v="Diaz"/>
    <x v="1136"/>
    <x v="6"/>
    <x v="1"/>
    <x v="2"/>
    <n v="22920.783344039497"/>
    <n v="-19787.828158851167"/>
    <s v="Diaz, Laura"/>
    <s v="LD"/>
    <n v="9"/>
    <n v="38"/>
    <n v="4"/>
    <d v="1985-11-21T00:00:00"/>
    <s v="jueves"/>
    <n v="1985"/>
    <n v="11"/>
    <n v="21"/>
    <x v="0"/>
    <s v="No Cumple"/>
    <n v="7"/>
  </r>
  <r>
    <s v="Ismael"/>
    <s v="Perez"/>
    <x v="1137"/>
    <x v="0"/>
    <x v="2"/>
    <x v="3"/>
    <n v="22913.961235914991"/>
    <n v="-22806.574500035658"/>
    <s v="Perez, Ismael"/>
    <s v="IP"/>
    <n v="11"/>
    <n v="37"/>
    <n v="6"/>
    <d v="1986-11-29T00:00:00"/>
    <s v="sábado"/>
    <n v="1986"/>
    <n v="11"/>
    <n v="29"/>
    <x v="0"/>
    <s v="No Cumple"/>
    <n v="1"/>
  </r>
  <r>
    <s v="Valentina"/>
    <s v="Rojas"/>
    <x v="464"/>
    <x v="1"/>
    <x v="5"/>
    <x v="0"/>
    <n v="22909.540010537967"/>
    <n v="-20119.654191885766"/>
    <s v="Rojas, Valentina"/>
    <s v="VR"/>
    <n v="14"/>
    <n v="32"/>
    <n v="6"/>
    <d v="1992-05-23T00:00:00"/>
    <s v="sábado"/>
    <n v="1992"/>
    <n v="5"/>
    <n v="23"/>
    <x v="0"/>
    <s v="No Cumple"/>
    <n v="2"/>
  </r>
  <r>
    <s v="Martin"/>
    <s v="Castro"/>
    <x v="1138"/>
    <x v="5"/>
    <x v="3"/>
    <x v="2"/>
    <n v="22903.261411691565"/>
    <n v="-24739.966887126844"/>
    <s v="Castro, Martin"/>
    <s v="MC"/>
    <n v="12"/>
    <n v="28"/>
    <n v="6"/>
    <d v="1996-03-30T00:00:00"/>
    <s v="sábado"/>
    <n v="1996"/>
    <n v="3"/>
    <n v="30"/>
    <x v="1"/>
    <s v="No Cumple"/>
    <n v="5"/>
  </r>
  <r>
    <s v="Elena"/>
    <s v="Garcia"/>
    <x v="620"/>
    <x v="1"/>
    <x v="1"/>
    <x v="1"/>
    <n v="22902.799739722155"/>
    <n v="-22921.648218633389"/>
    <s v="Garcia, Elena"/>
    <s v="EG"/>
    <n v="11"/>
    <n v="34"/>
    <n v="2"/>
    <d v="1989-12-19T00:00:00"/>
    <s v="martes"/>
    <n v="1989"/>
    <n v="12"/>
    <n v="19"/>
    <x v="0"/>
    <s v="No Cumple"/>
    <n v="7"/>
  </r>
  <r>
    <s v="Patricia"/>
    <s v="Alvarez"/>
    <x v="1139"/>
    <x v="4"/>
    <x v="4"/>
    <x v="1"/>
    <n v="22900.430093728311"/>
    <n v="1565.4927219303172"/>
    <s v="Alvarez, Patricia"/>
    <s v="PA"/>
    <n v="15"/>
    <n v="38"/>
    <n v="2"/>
    <d v="1985-07-30T00:00:00"/>
    <s v="martes"/>
    <n v="1985"/>
    <n v="7"/>
    <n v="30"/>
    <x v="0"/>
    <s v="No Cumple"/>
    <n v="6"/>
  </r>
  <r>
    <s v="Gustavo"/>
    <s v="Lopez"/>
    <x v="425"/>
    <x v="1"/>
    <x v="2"/>
    <x v="0"/>
    <n v="22890.629289166569"/>
    <n v="-19907.496568666742"/>
    <s v="Lopez, Gustavo"/>
    <s v="GL"/>
    <n v="12"/>
    <n v="36"/>
    <n v="6"/>
    <d v="1987-11-21T00:00:00"/>
    <s v="sábado"/>
    <n v="1987"/>
    <n v="11"/>
    <n v="21"/>
    <x v="0"/>
    <s v="No Cumple"/>
    <n v="1"/>
  </r>
  <r>
    <s v="Valentina"/>
    <s v="Rojas"/>
    <x v="1140"/>
    <x v="1"/>
    <x v="5"/>
    <x v="0"/>
    <n v="22888.491717164125"/>
    <n v="-18349.170880813472"/>
    <s v="Rojas, Valentina"/>
    <s v="VR"/>
    <n v="14"/>
    <n v="38"/>
    <n v="1"/>
    <d v="1986-01-20T00:00:00"/>
    <s v="lunes"/>
    <n v="1986"/>
    <n v="1"/>
    <n v="20"/>
    <x v="0"/>
    <s v="No Cumple"/>
    <n v="2"/>
  </r>
  <r>
    <s v="Marina"/>
    <s v="Rivera"/>
    <x v="1141"/>
    <x v="5"/>
    <x v="5"/>
    <x v="3"/>
    <n v="22886.035362949016"/>
    <n v="-26522.824990680474"/>
    <s v="Rivera, Marina"/>
    <s v="MR"/>
    <n v="12"/>
    <n v="35"/>
    <n v="5"/>
    <d v="1988-09-02T00:00:00"/>
    <s v="viernes"/>
    <n v="1988"/>
    <n v="9"/>
    <n v="2"/>
    <x v="1"/>
    <s v="No Cumple"/>
    <n v="2"/>
  </r>
  <r>
    <s v="Sofia"/>
    <s v="Mendoza"/>
    <x v="1142"/>
    <x v="4"/>
    <x v="3"/>
    <x v="3"/>
    <n v="22862.233405141727"/>
    <n v="-19881.947280195123"/>
    <s v="Mendoza, Sofia"/>
    <s v="SM"/>
    <n v="12"/>
    <n v="33"/>
    <n v="4"/>
    <d v="1990-08-30T00:00:00"/>
    <s v="jueves"/>
    <n v="1990"/>
    <n v="8"/>
    <n v="30"/>
    <x v="0"/>
    <s v="No Cumple"/>
    <n v="5"/>
  </r>
  <r>
    <s v="Pedro"/>
    <s v="Rivera"/>
    <x v="1143"/>
    <x v="8"/>
    <x v="5"/>
    <x v="1"/>
    <n v="22855.745033464609"/>
    <n v="-26989.927317539328"/>
    <s v="Rivera, Pedro"/>
    <s v="PR"/>
    <n v="11"/>
    <n v="32"/>
    <n v="1"/>
    <d v="1991-07-29T00:00:00"/>
    <s v="lunes"/>
    <n v="1991"/>
    <n v="7"/>
    <n v="29"/>
    <x v="0"/>
    <s v="No Cumple"/>
    <n v="2"/>
  </r>
  <r>
    <s v="Camila"/>
    <s v="Vargas"/>
    <x v="1144"/>
    <x v="2"/>
    <x v="1"/>
    <x v="0"/>
    <n v="22829.256746164672"/>
    <n v="-23671.716900683321"/>
    <s v="Vargas, Camila"/>
    <s v="CV"/>
    <n v="12"/>
    <n v="32"/>
    <n v="7"/>
    <d v="1992-05-31T00:00:00"/>
    <s v="domingo"/>
    <n v="1992"/>
    <n v="5"/>
    <n v="31"/>
    <x v="0"/>
    <s v="No Cumple"/>
    <n v="7"/>
  </r>
  <r>
    <s v="Camila"/>
    <s v="Vargas"/>
    <x v="1145"/>
    <x v="2"/>
    <x v="1"/>
    <x v="0"/>
    <n v="22828.302994845344"/>
    <n v="-26857.961244742284"/>
    <s v="Vargas, Camila"/>
    <s v="CV"/>
    <n v="12"/>
    <n v="33"/>
    <n v="4"/>
    <d v="1991-01-10T00:00:00"/>
    <s v="jueves"/>
    <n v="1991"/>
    <n v="1"/>
    <n v="10"/>
    <x v="0"/>
    <s v="No Cumple"/>
    <n v="7"/>
  </r>
  <r>
    <s v="Antonio"/>
    <s v="Navarro"/>
    <x v="654"/>
    <x v="7"/>
    <x v="6"/>
    <x v="4"/>
    <n v="22820.275293174258"/>
    <n v="-25618.157742006653"/>
    <s v="Navarro, Antonio"/>
    <s v="AN"/>
    <n v="14"/>
    <n v="29"/>
    <n v="1"/>
    <d v="1994-07-18T00:00:00"/>
    <s v="lunes"/>
    <n v="1994"/>
    <n v="7"/>
    <n v="18"/>
    <x v="0"/>
    <s v="No Cumple"/>
    <n v="3"/>
  </r>
  <r>
    <s v="Camila"/>
    <s v="Vargas"/>
    <x v="1146"/>
    <x v="2"/>
    <x v="1"/>
    <x v="4"/>
    <n v="22817.414085641863"/>
    <n v="-20319.635999194277"/>
    <s v="Vargas, Camila"/>
    <s v="CV"/>
    <n v="12"/>
    <n v="31"/>
    <n v="3"/>
    <d v="1992-11-18T00:00:00"/>
    <s v="miércoles"/>
    <n v="1992"/>
    <n v="11"/>
    <n v="18"/>
    <x v="0"/>
    <s v="No Cumple"/>
    <n v="7"/>
  </r>
  <r>
    <s v="Daniela"/>
    <s v="Diaz"/>
    <x v="1147"/>
    <x v="1"/>
    <x v="0"/>
    <x v="2"/>
    <n v="22817.304784882388"/>
    <n v="-22508.944837152325"/>
    <s v="Diaz, Daniela"/>
    <s v="DD"/>
    <n v="11"/>
    <n v="41"/>
    <n v="1"/>
    <d v="1983-01-24T00:00:00"/>
    <s v="lunes"/>
    <n v="1983"/>
    <n v="1"/>
    <n v="24"/>
    <x v="0"/>
    <s v="No Cumple"/>
    <n v="4"/>
  </r>
  <r>
    <s v="Camila"/>
    <s v="Vargas"/>
    <x v="1148"/>
    <x v="2"/>
    <x v="1"/>
    <x v="3"/>
    <n v="22813.617560638646"/>
    <n v="-24867.063317393287"/>
    <s v="Vargas, Camila"/>
    <s v="CV"/>
    <n v="12"/>
    <n v="40"/>
    <n v="1"/>
    <d v="1984-03-05T00:00:00"/>
    <s v="lunes"/>
    <n v="1984"/>
    <n v="3"/>
    <n v="5"/>
    <x v="0"/>
    <s v="No Cumple"/>
    <n v="7"/>
  </r>
  <r>
    <s v="Juan"/>
    <s v="Gomez"/>
    <x v="464"/>
    <x v="2"/>
    <x v="6"/>
    <x v="2"/>
    <n v="22800.518127071718"/>
    <n v="-21855.595860884059"/>
    <s v="Gomez, Juan"/>
    <s v="JG"/>
    <n v="9"/>
    <n v="32"/>
    <n v="6"/>
    <d v="1992-05-23T00:00:00"/>
    <s v="sábado"/>
    <n v="1992"/>
    <n v="5"/>
    <n v="23"/>
    <x v="0"/>
    <s v="No Cumple"/>
    <n v="3"/>
  </r>
  <r>
    <s v="Sofia"/>
    <s v="Mendoza"/>
    <x v="1149"/>
    <x v="4"/>
    <x v="3"/>
    <x v="3"/>
    <n v="22796.396435064333"/>
    <n v="-19282.522495454967"/>
    <s v="Mendoza, Sofia"/>
    <s v="SM"/>
    <n v="12"/>
    <n v="38"/>
    <n v="1"/>
    <d v="1985-07-22T00:00:00"/>
    <s v="lunes"/>
    <n v="1985"/>
    <n v="7"/>
    <n v="22"/>
    <x v="0"/>
    <s v="No Cumple"/>
    <n v="5"/>
  </r>
  <r>
    <s v="Luis"/>
    <s v="Fernandez"/>
    <x v="1150"/>
    <x v="1"/>
    <x v="3"/>
    <x v="2"/>
    <n v="22777.091846496463"/>
    <n v="12187.975251144173"/>
    <s v="Fernandez, Luis"/>
    <s v="LF"/>
    <n v="13"/>
    <n v="26"/>
    <n v="4"/>
    <d v="1998-01-01T00:00:00"/>
    <s v="jueves"/>
    <n v="1998"/>
    <n v="1"/>
    <n v="1"/>
    <x v="0"/>
    <s v="No Cumple"/>
    <n v="5"/>
  </r>
  <r>
    <s v="Liliana"/>
    <s v="Rivera"/>
    <x v="1151"/>
    <x v="8"/>
    <x v="4"/>
    <x v="4"/>
    <n v="22763.284533496244"/>
    <n v="-19879.903754542855"/>
    <s v="Rivera, Liliana"/>
    <s v="LR"/>
    <n v="13"/>
    <n v="26"/>
    <n v="5"/>
    <d v="1997-08-29T00:00:00"/>
    <s v="viernes"/>
    <n v="1997"/>
    <n v="8"/>
    <n v="29"/>
    <x v="0"/>
    <s v="No Cumple"/>
    <n v="6"/>
  </r>
  <r>
    <s v="Cristian"/>
    <s v="Ortega"/>
    <x v="1152"/>
    <x v="2"/>
    <x v="5"/>
    <x v="0"/>
    <n v="22759.170262896339"/>
    <n v="-11390.962033645526"/>
    <s v="Ortega, Cristian"/>
    <s v="CO"/>
    <n v="14"/>
    <n v="28"/>
    <n v="6"/>
    <d v="1995-07-08T00:00:00"/>
    <s v="sábado"/>
    <n v="1995"/>
    <n v="7"/>
    <n v="8"/>
    <x v="0"/>
    <s v="No Cumple"/>
    <n v="2"/>
  </r>
  <r>
    <s v="Daniela"/>
    <s v="Diaz"/>
    <x v="466"/>
    <x v="1"/>
    <x v="0"/>
    <x v="3"/>
    <n v="22756.441658906198"/>
    <n v="-46876.133355867132"/>
    <s v="Diaz, Daniela"/>
    <s v="DD"/>
    <n v="11"/>
    <n v="33"/>
    <n v="5"/>
    <d v="1990-11-23T00:00:00"/>
    <s v="viernes"/>
    <n v="1990"/>
    <n v="11"/>
    <n v="23"/>
    <x v="0"/>
    <s v="No Cumple"/>
    <n v="4"/>
  </r>
  <r>
    <s v="Javier"/>
    <s v="Perez"/>
    <x v="1153"/>
    <x v="6"/>
    <x v="2"/>
    <x v="4"/>
    <n v="22750.128677134198"/>
    <n v="-18372.406065692034"/>
    <s v="Perez, Javier"/>
    <s v="JP"/>
    <n v="11"/>
    <n v="36"/>
    <n v="2"/>
    <d v="1988-03-08T00:00:00"/>
    <s v="martes"/>
    <n v="1988"/>
    <n v="3"/>
    <n v="8"/>
    <x v="0"/>
    <s v="No Cumple"/>
    <n v="1"/>
  </r>
  <r>
    <s v="Natalie"/>
    <s v="Castro"/>
    <x v="1154"/>
    <x v="5"/>
    <x v="4"/>
    <x v="3"/>
    <n v="22749.589040557024"/>
    <n v="-20940.32876755438"/>
    <s v="Castro, Natalie"/>
    <s v="NC"/>
    <n v="13"/>
    <n v="34"/>
    <n v="2"/>
    <d v="1990-04-10T00:00:00"/>
    <s v="martes"/>
    <n v="1990"/>
    <n v="4"/>
    <n v="10"/>
    <x v="1"/>
    <s v="No Cumple"/>
    <n v="6"/>
  </r>
  <r>
    <s v="Pedro"/>
    <s v="Rivera"/>
    <x v="1155"/>
    <x v="8"/>
    <x v="5"/>
    <x v="0"/>
    <n v="22748.572604536705"/>
    <n v="-28178.913121508664"/>
    <s v="Rivera, Pedro"/>
    <s v="PR"/>
    <n v="11"/>
    <n v="41"/>
    <n v="1"/>
    <d v="1982-12-06T00:00:00"/>
    <s v="lunes"/>
    <n v="1982"/>
    <n v="12"/>
    <n v="6"/>
    <x v="0"/>
    <s v="No Cumple"/>
    <n v="2"/>
  </r>
  <r>
    <s v="Pedro"/>
    <s v="Rivera"/>
    <x v="1156"/>
    <x v="8"/>
    <x v="5"/>
    <x v="1"/>
    <n v="22712.028637511201"/>
    <n v="-23357.497376366151"/>
    <s v="Rivera, Pedro"/>
    <s v="PR"/>
    <n v="11"/>
    <n v="43"/>
    <n v="5"/>
    <d v="1981-02-06T00:00:00"/>
    <s v="viernes"/>
    <n v="1981"/>
    <n v="2"/>
    <n v="6"/>
    <x v="0"/>
    <s v="No Cumple"/>
    <n v="2"/>
  </r>
  <r>
    <s v="Eduardo"/>
    <s v="Garcia"/>
    <x v="751"/>
    <x v="7"/>
    <x v="1"/>
    <x v="1"/>
    <n v="22707.716767241887"/>
    <n v="-21329.212424568585"/>
    <s v="Garcia, Eduardo"/>
    <s v="EG"/>
    <n v="13"/>
    <n v="35"/>
    <n v="1"/>
    <d v="1989-02-06T00:00:00"/>
    <s v="lunes"/>
    <n v="1989"/>
    <n v="2"/>
    <n v="6"/>
    <x v="0"/>
    <s v="No Cumple"/>
    <n v="7"/>
  </r>
  <r>
    <s v="Marina"/>
    <s v="Rivera"/>
    <x v="1157"/>
    <x v="5"/>
    <x v="5"/>
    <x v="3"/>
    <n v="22707.383800415133"/>
    <n v="16477.101731098071"/>
    <s v="Rivera, Marina"/>
    <s v="MR"/>
    <n v="12"/>
    <n v="26"/>
    <n v="2"/>
    <d v="1997-12-30T00:00:00"/>
    <s v="martes"/>
    <n v="1997"/>
    <n v="12"/>
    <n v="30"/>
    <x v="1"/>
    <s v="No Cumple"/>
    <n v="2"/>
  </r>
  <r>
    <s v="Luis"/>
    <s v="Fernandez"/>
    <x v="1158"/>
    <x v="1"/>
    <x v="3"/>
    <x v="0"/>
    <n v="22704.825544863863"/>
    <n v="-20562.04305321163"/>
    <s v="Fernandez, Luis"/>
    <s v="LF"/>
    <n v="13"/>
    <n v="34"/>
    <n v="6"/>
    <d v="1989-11-04T00:00:00"/>
    <s v="sábado"/>
    <n v="1989"/>
    <n v="11"/>
    <n v="4"/>
    <x v="0"/>
    <s v="No Cumple"/>
    <n v="5"/>
  </r>
  <r>
    <s v="Raquel"/>
    <s v="Diaz"/>
    <x v="1159"/>
    <x v="4"/>
    <x v="6"/>
    <x v="1"/>
    <n v="22693.039353923108"/>
    <n v="-28473.891039616123"/>
    <s v="Diaz, Raquel"/>
    <s v="RD"/>
    <n v="10"/>
    <n v="27"/>
    <n v="7"/>
    <d v="1997-04-06T00:00:00"/>
    <s v="domingo"/>
    <n v="1997"/>
    <n v="4"/>
    <n v="6"/>
    <x v="0"/>
    <s v="No Cumple"/>
    <n v="3"/>
  </r>
  <r>
    <s v="Daniela"/>
    <s v="Diaz"/>
    <x v="1160"/>
    <x v="1"/>
    <x v="0"/>
    <x v="4"/>
    <n v="22689.936532940752"/>
    <n v="-22440.453312329766"/>
    <s v="Diaz, Daniela"/>
    <s v="DD"/>
    <n v="11"/>
    <n v="30"/>
    <n v="2"/>
    <d v="1993-09-07T00:00:00"/>
    <s v="martes"/>
    <n v="1993"/>
    <n v="9"/>
    <n v="7"/>
    <x v="0"/>
    <s v="No Cumple"/>
    <n v="4"/>
  </r>
  <r>
    <s v="Valentina"/>
    <s v="Rojas"/>
    <x v="459"/>
    <x v="1"/>
    <x v="5"/>
    <x v="3"/>
    <n v="22685.889864471537"/>
    <n v="-12248.934906693703"/>
    <s v="Rojas, Valentina"/>
    <s v="VR"/>
    <n v="14"/>
    <n v="25"/>
    <n v="6"/>
    <d v="1998-07-04T00:00:00"/>
    <s v="sábado"/>
    <n v="1998"/>
    <n v="7"/>
    <n v="4"/>
    <x v="0"/>
    <s v="No Cumple"/>
    <n v="2"/>
  </r>
  <r>
    <s v="Julia"/>
    <s v="Diaz"/>
    <x v="1161"/>
    <x v="0"/>
    <x v="1"/>
    <x v="0"/>
    <n v="22684.898435323332"/>
    <n v="-24085.232267388099"/>
    <s v="Diaz, Julia"/>
    <s v="JD"/>
    <n v="9"/>
    <n v="36"/>
    <n v="6"/>
    <d v="1988-01-02T00:00:00"/>
    <s v="sábado"/>
    <n v="1988"/>
    <n v="1"/>
    <n v="2"/>
    <x v="0"/>
    <s v="No Cumple"/>
    <n v="7"/>
  </r>
  <r>
    <s v="Javier"/>
    <s v="Perez"/>
    <x v="994"/>
    <x v="6"/>
    <x v="2"/>
    <x v="1"/>
    <n v="22647.00686422662"/>
    <n v="-24685.343478984712"/>
    <s v="Perez, Javier"/>
    <s v="JP"/>
    <n v="11"/>
    <n v="40"/>
    <n v="5"/>
    <d v="1984-04-13T00:00:00"/>
    <s v="viernes"/>
    <n v="1984"/>
    <n v="4"/>
    <n v="13"/>
    <x v="0"/>
    <s v="No Cumple"/>
    <n v="1"/>
  </r>
  <r>
    <s v="Ismael"/>
    <s v="Perez"/>
    <x v="547"/>
    <x v="0"/>
    <x v="2"/>
    <x v="3"/>
    <n v="22639.96788391345"/>
    <n v="-21048.02569286924"/>
    <s v="Perez, Ismael"/>
    <s v="IP"/>
    <n v="11"/>
    <n v="44"/>
    <n v="2"/>
    <d v="1980-02-26T00:00:00"/>
    <s v="martes"/>
    <n v="1980"/>
    <n v="2"/>
    <n v="26"/>
    <x v="0"/>
    <s v="No Cumple"/>
    <n v="1"/>
  </r>
  <r>
    <s v="Ismael"/>
    <s v="Perez"/>
    <x v="1162"/>
    <x v="0"/>
    <x v="2"/>
    <x v="3"/>
    <n v="22636.759766597454"/>
    <n v="-22076.959784388011"/>
    <s v="Perez, Ismael"/>
    <s v="IP"/>
    <n v="11"/>
    <n v="36"/>
    <n v="2"/>
    <d v="1987-12-01T00:00:00"/>
    <s v="martes"/>
    <n v="1987"/>
    <n v="12"/>
    <n v="1"/>
    <x v="0"/>
    <s v="No Cumple"/>
    <n v="1"/>
  </r>
  <r>
    <s v="Ismael"/>
    <s v="Perez"/>
    <x v="1163"/>
    <x v="0"/>
    <x v="2"/>
    <x v="4"/>
    <n v="22630.80608420906"/>
    <n v="-21973.203497685296"/>
    <s v="Perez, Ismael"/>
    <s v="IP"/>
    <n v="11"/>
    <n v="27"/>
    <n v="5"/>
    <d v="1996-07-19T00:00:00"/>
    <s v="viernes"/>
    <n v="1996"/>
    <n v="7"/>
    <n v="19"/>
    <x v="0"/>
    <s v="No Cumple"/>
    <n v="1"/>
  </r>
  <r>
    <s v="Miguel"/>
    <s v="Torres"/>
    <x v="1113"/>
    <x v="2"/>
    <x v="0"/>
    <x v="2"/>
    <n v="22630.336813806141"/>
    <n v="-20073.550757783454"/>
    <s v="Torres, Miguel"/>
    <s v="MT"/>
    <n v="12"/>
    <n v="30"/>
    <n v="6"/>
    <d v="1994-04-30T00:00:00"/>
    <s v="sábado"/>
    <n v="1994"/>
    <n v="4"/>
    <n v="30"/>
    <x v="0"/>
    <s v="No Cumple"/>
    <n v="4"/>
  </r>
  <r>
    <s v="Alejandro"/>
    <s v="Guerrero"/>
    <x v="385"/>
    <x v="4"/>
    <x v="5"/>
    <x v="3"/>
    <n v="22617.505917068374"/>
    <n v="-22413.645148003936"/>
    <s v="Guerrero, Alejandro"/>
    <s v="AG"/>
    <n v="17"/>
    <n v="32"/>
    <n v="4"/>
    <d v="1991-06-27T00:00:00"/>
    <s v="jueves"/>
    <n v="1991"/>
    <n v="6"/>
    <n v="27"/>
    <x v="0"/>
    <s v="No Cumple"/>
    <n v="2"/>
  </r>
  <r>
    <s v="Marina"/>
    <s v="Rivera"/>
    <x v="1164"/>
    <x v="5"/>
    <x v="5"/>
    <x v="1"/>
    <n v="22607.582959420117"/>
    <n v="-19022.540269217516"/>
    <s v="Rivera, Marina"/>
    <s v="MR"/>
    <n v="12"/>
    <n v="37"/>
    <n v="7"/>
    <d v="1987-03-01T00:00:00"/>
    <s v="domingo"/>
    <n v="1987"/>
    <n v="3"/>
    <n v="1"/>
    <x v="1"/>
    <s v="No Cumple"/>
    <n v="2"/>
  </r>
  <r>
    <s v="Sofia"/>
    <s v="Mendoza"/>
    <x v="934"/>
    <x v="4"/>
    <x v="3"/>
    <x v="2"/>
    <n v="22573.635851201001"/>
    <n v="-22849.61860201518"/>
    <s v="Mendoza, Sofia"/>
    <s v="SM"/>
    <n v="12"/>
    <n v="33"/>
    <n v="7"/>
    <d v="1990-09-09T00:00:00"/>
    <s v="domingo"/>
    <n v="1990"/>
    <n v="9"/>
    <n v="9"/>
    <x v="0"/>
    <s v="No Cumple"/>
    <n v="5"/>
  </r>
  <r>
    <s v="Diego"/>
    <s v="Gomez"/>
    <x v="1165"/>
    <x v="3"/>
    <x v="3"/>
    <x v="2"/>
    <n v="22568.060680130096"/>
    <n v="-17962.357523908933"/>
    <s v="Gomez, Diego"/>
    <s v="DG"/>
    <n v="10"/>
    <n v="29"/>
    <n v="2"/>
    <d v="1994-08-02T00:00:00"/>
    <s v="martes"/>
    <n v="1994"/>
    <n v="8"/>
    <n v="2"/>
    <x v="0"/>
    <s v="No Cumple"/>
    <n v="5"/>
  </r>
  <r>
    <s v="Jose"/>
    <s v="Lopez"/>
    <x v="1166"/>
    <x v="3"/>
    <x v="1"/>
    <x v="2"/>
    <n v="22557.279771767273"/>
    <n v="-26058.448205409455"/>
    <s v="Lopez, Jose"/>
    <s v="JL"/>
    <n v="9"/>
    <n v="43"/>
    <n v="3"/>
    <d v="1981-03-11T00:00:00"/>
    <s v="miércoles"/>
    <n v="1981"/>
    <n v="3"/>
    <n v="11"/>
    <x v="0"/>
    <s v="No Cumple"/>
    <n v="7"/>
  </r>
  <r>
    <s v="Daniel"/>
    <s v="Rojas"/>
    <x v="1167"/>
    <x v="6"/>
    <x v="5"/>
    <x v="0"/>
    <n v="22518.817613126241"/>
    <n v="-24099.005028842697"/>
    <s v="Rojas, Daniel"/>
    <s v="DR"/>
    <n v="11"/>
    <n v="40"/>
    <n v="7"/>
    <d v="1984-01-15T00:00:00"/>
    <s v="domingo"/>
    <n v="1984"/>
    <n v="1"/>
    <n v="15"/>
    <x v="0"/>
    <s v="No Cumple"/>
    <n v="2"/>
  </r>
  <r>
    <s v="Pedro"/>
    <s v="Rivera"/>
    <x v="39"/>
    <x v="8"/>
    <x v="5"/>
    <x v="0"/>
    <n v="22491.879103080653"/>
    <n v="-26262.552434134992"/>
    <s v="Rivera, Pedro"/>
    <s v="PR"/>
    <n v="11"/>
    <n v="43"/>
    <n v="4"/>
    <d v="1981-05-14T00:00:00"/>
    <s v="jueves"/>
    <n v="1981"/>
    <n v="5"/>
    <n v="14"/>
    <x v="0"/>
    <s v="No Cumple"/>
    <n v="2"/>
  </r>
  <r>
    <s v="Valeria"/>
    <s v="Torres"/>
    <x v="1168"/>
    <x v="5"/>
    <x v="1"/>
    <x v="0"/>
    <n v="22483.622456055062"/>
    <n v="-20373.102035155949"/>
    <s v="Torres, Valeria"/>
    <s v="VT"/>
    <n v="13"/>
    <n v="32"/>
    <n v="2"/>
    <d v="1992-05-19T00:00:00"/>
    <s v="martes"/>
    <n v="1992"/>
    <n v="5"/>
    <n v="19"/>
    <x v="1"/>
    <s v="No Cumple"/>
    <n v="7"/>
  </r>
  <r>
    <s v="Alicia"/>
    <s v="Guerrero"/>
    <x v="1169"/>
    <x v="4"/>
    <x v="1"/>
    <x v="1"/>
    <n v="22475.637457949859"/>
    <n v="-21980.46453532212"/>
    <s v="Guerrero, Alicia"/>
    <s v="AG"/>
    <n v="14"/>
    <n v="42"/>
    <n v="6"/>
    <d v="1981-08-01T00:00:00"/>
    <s v="sábado"/>
    <n v="1981"/>
    <n v="8"/>
    <n v="1"/>
    <x v="0"/>
    <s v="No Cumple"/>
    <n v="7"/>
  </r>
  <r>
    <s v="Daniela"/>
    <s v="Diaz"/>
    <x v="1170"/>
    <x v="1"/>
    <x v="0"/>
    <x v="2"/>
    <n v="22458.569512608381"/>
    <n v="-23087.287438652456"/>
    <s v="Diaz, Daniela"/>
    <s v="DD"/>
    <n v="11"/>
    <n v="40"/>
    <n v="3"/>
    <d v="1984-02-15T00:00:00"/>
    <s v="miércoles"/>
    <n v="1984"/>
    <n v="2"/>
    <n v="15"/>
    <x v="0"/>
    <s v="No Cumple"/>
    <n v="4"/>
  </r>
  <r>
    <s v="Emilio"/>
    <s v="Fernandez"/>
    <x v="1102"/>
    <x v="6"/>
    <x v="3"/>
    <x v="1"/>
    <n v="22454.871700109547"/>
    <n v="-25106.066752900315"/>
    <s v="Fernandez, Emilio"/>
    <s v="EF"/>
    <n v="15"/>
    <n v="38"/>
    <n v="1"/>
    <d v="1986-03-24T00:00:00"/>
    <s v="lunes"/>
    <n v="1986"/>
    <n v="3"/>
    <n v="24"/>
    <x v="0"/>
    <s v="No Cumple"/>
    <n v="5"/>
  </r>
  <r>
    <s v="Lucas"/>
    <s v="Mendoza"/>
    <x v="1171"/>
    <x v="7"/>
    <x v="3"/>
    <x v="1"/>
    <n v="22422.8056332126"/>
    <n v="-19182.89577509055"/>
    <s v="Mendoza, Lucas"/>
    <s v="LM"/>
    <n v="12"/>
    <n v="30"/>
    <n v="5"/>
    <d v="1994-01-14T00:00:00"/>
    <s v="viernes"/>
    <n v="1994"/>
    <n v="1"/>
    <n v="14"/>
    <x v="0"/>
    <s v="No Cumple"/>
    <n v="5"/>
  </r>
  <r>
    <s v="Daniel"/>
    <s v="Rojas"/>
    <x v="1103"/>
    <x v="6"/>
    <x v="5"/>
    <x v="3"/>
    <n v="22415.609833630086"/>
    <n v="-26656.858461378819"/>
    <s v="Rojas, Daniel"/>
    <s v="DR"/>
    <n v="11"/>
    <n v="38"/>
    <n v="3"/>
    <d v="1986-04-16T00:00:00"/>
    <s v="miércoles"/>
    <n v="1986"/>
    <n v="4"/>
    <n v="16"/>
    <x v="0"/>
    <s v="No Cumple"/>
    <n v="2"/>
  </r>
  <r>
    <s v="Natalie"/>
    <s v="Castro"/>
    <x v="1172"/>
    <x v="5"/>
    <x v="4"/>
    <x v="1"/>
    <n v="22413.373526959513"/>
    <n v="-23503.830090466843"/>
    <s v="Castro, Natalie"/>
    <s v="NC"/>
    <n v="13"/>
    <n v="25"/>
    <n v="6"/>
    <d v="1998-08-22T00:00:00"/>
    <s v="sábado"/>
    <n v="1998"/>
    <n v="8"/>
    <n v="22"/>
    <x v="1"/>
    <s v="No Cumple"/>
    <n v="6"/>
  </r>
  <r>
    <s v="Carmen"/>
    <s v="Torres"/>
    <x v="1173"/>
    <x v="5"/>
    <x v="0"/>
    <x v="2"/>
    <n v="22406.457486175888"/>
    <n v="-20674.834011059291"/>
    <s v="Torres, Carmen"/>
    <s v="CT"/>
    <n v="12"/>
    <n v="24"/>
    <n v="5"/>
    <d v="1999-06-25T00:00:00"/>
    <s v="viernes"/>
    <n v="1999"/>
    <n v="6"/>
    <n v="25"/>
    <x v="1"/>
    <s v="No Cumple"/>
    <n v="4"/>
  </r>
  <r>
    <s v="Manuel"/>
    <s v="Fernandez"/>
    <x v="1174"/>
    <x v="2"/>
    <x v="2"/>
    <x v="1"/>
    <n v="22405.52778736168"/>
    <n v="-20827.467214363423"/>
    <s v="Fernandez, Manuel"/>
    <s v="MF"/>
    <n v="15"/>
    <n v="43"/>
    <n v="3"/>
    <d v="1980-09-10T00:00:00"/>
    <s v="miércoles"/>
    <n v="1980"/>
    <n v="9"/>
    <n v="10"/>
    <x v="0"/>
    <s v="No Cumple"/>
    <n v="1"/>
  </r>
  <r>
    <s v="Julia"/>
    <s v="Diaz"/>
    <x v="1175"/>
    <x v="0"/>
    <x v="1"/>
    <x v="2"/>
    <n v="22405.508208286712"/>
    <n v="-25110.712120044758"/>
    <s v="Diaz, Julia"/>
    <s v="JD"/>
    <n v="9"/>
    <n v="39"/>
    <n v="2"/>
    <d v="1985-01-22T00:00:00"/>
    <s v="martes"/>
    <n v="1985"/>
    <n v="1"/>
    <n v="22"/>
    <x v="0"/>
    <s v="No Cumple"/>
    <n v="7"/>
  </r>
  <r>
    <s v="Alberto"/>
    <s v="Rodriguez"/>
    <x v="1176"/>
    <x v="7"/>
    <x v="0"/>
    <x v="0"/>
    <n v="22399.795460520781"/>
    <n v="-27500.194312505257"/>
    <s v="Rodriguez, Alberto"/>
    <s v="AR"/>
    <n v="16"/>
    <n v="35"/>
    <n v="3"/>
    <d v="1988-10-26T00:00:00"/>
    <s v="miércoles"/>
    <n v="1988"/>
    <n v="10"/>
    <n v="26"/>
    <x v="0"/>
    <s v="No Cumple"/>
    <n v="4"/>
  </r>
  <r>
    <s v="Monica"/>
    <s v="Jimenez"/>
    <x v="1177"/>
    <x v="3"/>
    <x v="4"/>
    <x v="3"/>
    <n v="22388.088268282918"/>
    <n v="-21708.933798787813"/>
    <s v="Jimenez, Monica"/>
    <s v="MJ"/>
    <n v="13"/>
    <n v="38"/>
    <n v="3"/>
    <d v="1985-11-20T00:00:00"/>
    <s v="miércoles"/>
    <n v="1985"/>
    <n v="11"/>
    <n v="20"/>
    <x v="0"/>
    <s v="No Cumple"/>
    <n v="6"/>
  </r>
  <r>
    <s v="Hugo"/>
    <s v="Jimenez"/>
    <x v="1178"/>
    <x v="3"/>
    <x v="0"/>
    <x v="0"/>
    <n v="22374.292475495298"/>
    <n v="-20523.023568133478"/>
    <s v="Jimenez, Hugo"/>
    <s v="HJ"/>
    <n v="11"/>
    <n v="42"/>
    <n v="4"/>
    <d v="1982-02-11T00:00:00"/>
    <s v="jueves"/>
    <n v="1982"/>
    <n v="2"/>
    <n v="11"/>
    <x v="0"/>
    <s v="No Cumple"/>
    <n v="4"/>
  </r>
  <r>
    <s v="Maria"/>
    <s v="Lopez"/>
    <x v="1179"/>
    <x v="4"/>
    <x v="0"/>
    <x v="3"/>
    <n v="22363.811261187635"/>
    <n v="-26636.188738812365"/>
    <s v="Lopez, Maria"/>
    <s v="ML"/>
    <n v="10"/>
    <n v="40"/>
    <n v="2"/>
    <d v="1984-01-10T00:00:00"/>
    <s v="martes"/>
    <n v="1984"/>
    <n v="1"/>
    <n v="10"/>
    <x v="0"/>
    <s v="No Cumple"/>
    <n v="4"/>
  </r>
  <r>
    <s v="Julia"/>
    <s v="Diaz"/>
    <x v="1180"/>
    <x v="0"/>
    <x v="1"/>
    <x v="1"/>
    <n v="22356.918520390005"/>
    <n v="-26003.081479609995"/>
    <s v="Diaz, Julia"/>
    <s v="JD"/>
    <n v="9"/>
    <n v="32"/>
    <n v="7"/>
    <d v="1991-12-01T00:00:00"/>
    <s v="domingo"/>
    <n v="1991"/>
    <n v="12"/>
    <n v="1"/>
    <x v="0"/>
    <s v="No Cumple"/>
    <n v="7"/>
  </r>
  <r>
    <s v="Javier"/>
    <s v="Perez"/>
    <x v="1181"/>
    <x v="6"/>
    <x v="2"/>
    <x v="2"/>
    <n v="22334.711698378309"/>
    <n v="-25591.982535589257"/>
    <s v="Perez, Javier"/>
    <s v="JP"/>
    <n v="11"/>
    <n v="35"/>
    <n v="6"/>
    <d v="1989-02-04T00:00:00"/>
    <s v="sábado"/>
    <n v="1989"/>
    <n v="2"/>
    <n v="4"/>
    <x v="0"/>
    <s v="No Cumple"/>
    <n v="1"/>
  </r>
  <r>
    <s v="Alicia"/>
    <s v="Guerrero"/>
    <x v="1182"/>
    <x v="4"/>
    <x v="1"/>
    <x v="3"/>
    <n v="22334.325868081036"/>
    <n v="-23905.793236088688"/>
    <s v="Guerrero, Alicia"/>
    <s v="AG"/>
    <n v="14"/>
    <n v="30"/>
    <n v="4"/>
    <d v="1994-03-10T00:00:00"/>
    <s v="jueves"/>
    <n v="1994"/>
    <n v="3"/>
    <n v="10"/>
    <x v="0"/>
    <s v="No Cumple"/>
    <n v="7"/>
  </r>
  <r>
    <s v="Andrea"/>
    <s v="Gomez"/>
    <x v="170"/>
    <x v="8"/>
    <x v="3"/>
    <x v="4"/>
    <n v="22315.277157157703"/>
    <n v="23099.846285896925"/>
    <s v="Gomez, Andrea"/>
    <s v="AG"/>
    <n v="11"/>
    <n v="34"/>
    <n v="2"/>
    <d v="1990-04-03T00:00:00"/>
    <s v="martes"/>
    <n v="1990"/>
    <n v="4"/>
    <n v="3"/>
    <x v="0"/>
    <s v="No Cumple"/>
    <n v="5"/>
  </r>
  <r>
    <s v="Carolina"/>
    <s v="Lopez"/>
    <x v="75"/>
    <x v="1"/>
    <x v="4"/>
    <x v="2"/>
    <n v="22301.443911697679"/>
    <n v="-20302.960383577669"/>
    <s v="Lopez, Carolina"/>
    <s v="CL"/>
    <n v="13"/>
    <n v="42"/>
    <n v="4"/>
    <d v="1981-07-02T00:00:00"/>
    <s v="jueves"/>
    <n v="1981"/>
    <n v="7"/>
    <n v="2"/>
    <x v="0"/>
    <s v="No Cumple"/>
    <n v="6"/>
  </r>
  <r>
    <s v="Raquel"/>
    <s v="Diaz"/>
    <x v="1183"/>
    <x v="4"/>
    <x v="6"/>
    <x v="4"/>
    <n v="22299.252593065215"/>
    <n v="-23937.605399617176"/>
    <s v="Diaz, Raquel"/>
    <s v="RD"/>
    <n v="10"/>
    <n v="34"/>
    <n v="4"/>
    <d v="1990-01-25T00:00:00"/>
    <s v="jueves"/>
    <n v="1990"/>
    <n v="1"/>
    <n v="25"/>
    <x v="0"/>
    <s v="No Cumple"/>
    <n v="3"/>
  </r>
  <r>
    <s v="Pedro"/>
    <s v="Rivera"/>
    <x v="1184"/>
    <x v="8"/>
    <x v="5"/>
    <x v="0"/>
    <n v="22295.521962267238"/>
    <n v="-23714.030233959485"/>
    <s v="Rivera, Pedro"/>
    <s v="PR"/>
    <n v="11"/>
    <n v="34"/>
    <n v="7"/>
    <d v="1989-10-22T00:00:00"/>
    <s v="domingo"/>
    <n v="1989"/>
    <n v="10"/>
    <n v="22"/>
    <x v="0"/>
    <s v="No Cumple"/>
    <n v="2"/>
  </r>
  <r>
    <s v="Martin"/>
    <s v="Castro"/>
    <x v="1185"/>
    <x v="5"/>
    <x v="3"/>
    <x v="0"/>
    <n v="22289.769952677678"/>
    <n v="-22542.388638804303"/>
    <s v="Castro, Martin"/>
    <s v="MC"/>
    <n v="12"/>
    <n v="30"/>
    <n v="5"/>
    <d v="1994-05-13T00:00:00"/>
    <s v="viernes"/>
    <n v="1994"/>
    <n v="5"/>
    <n v="13"/>
    <x v="1"/>
    <s v="No Cumple"/>
    <n v="5"/>
  </r>
  <r>
    <s v="Pedro"/>
    <s v="Rivera"/>
    <x v="1186"/>
    <x v="8"/>
    <x v="5"/>
    <x v="2"/>
    <n v="22284.645483631091"/>
    <n v="-17560.748161458236"/>
    <s v="Rivera, Pedro"/>
    <s v="PR"/>
    <n v="11"/>
    <n v="41"/>
    <n v="7"/>
    <d v="1982-11-28T00:00:00"/>
    <s v="domingo"/>
    <n v="1982"/>
    <n v="11"/>
    <n v="28"/>
    <x v="0"/>
    <s v="No Cumple"/>
    <n v="2"/>
  </r>
  <r>
    <s v="Javier"/>
    <s v="Perez"/>
    <x v="1187"/>
    <x v="6"/>
    <x v="2"/>
    <x v="2"/>
    <n v="22279.198012114957"/>
    <n v="-22597.097729459987"/>
    <s v="Perez, Javier"/>
    <s v="JP"/>
    <n v="11"/>
    <n v="42"/>
    <n v="3"/>
    <d v="1982-06-09T00:00:00"/>
    <s v="miércoles"/>
    <n v="1982"/>
    <n v="6"/>
    <n v="9"/>
    <x v="0"/>
    <s v="No Cumple"/>
    <n v="1"/>
  </r>
  <r>
    <s v="Daniel"/>
    <s v="Rojas"/>
    <x v="1188"/>
    <x v="6"/>
    <x v="5"/>
    <x v="2"/>
    <n v="22263.513665050701"/>
    <n v="-22999.729614561467"/>
    <s v="Rojas, Daniel"/>
    <s v="DR"/>
    <n v="11"/>
    <n v="34"/>
    <n v="4"/>
    <d v="1990-03-29T00:00:00"/>
    <s v="jueves"/>
    <n v="1990"/>
    <n v="3"/>
    <n v="29"/>
    <x v="0"/>
    <s v="No Cumple"/>
    <n v="2"/>
  </r>
  <r>
    <s v="Alejandro"/>
    <s v="Guerrero"/>
    <x v="1142"/>
    <x v="4"/>
    <x v="5"/>
    <x v="1"/>
    <n v="22261.686710979928"/>
    <n v="-23169.715694337665"/>
    <s v="Guerrero, Alejandro"/>
    <s v="AG"/>
    <n v="17"/>
    <n v="33"/>
    <n v="4"/>
    <d v="1990-08-30T00:00:00"/>
    <s v="jueves"/>
    <n v="1990"/>
    <n v="8"/>
    <n v="30"/>
    <x v="0"/>
    <s v="No Cumple"/>
    <n v="2"/>
  </r>
  <r>
    <s v="Laura"/>
    <s v="Diaz"/>
    <x v="1189"/>
    <x v="6"/>
    <x v="1"/>
    <x v="4"/>
    <n v="22239.935812887103"/>
    <n v="-20327.246214721286"/>
    <s v="Diaz, Laura"/>
    <s v="LD"/>
    <n v="9"/>
    <n v="36"/>
    <n v="3"/>
    <d v="1988-03-16T00:00:00"/>
    <s v="miércoles"/>
    <n v="1988"/>
    <n v="3"/>
    <n v="16"/>
    <x v="0"/>
    <s v="No Cumple"/>
    <n v="7"/>
  </r>
  <r>
    <s v="Luis"/>
    <s v="Fernandez"/>
    <x v="877"/>
    <x v="1"/>
    <x v="3"/>
    <x v="3"/>
    <n v="22226.818019227503"/>
    <n v="-15105.311801180931"/>
    <s v="Fernandez, Luis"/>
    <s v="LF"/>
    <n v="13"/>
    <n v="36"/>
    <n v="1"/>
    <d v="1987-09-28T00:00:00"/>
    <s v="lunes"/>
    <n v="1987"/>
    <n v="9"/>
    <n v="28"/>
    <x v="0"/>
    <s v="No Cumple"/>
    <n v="5"/>
  </r>
  <r>
    <s v="Elena"/>
    <s v="Garcia"/>
    <x v="1190"/>
    <x v="1"/>
    <x v="1"/>
    <x v="4"/>
    <n v="22205.77432286126"/>
    <n v="-22605.669257854057"/>
    <s v="Garcia, Elena"/>
    <s v="EG"/>
    <n v="11"/>
    <n v="25"/>
    <n v="5"/>
    <d v="1999-04-23T00:00:00"/>
    <s v="viernes"/>
    <n v="1999"/>
    <n v="4"/>
    <n v="23"/>
    <x v="0"/>
    <s v="No Cumple"/>
    <n v="7"/>
  </r>
  <r>
    <s v="Natalia"/>
    <s v="Ortega"/>
    <x v="1191"/>
    <x v="0"/>
    <x v="6"/>
    <x v="3"/>
    <n v="22203.989317495278"/>
    <n v="-27000.090468854629"/>
    <s v="Ortega, Natalia"/>
    <s v="NO"/>
    <n v="13"/>
    <n v="25"/>
    <n v="4"/>
    <d v="1999-05-27T00:00:00"/>
    <s v="jueves"/>
    <n v="1999"/>
    <n v="5"/>
    <n v="27"/>
    <x v="0"/>
    <s v="No Cumple"/>
    <n v="3"/>
  </r>
  <r>
    <s v="Miguel"/>
    <s v="Torres"/>
    <x v="1192"/>
    <x v="2"/>
    <x v="0"/>
    <x v="3"/>
    <n v="22195.100259339968"/>
    <n v="-21227.821797714823"/>
    <s v="Torres, Miguel"/>
    <s v="MT"/>
    <n v="12"/>
    <n v="34"/>
    <n v="7"/>
    <d v="1989-08-27T00:00:00"/>
    <s v="domingo"/>
    <n v="1989"/>
    <n v="8"/>
    <n v="27"/>
    <x v="0"/>
    <s v="No Cumple"/>
    <n v="4"/>
  </r>
  <r>
    <s v="Carmen"/>
    <s v="Torres"/>
    <x v="1193"/>
    <x v="5"/>
    <x v="0"/>
    <x v="1"/>
    <n v="22153.214033840035"/>
    <n v="-26197.510948528768"/>
    <s v="Torres, Carmen"/>
    <s v="CT"/>
    <n v="12"/>
    <n v="34"/>
    <n v="6"/>
    <d v="1990-05-12T00:00:00"/>
    <s v="sábado"/>
    <n v="1990"/>
    <n v="5"/>
    <n v="12"/>
    <x v="1"/>
    <s v="No Cumple"/>
    <n v="4"/>
  </r>
  <r>
    <s v="Patricia"/>
    <s v="Alvarez"/>
    <x v="1194"/>
    <x v="4"/>
    <x v="4"/>
    <x v="0"/>
    <n v="22136.189589844664"/>
    <n v="-24970.619889647569"/>
    <s v="Alvarez, Patricia"/>
    <s v="PA"/>
    <n v="15"/>
    <n v="36"/>
    <n v="5"/>
    <d v="1988-03-25T00:00:00"/>
    <s v="viernes"/>
    <n v="1988"/>
    <n v="3"/>
    <n v="25"/>
    <x v="0"/>
    <s v="No Cumple"/>
    <n v="6"/>
  </r>
  <r>
    <s v="Roberto"/>
    <s v="Hernandez"/>
    <x v="1195"/>
    <x v="3"/>
    <x v="6"/>
    <x v="0"/>
    <n v="22132.618462363258"/>
    <n v="-25541.969568496701"/>
    <s v="Hernandez, Roberto"/>
    <s v="RH"/>
    <n v="16"/>
    <n v="35"/>
    <n v="4"/>
    <d v="1988-09-22T00:00:00"/>
    <s v="jueves"/>
    <n v="1988"/>
    <n v="9"/>
    <n v="22"/>
    <x v="0"/>
    <s v="No Cumple"/>
    <n v="3"/>
  </r>
  <r>
    <s v="Juan"/>
    <s v="Gomez"/>
    <x v="1196"/>
    <x v="2"/>
    <x v="6"/>
    <x v="1"/>
    <n v="22127.094190612708"/>
    <n v="-25977.989577011802"/>
    <s v="Gomez, Juan"/>
    <s v="JG"/>
    <n v="9"/>
    <n v="26"/>
    <n v="2"/>
    <d v="1998-02-17T00:00:00"/>
    <s v="martes"/>
    <n v="1998"/>
    <n v="2"/>
    <n v="17"/>
    <x v="0"/>
    <s v="No Cumple"/>
    <n v="3"/>
  </r>
  <r>
    <s v="Andrea"/>
    <s v="Gomez"/>
    <x v="1197"/>
    <x v="8"/>
    <x v="3"/>
    <x v="0"/>
    <n v="22123.743351721641"/>
    <n v="-24004.918682898875"/>
    <s v="Gomez, Andrea"/>
    <s v="AG"/>
    <n v="11"/>
    <n v="43"/>
    <n v="2"/>
    <d v="1980-08-26T00:00:00"/>
    <s v="martes"/>
    <n v="1980"/>
    <n v="8"/>
    <n v="26"/>
    <x v="0"/>
    <s v="No Cumple"/>
    <n v="5"/>
  </r>
  <r>
    <s v="Natalie"/>
    <s v="Castro"/>
    <x v="477"/>
    <x v="5"/>
    <x v="4"/>
    <x v="2"/>
    <n v="22120.390947119286"/>
    <n v="-29043.220781294294"/>
    <s v="Castro, Natalie"/>
    <s v="NC"/>
    <n v="13"/>
    <n v="39"/>
    <n v="4"/>
    <d v="1985-06-13T00:00:00"/>
    <s v="jueves"/>
    <n v="1985"/>
    <n v="6"/>
    <n v="13"/>
    <x v="1"/>
    <s v="No Cumple"/>
    <n v="6"/>
  </r>
  <r>
    <s v="Carolina"/>
    <s v="Lopez"/>
    <x v="1198"/>
    <x v="1"/>
    <x v="4"/>
    <x v="4"/>
    <n v="22112.025692808111"/>
    <n v="-23731.499702681591"/>
    <s v="Lopez, Carolina"/>
    <s v="CL"/>
    <n v="13"/>
    <n v="39"/>
    <n v="6"/>
    <d v="1984-08-25T00:00:00"/>
    <s v="sábado"/>
    <n v="1984"/>
    <n v="8"/>
    <n v="25"/>
    <x v="0"/>
    <s v="No Cumple"/>
    <n v="6"/>
  </r>
  <r>
    <s v="Lucas"/>
    <s v="Mendoza"/>
    <x v="1199"/>
    <x v="7"/>
    <x v="3"/>
    <x v="1"/>
    <n v="22096.877591621582"/>
    <n v="-22820.560374870303"/>
    <s v="Mendoza, Lucas"/>
    <s v="LM"/>
    <n v="12"/>
    <n v="32"/>
    <n v="7"/>
    <d v="1992-01-26T00:00:00"/>
    <s v="domingo"/>
    <n v="1992"/>
    <n v="1"/>
    <n v="26"/>
    <x v="0"/>
    <s v="No Cumple"/>
    <n v="5"/>
  </r>
  <r>
    <s v="Victor"/>
    <s v="Hernandez"/>
    <x v="38"/>
    <x v="5"/>
    <x v="6"/>
    <x v="1"/>
    <n v="22072.644469787367"/>
    <n v="-23041.884424170108"/>
    <s v="Hernandez, Victor"/>
    <s v="VH"/>
    <n v="15"/>
    <n v="34"/>
    <n v="4"/>
    <d v="1989-09-28T00:00:00"/>
    <s v="jueves"/>
    <n v="1989"/>
    <n v="9"/>
    <n v="28"/>
    <x v="1"/>
    <s v="No Cumple"/>
    <n v="3"/>
  </r>
  <r>
    <s v="Victor"/>
    <s v="Hernandez"/>
    <x v="1200"/>
    <x v="5"/>
    <x v="6"/>
    <x v="2"/>
    <n v="22059.793831869145"/>
    <n v="-22095.752564416835"/>
    <s v="Hernandez, Victor"/>
    <s v="VH"/>
    <n v="15"/>
    <n v="24"/>
    <n v="1"/>
    <d v="1999-08-23T00:00:00"/>
    <s v="lunes"/>
    <n v="1999"/>
    <n v="8"/>
    <n v="23"/>
    <x v="1"/>
    <s v="No Cumple"/>
    <n v="3"/>
  </r>
  <r>
    <s v="Isabel"/>
    <s v="Santos"/>
    <x v="453"/>
    <x v="8"/>
    <x v="2"/>
    <x v="1"/>
    <n v="22059.067455846896"/>
    <n v="-21212.746035322481"/>
    <s v="Santos, Isabel"/>
    <s v="IS"/>
    <n v="12"/>
    <n v="33"/>
    <n v="4"/>
    <d v="1990-10-04T00:00:00"/>
    <s v="jueves"/>
    <n v="1990"/>
    <n v="10"/>
    <n v="4"/>
    <x v="0"/>
    <s v="No Cumple"/>
    <n v="1"/>
  </r>
  <r>
    <s v="Marina"/>
    <s v="Rivera"/>
    <x v="1201"/>
    <x v="5"/>
    <x v="5"/>
    <x v="3"/>
    <n v="22036.408610875871"/>
    <n v="-24527.232250211713"/>
    <s v="Rivera, Marina"/>
    <s v="MR"/>
    <n v="12"/>
    <n v="42"/>
    <n v="1"/>
    <d v="1981-11-16T00:00:00"/>
    <s v="lunes"/>
    <n v="1981"/>
    <n v="11"/>
    <n v="16"/>
    <x v="1"/>
    <s v="No Cumple"/>
    <n v="2"/>
  </r>
  <r>
    <s v="Diego"/>
    <s v="Alvarez"/>
    <x v="1202"/>
    <x v="2"/>
    <x v="4"/>
    <x v="4"/>
    <n v="22032.929075458454"/>
    <n v="-23131.680995105729"/>
    <s v="Alvarez, Diego"/>
    <s v="DA"/>
    <n v="12"/>
    <n v="37"/>
    <n v="7"/>
    <d v="1987-02-15T00:00:00"/>
    <s v="domingo"/>
    <n v="1987"/>
    <n v="2"/>
    <n v="15"/>
    <x v="0"/>
    <s v="No Cumple"/>
    <n v="6"/>
  </r>
  <r>
    <s v="Ricardo"/>
    <s v="Moreno"/>
    <x v="1031"/>
    <x v="8"/>
    <x v="0"/>
    <x v="4"/>
    <n v="22030.199039403138"/>
    <n v="-23893.42484532524"/>
    <s v="Moreno, Ricardo"/>
    <s v="RM"/>
    <n v="13"/>
    <n v="29"/>
    <n v="2"/>
    <d v="1995-04-11T00:00:00"/>
    <s v="martes"/>
    <n v="1995"/>
    <n v="4"/>
    <n v="11"/>
    <x v="0"/>
    <s v="No Cumple"/>
    <n v="4"/>
  </r>
  <r>
    <s v="Victor"/>
    <s v="Hernandez"/>
    <x v="197"/>
    <x v="5"/>
    <x v="6"/>
    <x v="1"/>
    <n v="22030.070548430453"/>
    <n v="-25494.440033834115"/>
    <s v="Hernandez, Victor"/>
    <s v="VH"/>
    <n v="15"/>
    <n v="38"/>
    <n v="5"/>
    <d v="1985-11-01T00:00:00"/>
    <s v="viernes"/>
    <n v="1985"/>
    <n v="11"/>
    <n v="1"/>
    <x v="1"/>
    <s v="No Cumple"/>
    <n v="3"/>
  </r>
  <r>
    <s v="Natalie"/>
    <s v="Castro"/>
    <x v="1203"/>
    <x v="5"/>
    <x v="4"/>
    <x v="0"/>
    <n v="22025.638361465702"/>
    <n v="-38105.659671847316"/>
    <s v="Castro, Natalie"/>
    <s v="NC"/>
    <n v="13"/>
    <n v="35"/>
    <n v="3"/>
    <d v="1988-09-21T00:00:00"/>
    <s v="miércoles"/>
    <n v="1988"/>
    <n v="9"/>
    <n v="21"/>
    <x v="1"/>
    <s v="No Cumple"/>
    <n v="6"/>
  </r>
  <r>
    <s v="Monica"/>
    <s v="Jimenez"/>
    <x v="1204"/>
    <x v="3"/>
    <x v="4"/>
    <x v="2"/>
    <n v="22023.394184198267"/>
    <n v="-22340.582827115442"/>
    <s v="Jimenez, Monica"/>
    <s v="MJ"/>
    <n v="13"/>
    <n v="31"/>
    <n v="2"/>
    <d v="1992-11-17T00:00:00"/>
    <s v="martes"/>
    <n v="1992"/>
    <n v="11"/>
    <n v="17"/>
    <x v="0"/>
    <s v="No Cumple"/>
    <n v="6"/>
  </r>
  <r>
    <s v="Juan"/>
    <s v="Gomez"/>
    <x v="1205"/>
    <x v="2"/>
    <x v="6"/>
    <x v="2"/>
    <n v="21993.944719257815"/>
    <n v="-27905.934175127339"/>
    <s v="Gomez, Juan"/>
    <s v="JG"/>
    <n v="9"/>
    <n v="37"/>
    <n v="5"/>
    <d v="1986-07-18T00:00:00"/>
    <s v="viernes"/>
    <n v="1986"/>
    <n v="7"/>
    <n v="18"/>
    <x v="0"/>
    <s v="No Cumple"/>
    <n v="3"/>
  </r>
  <r>
    <s v="Roberto"/>
    <s v="Hernandez"/>
    <x v="1206"/>
    <x v="3"/>
    <x v="6"/>
    <x v="4"/>
    <n v="21989.412876905717"/>
    <n v="-24609.846024477683"/>
    <s v="Hernandez, Roberto"/>
    <s v="RH"/>
    <n v="16"/>
    <n v="27"/>
    <n v="6"/>
    <d v="1997-03-01T00:00:00"/>
    <s v="sábado"/>
    <n v="1997"/>
    <n v="3"/>
    <n v="1"/>
    <x v="0"/>
    <s v="No Cumple"/>
    <n v="3"/>
  </r>
  <r>
    <s v="Maria"/>
    <s v="Lopez"/>
    <x v="1207"/>
    <x v="4"/>
    <x v="0"/>
    <x v="3"/>
    <n v="21973.413253741255"/>
    <n v="-26485.789143870981"/>
    <s v="Lopez, Maria"/>
    <s v="ML"/>
    <n v="10"/>
    <n v="32"/>
    <n v="4"/>
    <d v="1992-04-30T00:00:00"/>
    <s v="jueves"/>
    <n v="1992"/>
    <n v="4"/>
    <n v="30"/>
    <x v="0"/>
    <s v="No Cumple"/>
    <n v="4"/>
  </r>
  <r>
    <s v="Alberto"/>
    <s v="Rodriguez"/>
    <x v="1208"/>
    <x v="7"/>
    <x v="0"/>
    <x v="2"/>
    <n v="21973.243934618818"/>
    <n v="-38915.630490246367"/>
    <s v="Rodriguez, Alberto"/>
    <s v="AR"/>
    <n v="16"/>
    <n v="37"/>
    <n v="4"/>
    <d v="1987-02-19T00:00:00"/>
    <s v="jueves"/>
    <n v="1987"/>
    <n v="2"/>
    <n v="19"/>
    <x v="0"/>
    <s v="No Cumple"/>
    <n v="4"/>
  </r>
  <r>
    <s v="Alicia"/>
    <s v="Guerrero"/>
    <x v="1209"/>
    <x v="4"/>
    <x v="1"/>
    <x v="0"/>
    <n v="21971.274605682647"/>
    <n v="-28608.438140374179"/>
    <s v="Guerrero, Alicia"/>
    <s v="AG"/>
    <n v="14"/>
    <n v="39"/>
    <n v="1"/>
    <d v="1984-09-03T00:00:00"/>
    <s v="lunes"/>
    <n v="1984"/>
    <n v="9"/>
    <n v="3"/>
    <x v="0"/>
    <s v="No Cumple"/>
    <n v="7"/>
  </r>
  <r>
    <s v="Lorena"/>
    <s v="Moreno"/>
    <x v="1210"/>
    <x v="8"/>
    <x v="6"/>
    <x v="4"/>
    <n v="21954.466415474304"/>
    <n v="-24880.069554382615"/>
    <s v="Moreno, Lorena"/>
    <s v="LM"/>
    <n v="12"/>
    <n v="36"/>
    <n v="2"/>
    <d v="1988-04-26T00:00:00"/>
    <s v="martes"/>
    <n v="1988"/>
    <n v="4"/>
    <n v="26"/>
    <x v="0"/>
    <s v="No Cumple"/>
    <n v="3"/>
  </r>
  <r>
    <s v="Ismael"/>
    <s v="Perez"/>
    <x v="1211"/>
    <x v="0"/>
    <x v="2"/>
    <x v="4"/>
    <n v="21948.421600578913"/>
    <n v="-23440.231151548447"/>
    <s v="Perez, Ismael"/>
    <s v="IP"/>
    <n v="11"/>
    <n v="33"/>
    <n v="5"/>
    <d v="1990-11-30T00:00:00"/>
    <s v="viernes"/>
    <n v="1990"/>
    <n v="11"/>
    <n v="30"/>
    <x v="0"/>
    <s v="No Cumple"/>
    <n v="1"/>
  </r>
  <r>
    <s v="Marina"/>
    <s v="Rivera"/>
    <x v="949"/>
    <x v="5"/>
    <x v="5"/>
    <x v="3"/>
    <n v="21920.862069083305"/>
    <n v="-19136.187930950851"/>
    <s v="Rivera, Marina"/>
    <s v="MR"/>
    <n v="12"/>
    <n v="38"/>
    <n v="5"/>
    <d v="1986-03-07T00:00:00"/>
    <s v="viernes"/>
    <n v="1986"/>
    <n v="3"/>
    <n v="7"/>
    <x v="1"/>
    <s v="No Cumple"/>
    <n v="2"/>
  </r>
  <r>
    <s v="Victor"/>
    <s v="Hernandez"/>
    <x v="1212"/>
    <x v="5"/>
    <x v="6"/>
    <x v="3"/>
    <n v="21907.171618825701"/>
    <n v="-19550.549569692466"/>
    <s v="Hernandez, Victor"/>
    <s v="VH"/>
    <n v="15"/>
    <n v="42"/>
    <n v="1"/>
    <d v="1981-08-31T00:00:00"/>
    <s v="lunes"/>
    <n v="1981"/>
    <n v="8"/>
    <n v="31"/>
    <x v="1"/>
    <s v="No Cumple"/>
    <n v="3"/>
  </r>
  <r>
    <s v="Roberto"/>
    <s v="Hernandez"/>
    <x v="1213"/>
    <x v="3"/>
    <x v="6"/>
    <x v="4"/>
    <n v="21906.675821975223"/>
    <n v="-23702.125276661805"/>
    <s v="Hernandez, Roberto"/>
    <s v="RH"/>
    <n v="16"/>
    <n v="25"/>
    <n v="6"/>
    <d v="1998-12-26T00:00:00"/>
    <s v="sábado"/>
    <n v="1998"/>
    <n v="12"/>
    <n v="26"/>
    <x v="0"/>
    <s v="No Cumple"/>
    <n v="3"/>
  </r>
  <r>
    <s v="Miguel"/>
    <s v="Torres"/>
    <x v="1214"/>
    <x v="2"/>
    <x v="0"/>
    <x v="3"/>
    <n v="21870.273635476929"/>
    <n v="-29889.726364523071"/>
    <s v="Torres, Miguel"/>
    <s v="MT"/>
    <n v="12"/>
    <n v="28"/>
    <n v="6"/>
    <d v="1995-10-21T00:00:00"/>
    <s v="sábado"/>
    <n v="1995"/>
    <n v="10"/>
    <n v="21"/>
    <x v="0"/>
    <s v="No Cumple"/>
    <n v="4"/>
  </r>
  <r>
    <s v="Ricardo"/>
    <s v="Moreno"/>
    <x v="1215"/>
    <x v="8"/>
    <x v="0"/>
    <x v="1"/>
    <n v="21868.035676264579"/>
    <n v="-22893.489318412463"/>
    <s v="Moreno, Ricardo"/>
    <s v="RM"/>
    <n v="13"/>
    <n v="29"/>
    <n v="7"/>
    <d v="1994-11-27T00:00:00"/>
    <s v="domingo"/>
    <n v="1994"/>
    <n v="11"/>
    <n v="27"/>
    <x v="0"/>
    <s v="No Cumple"/>
    <n v="4"/>
  </r>
  <r>
    <s v="Sofia"/>
    <s v="Mendoza"/>
    <x v="1216"/>
    <x v="4"/>
    <x v="3"/>
    <x v="1"/>
    <n v="21863.210159117021"/>
    <n v="-22836.27136475053"/>
    <s v="Mendoza, Sofia"/>
    <s v="SM"/>
    <n v="12"/>
    <n v="31"/>
    <n v="4"/>
    <d v="1992-07-02T00:00:00"/>
    <s v="jueves"/>
    <n v="1992"/>
    <n v="7"/>
    <n v="2"/>
    <x v="0"/>
    <s v="No Cumple"/>
    <n v="5"/>
  </r>
  <r>
    <s v="Raquel"/>
    <s v="Diaz"/>
    <x v="1217"/>
    <x v="4"/>
    <x v="6"/>
    <x v="1"/>
    <n v="21840.23362540605"/>
    <n v="-21009.4107634211"/>
    <s v="Diaz, Raquel"/>
    <s v="RD"/>
    <n v="10"/>
    <n v="35"/>
    <n v="4"/>
    <d v="1989-02-16T00:00:00"/>
    <s v="jueves"/>
    <n v="1989"/>
    <n v="2"/>
    <n v="16"/>
    <x v="0"/>
    <s v="No Cumple"/>
    <n v="3"/>
  </r>
  <r>
    <s v="Lorena"/>
    <s v="Moreno"/>
    <x v="1218"/>
    <x v="8"/>
    <x v="6"/>
    <x v="3"/>
    <n v="21839.227709719809"/>
    <n v="-18975.756049001739"/>
    <s v="Moreno, Lorena"/>
    <s v="LM"/>
    <n v="12"/>
    <n v="43"/>
    <n v="5"/>
    <d v="1980-10-10T00:00:00"/>
    <s v="viernes"/>
    <n v="1980"/>
    <n v="10"/>
    <n v="10"/>
    <x v="0"/>
    <s v="No Cumple"/>
    <n v="3"/>
  </r>
  <r>
    <s v="Javier"/>
    <s v="Perez"/>
    <x v="1219"/>
    <x v="6"/>
    <x v="2"/>
    <x v="1"/>
    <n v="21783.474929855685"/>
    <n v="-22888.376811025551"/>
    <s v="Perez, Javier"/>
    <s v="JP"/>
    <n v="11"/>
    <n v="36"/>
    <n v="5"/>
    <d v="1987-10-02T00:00:00"/>
    <s v="viernes"/>
    <n v="1987"/>
    <n v="10"/>
    <n v="2"/>
    <x v="0"/>
    <s v="No Cumple"/>
    <n v="1"/>
  </r>
  <r>
    <s v="Martin"/>
    <s v="Castro"/>
    <x v="1220"/>
    <x v="5"/>
    <x v="3"/>
    <x v="4"/>
    <n v="21774.295463088027"/>
    <n v="-66484.318721295756"/>
    <s v="Castro, Martin"/>
    <s v="MC"/>
    <n v="12"/>
    <n v="29"/>
    <n v="4"/>
    <d v="1994-10-20T00:00:00"/>
    <s v="jueves"/>
    <n v="1994"/>
    <n v="10"/>
    <n v="20"/>
    <x v="1"/>
    <s v="No Cumple"/>
    <n v="5"/>
  </r>
  <r>
    <s v="Carlos"/>
    <s v="Rodriguez"/>
    <x v="1221"/>
    <x v="7"/>
    <x v="4"/>
    <x v="4"/>
    <n v="21755.529302816558"/>
    <n v="-27964.913041408767"/>
    <s v="Rodriguez, Carlos"/>
    <s v="CR"/>
    <n v="15"/>
    <n v="41"/>
    <n v="7"/>
    <d v="1982-07-18T00:00:00"/>
    <s v="domingo"/>
    <n v="1982"/>
    <n v="7"/>
    <n v="18"/>
    <x v="0"/>
    <s v="No Cumple"/>
    <n v="6"/>
  </r>
  <r>
    <s v="Carlos"/>
    <s v="Rodriguez"/>
    <x v="1222"/>
    <x v="7"/>
    <x v="4"/>
    <x v="3"/>
    <n v="21740.760067801268"/>
    <n v="-27936.647532876745"/>
    <s v="Rodriguez, Carlos"/>
    <s v="CR"/>
    <n v="15"/>
    <n v="42"/>
    <n v="4"/>
    <d v="1981-10-22T00:00:00"/>
    <s v="jueves"/>
    <n v="1981"/>
    <n v="10"/>
    <n v="22"/>
    <x v="0"/>
    <s v="No Cumple"/>
    <n v="6"/>
  </r>
  <r>
    <s v="Daniel"/>
    <s v="Rojas"/>
    <x v="1223"/>
    <x v="6"/>
    <x v="5"/>
    <x v="4"/>
    <n v="21713.775271681134"/>
    <n v="-22197.566524504662"/>
    <s v="Rojas, Daniel"/>
    <s v="DR"/>
    <n v="11"/>
    <n v="31"/>
    <n v="3"/>
    <d v="1992-07-15T00:00:00"/>
    <s v="miércoles"/>
    <n v="1992"/>
    <n v="7"/>
    <n v="15"/>
    <x v="0"/>
    <s v="No Cumple"/>
    <n v="2"/>
  </r>
  <r>
    <s v="Ismael"/>
    <s v="Perez"/>
    <x v="1224"/>
    <x v="0"/>
    <x v="2"/>
    <x v="3"/>
    <n v="21711.734970294889"/>
    <n v="-24316.555876437553"/>
    <s v="Perez, Ismael"/>
    <s v="IP"/>
    <n v="11"/>
    <n v="29"/>
    <n v="3"/>
    <d v="1995-03-15T00:00:00"/>
    <s v="miércoles"/>
    <n v="1995"/>
    <n v="3"/>
    <n v="15"/>
    <x v="0"/>
    <s v="No Cumple"/>
    <n v="1"/>
  </r>
  <r>
    <s v="Isabel"/>
    <s v="Santos"/>
    <x v="995"/>
    <x v="8"/>
    <x v="2"/>
    <x v="3"/>
    <n v="21709.70986626943"/>
    <n v="-23669.329205647147"/>
    <s v="Santos, Isabel"/>
    <s v="IS"/>
    <n v="12"/>
    <n v="32"/>
    <n v="3"/>
    <d v="1992-04-01T00:00:00"/>
    <s v="miércoles"/>
    <n v="1992"/>
    <n v="4"/>
    <n v="1"/>
    <x v="0"/>
    <s v="No Cumple"/>
    <n v="1"/>
  </r>
  <r>
    <s v="Victor"/>
    <s v="Hernandez"/>
    <x v="1225"/>
    <x v="5"/>
    <x v="6"/>
    <x v="3"/>
    <n v="21687.116131900639"/>
    <n v="-26724.724319970417"/>
    <s v="Hernandez, Victor"/>
    <s v="VH"/>
    <n v="15"/>
    <n v="24"/>
    <n v="5"/>
    <d v="1999-10-29T00:00:00"/>
    <s v="viernes"/>
    <n v="1999"/>
    <n v="10"/>
    <n v="29"/>
    <x v="1"/>
    <s v="No Cumple"/>
    <n v="3"/>
  </r>
  <r>
    <s v="Valentina"/>
    <s v="Rojas"/>
    <x v="1226"/>
    <x v="1"/>
    <x v="5"/>
    <x v="4"/>
    <n v="21668.11335992991"/>
    <n v="-22532.147044857476"/>
    <s v="Rojas, Valentina"/>
    <s v="VR"/>
    <n v="14"/>
    <n v="31"/>
    <n v="2"/>
    <d v="1993-06-15T00:00:00"/>
    <s v="martes"/>
    <n v="1993"/>
    <n v="6"/>
    <n v="15"/>
    <x v="0"/>
    <s v="No Cumple"/>
    <n v="2"/>
  </r>
  <r>
    <s v="Pablo"/>
    <s v="Rivera"/>
    <x v="1227"/>
    <x v="0"/>
    <x v="5"/>
    <x v="0"/>
    <n v="21665.558910483287"/>
    <n v="-24827.685802355376"/>
    <s v="Rivera, Pablo"/>
    <s v="PR"/>
    <n v="11"/>
    <n v="42"/>
    <n v="4"/>
    <d v="1982-04-15T00:00:00"/>
    <s v="jueves"/>
    <n v="1982"/>
    <n v="4"/>
    <n v="15"/>
    <x v="0"/>
    <s v="No Cumple"/>
    <n v="2"/>
  </r>
  <r>
    <s v="Sara"/>
    <s v="Perez"/>
    <x v="705"/>
    <x v="6"/>
    <x v="6"/>
    <x v="0"/>
    <n v="21655.621642282687"/>
    <n v="-24989.94052194558"/>
    <s v="Perez, Sara"/>
    <s v="SP"/>
    <n v="9"/>
    <n v="24"/>
    <n v="1"/>
    <d v="1999-07-19T00:00:00"/>
    <s v="lunes"/>
    <n v="1999"/>
    <n v="7"/>
    <n v="19"/>
    <x v="0"/>
    <s v="No Cumple"/>
    <n v="3"/>
  </r>
  <r>
    <s v="Carmen"/>
    <s v="Torres"/>
    <x v="1171"/>
    <x v="5"/>
    <x v="0"/>
    <x v="1"/>
    <n v="21623.553802814451"/>
    <n v="-44336.365333547568"/>
    <s v="Torres, Carmen"/>
    <s v="CT"/>
    <n v="12"/>
    <n v="30"/>
    <n v="5"/>
    <d v="1994-01-14T00:00:00"/>
    <s v="viernes"/>
    <n v="1994"/>
    <n v="1"/>
    <n v="14"/>
    <x v="1"/>
    <s v="No Cumple"/>
    <n v="4"/>
  </r>
  <r>
    <s v="Roberto"/>
    <s v="Hernandez"/>
    <x v="827"/>
    <x v="3"/>
    <x v="6"/>
    <x v="2"/>
    <n v="21607.701970453876"/>
    <n v="-23185.22226600059"/>
    <s v="Hernandez, Roberto"/>
    <s v="RH"/>
    <n v="16"/>
    <n v="37"/>
    <n v="5"/>
    <d v="1987-01-09T00:00:00"/>
    <s v="viernes"/>
    <n v="1987"/>
    <n v="1"/>
    <n v="9"/>
    <x v="0"/>
    <s v="No Cumple"/>
    <n v="3"/>
  </r>
  <r>
    <s v="Juan"/>
    <s v="Gomez"/>
    <x v="1228"/>
    <x v="2"/>
    <x v="6"/>
    <x v="3"/>
    <n v="21575.038399023633"/>
    <n v="-27327.963136937309"/>
    <s v="Gomez, Juan"/>
    <s v="JG"/>
    <n v="9"/>
    <n v="34"/>
    <n v="7"/>
    <d v="1989-10-29T00:00:00"/>
    <s v="domingo"/>
    <n v="1989"/>
    <n v="10"/>
    <n v="29"/>
    <x v="0"/>
    <s v="No Cumple"/>
    <n v="3"/>
  </r>
  <r>
    <s v="Diego"/>
    <s v="Gomez"/>
    <x v="1140"/>
    <x v="3"/>
    <x v="3"/>
    <x v="4"/>
    <n v="21560.276923259873"/>
    <n v="-28785.214483429932"/>
    <s v="Gomez, Diego"/>
    <s v="DG"/>
    <n v="10"/>
    <n v="38"/>
    <n v="1"/>
    <d v="1986-01-20T00:00:00"/>
    <s v="lunes"/>
    <n v="1986"/>
    <n v="1"/>
    <n v="20"/>
    <x v="0"/>
    <s v="No Cumple"/>
    <n v="5"/>
  </r>
  <r>
    <s v="Manuel"/>
    <s v="Fernandez"/>
    <x v="1229"/>
    <x v="2"/>
    <x v="2"/>
    <x v="0"/>
    <n v="21519.56626988656"/>
    <n v="-27786.803369005498"/>
    <s v="Fernandez, Manuel"/>
    <s v="MF"/>
    <n v="15"/>
    <n v="36"/>
    <n v="4"/>
    <d v="1988-04-21T00:00:00"/>
    <s v="jueves"/>
    <n v="1988"/>
    <n v="4"/>
    <n v="21"/>
    <x v="0"/>
    <s v="No Cumple"/>
    <n v="1"/>
  </r>
  <r>
    <s v="Valentina"/>
    <s v="Rojas"/>
    <x v="1230"/>
    <x v="1"/>
    <x v="5"/>
    <x v="1"/>
    <n v="21517.11354068416"/>
    <n v="-22941.480302859512"/>
    <s v="Rojas, Valentina"/>
    <s v="VR"/>
    <n v="14"/>
    <n v="30"/>
    <n v="5"/>
    <d v="1994-04-15T00:00:00"/>
    <s v="viernes"/>
    <n v="1994"/>
    <n v="4"/>
    <n v="15"/>
    <x v="0"/>
    <s v="No Cumple"/>
    <n v="2"/>
  </r>
  <r>
    <s v="Emilio"/>
    <s v="Fernandez"/>
    <x v="1231"/>
    <x v="6"/>
    <x v="3"/>
    <x v="2"/>
    <n v="21516.689723767824"/>
    <n v="-19822.482707174131"/>
    <s v="Fernandez, Emilio"/>
    <s v="EF"/>
    <n v="15"/>
    <n v="32"/>
    <n v="1"/>
    <d v="1991-08-19T00:00:00"/>
    <s v="lunes"/>
    <n v="1991"/>
    <n v="8"/>
    <n v="19"/>
    <x v="0"/>
    <s v="No Cumple"/>
    <n v="5"/>
  </r>
  <r>
    <s v="Diego"/>
    <s v="Alvarez"/>
    <x v="496"/>
    <x v="2"/>
    <x v="4"/>
    <x v="1"/>
    <n v="21515.569771439488"/>
    <n v="-19933.634066849176"/>
    <s v="Alvarez, Diego"/>
    <s v="DA"/>
    <n v="12"/>
    <n v="33"/>
    <n v="1"/>
    <d v="1990-07-02T00:00:00"/>
    <s v="lunes"/>
    <n v="1990"/>
    <n v="7"/>
    <n v="2"/>
    <x v="0"/>
    <s v="No Cumple"/>
    <n v="6"/>
  </r>
  <r>
    <s v="Jose"/>
    <s v="Lopez"/>
    <x v="1232"/>
    <x v="3"/>
    <x v="1"/>
    <x v="2"/>
    <n v="21512.708701979918"/>
    <n v="-23648.816342257673"/>
    <s v="Lopez, Jose"/>
    <s v="JL"/>
    <n v="9"/>
    <n v="42"/>
    <n v="2"/>
    <d v="1982-02-09T00:00:00"/>
    <s v="martes"/>
    <n v="1982"/>
    <n v="2"/>
    <n v="9"/>
    <x v="0"/>
    <s v="No Cumple"/>
    <n v="7"/>
  </r>
  <r>
    <s v="Monica"/>
    <s v="Jimenez"/>
    <x v="1233"/>
    <x v="3"/>
    <x v="4"/>
    <x v="3"/>
    <n v="21499.441001911247"/>
    <n v="-21455.396888643016"/>
    <s v="Jimenez, Monica"/>
    <s v="MJ"/>
    <n v="13"/>
    <n v="32"/>
    <n v="1"/>
    <d v="1992-02-24T00:00:00"/>
    <s v="lunes"/>
    <n v="1992"/>
    <n v="2"/>
    <n v="24"/>
    <x v="0"/>
    <s v="No Cumple"/>
    <n v="6"/>
  </r>
  <r>
    <s v="Lucas"/>
    <s v="Mendoza"/>
    <x v="1234"/>
    <x v="7"/>
    <x v="3"/>
    <x v="3"/>
    <n v="21497.389476646982"/>
    <n v="-26322.401681484775"/>
    <s v="Mendoza, Lucas"/>
    <s v="LM"/>
    <n v="12"/>
    <n v="33"/>
    <n v="4"/>
    <d v="1990-09-27T00:00:00"/>
    <s v="jueves"/>
    <n v="1990"/>
    <n v="9"/>
    <n v="27"/>
    <x v="0"/>
    <s v="No Cumple"/>
    <n v="5"/>
  </r>
  <r>
    <s v="Adriana"/>
    <s v="Navarro"/>
    <x v="1235"/>
    <x v="6"/>
    <x v="0"/>
    <x v="0"/>
    <n v="21483.88904121357"/>
    <n v="-25468.372095792736"/>
    <s v="Navarro, Adriana"/>
    <s v="AN"/>
    <n v="14"/>
    <n v="26"/>
    <n v="6"/>
    <d v="1997-09-27T00:00:00"/>
    <s v="sábado"/>
    <n v="1997"/>
    <n v="9"/>
    <n v="27"/>
    <x v="0"/>
    <s v="No Cumple"/>
    <n v="4"/>
  </r>
  <r>
    <s v="Patricia"/>
    <s v="Alvarez"/>
    <x v="1236"/>
    <x v="4"/>
    <x v="4"/>
    <x v="0"/>
    <n v="21476.647151690333"/>
    <n v="-27947.652262860378"/>
    <s v="Alvarez, Patricia"/>
    <s v="PA"/>
    <n v="15"/>
    <n v="42"/>
    <n v="1"/>
    <d v="1982-02-15T00:00:00"/>
    <s v="lunes"/>
    <n v="1982"/>
    <n v="2"/>
    <n v="15"/>
    <x v="0"/>
    <s v="No Cumple"/>
    <n v="6"/>
  </r>
  <r>
    <s v="Victor"/>
    <s v="Hernandez"/>
    <x v="159"/>
    <x v="5"/>
    <x v="6"/>
    <x v="1"/>
    <n v="21469.487696132954"/>
    <n v="-25250.935458286993"/>
    <s v="Hernandez, Victor"/>
    <s v="VH"/>
    <n v="15"/>
    <n v="42"/>
    <n v="5"/>
    <d v="1982-04-02T00:00:00"/>
    <s v="viernes"/>
    <n v="1982"/>
    <n v="4"/>
    <n v="2"/>
    <x v="1"/>
    <s v="No Cumple"/>
    <n v="3"/>
  </r>
  <r>
    <s v="Martin"/>
    <s v="Castro"/>
    <x v="1237"/>
    <x v="5"/>
    <x v="3"/>
    <x v="0"/>
    <n v="21466.95376755267"/>
    <n v="-26177.054845473911"/>
    <s v="Castro, Martin"/>
    <s v="MC"/>
    <n v="12"/>
    <n v="38"/>
    <n v="2"/>
    <d v="1986-03-04T00:00:00"/>
    <s v="martes"/>
    <n v="1986"/>
    <n v="3"/>
    <n v="4"/>
    <x v="1"/>
    <s v="No Cumple"/>
    <n v="5"/>
  </r>
  <r>
    <s v="Carlos"/>
    <s v="Rodriguez"/>
    <x v="1141"/>
    <x v="7"/>
    <x v="4"/>
    <x v="0"/>
    <n v="21453.470752597677"/>
    <n v="-26799.202785032205"/>
    <s v="Rodriguez, Carlos"/>
    <s v="CR"/>
    <n v="15"/>
    <n v="35"/>
    <n v="5"/>
    <d v="1988-09-02T00:00:00"/>
    <s v="viernes"/>
    <n v="1988"/>
    <n v="9"/>
    <n v="2"/>
    <x v="0"/>
    <s v="No Cumple"/>
    <n v="6"/>
  </r>
  <r>
    <s v="Pablo"/>
    <s v="Rivera"/>
    <x v="187"/>
    <x v="0"/>
    <x v="5"/>
    <x v="4"/>
    <n v="21450.287238644905"/>
    <n v="-24189.244357606032"/>
    <s v="Rivera, Pablo"/>
    <s v="PR"/>
    <n v="11"/>
    <n v="37"/>
    <n v="5"/>
    <d v="1986-08-15T00:00:00"/>
    <s v="viernes"/>
    <n v="1986"/>
    <n v="8"/>
    <n v="15"/>
    <x v="0"/>
    <s v="No Cumple"/>
    <n v="2"/>
  </r>
  <r>
    <s v="Marina"/>
    <s v="Rivera"/>
    <x v="1238"/>
    <x v="5"/>
    <x v="5"/>
    <x v="1"/>
    <n v="21425.547171240978"/>
    <n v="-22942.54037615758"/>
    <s v="Rivera, Marina"/>
    <s v="MR"/>
    <n v="12"/>
    <n v="42"/>
    <n v="3"/>
    <d v="1981-07-08T00:00:00"/>
    <s v="miércoles"/>
    <n v="1981"/>
    <n v="7"/>
    <n v="8"/>
    <x v="1"/>
    <s v="No Cumple"/>
    <n v="2"/>
  </r>
  <r>
    <s v="Sara"/>
    <s v="Perez"/>
    <x v="1239"/>
    <x v="6"/>
    <x v="6"/>
    <x v="2"/>
    <n v="21425.251412708843"/>
    <n v="-23468.303898087102"/>
    <s v="Perez, Sara"/>
    <s v="SP"/>
    <n v="9"/>
    <n v="25"/>
    <n v="7"/>
    <d v="1998-08-09T00:00:00"/>
    <s v="domingo"/>
    <n v="1998"/>
    <n v="8"/>
    <n v="9"/>
    <x v="0"/>
    <s v="No Cumple"/>
    <n v="3"/>
  </r>
  <r>
    <s v="Ricardo"/>
    <s v="Moreno"/>
    <x v="1240"/>
    <x v="8"/>
    <x v="0"/>
    <x v="0"/>
    <n v="21420.518061529518"/>
    <n v="-24881.533744623433"/>
    <s v="Moreno, Ricardo"/>
    <s v="RM"/>
    <n v="13"/>
    <n v="26"/>
    <n v="3"/>
    <d v="1997-06-18T00:00:00"/>
    <s v="miércoles"/>
    <n v="1997"/>
    <n v="6"/>
    <n v="18"/>
    <x v="0"/>
    <s v="No Cumple"/>
    <n v="4"/>
  </r>
  <r>
    <s v="Carlos"/>
    <s v="Rodriguez"/>
    <x v="1241"/>
    <x v="7"/>
    <x v="4"/>
    <x v="2"/>
    <n v="21406.575145128045"/>
    <n v="-68684.377598866486"/>
    <s v="Rodriguez, Carlos"/>
    <s v="CR"/>
    <n v="15"/>
    <n v="25"/>
    <n v="6"/>
    <d v="1999-03-20T00:00:00"/>
    <s v="sábado"/>
    <n v="1999"/>
    <n v="3"/>
    <n v="20"/>
    <x v="0"/>
    <s v="No Cumple"/>
    <n v="6"/>
  </r>
  <r>
    <s v="Valentina"/>
    <s v="Rojas"/>
    <x v="495"/>
    <x v="1"/>
    <x v="5"/>
    <x v="1"/>
    <n v="21400.16468366138"/>
    <n v="-23879.868253070897"/>
    <s v="Rojas, Valentina"/>
    <s v="VR"/>
    <n v="14"/>
    <n v="41"/>
    <n v="1"/>
    <d v="1982-06-28T00:00:00"/>
    <s v="lunes"/>
    <n v="1982"/>
    <n v="6"/>
    <n v="28"/>
    <x v="0"/>
    <s v="No Cumple"/>
    <n v="2"/>
  </r>
  <r>
    <s v="Sofia"/>
    <s v="Mendoza"/>
    <x v="85"/>
    <x v="4"/>
    <x v="3"/>
    <x v="1"/>
    <n v="21379.480327607384"/>
    <n v="-23617.800147742313"/>
    <s v="Mendoza, Sofia"/>
    <s v="SM"/>
    <n v="12"/>
    <n v="37"/>
    <n v="7"/>
    <d v="1986-11-16T00:00:00"/>
    <s v="domingo"/>
    <n v="1986"/>
    <n v="11"/>
    <n v="16"/>
    <x v="0"/>
    <s v="No Cumple"/>
    <n v="5"/>
  </r>
  <r>
    <s v="Adriana"/>
    <s v="Navarro"/>
    <x v="1242"/>
    <x v="6"/>
    <x v="0"/>
    <x v="3"/>
    <n v="21379.312130293092"/>
    <n v="-22565.515902280178"/>
    <s v="Navarro, Adriana"/>
    <s v="AN"/>
    <n v="14"/>
    <n v="25"/>
    <n v="7"/>
    <d v="1999-01-10T00:00:00"/>
    <s v="domingo"/>
    <n v="1999"/>
    <n v="1"/>
    <n v="10"/>
    <x v="0"/>
    <s v="No Cumple"/>
    <n v="4"/>
  </r>
  <r>
    <s v="Jorge"/>
    <s v="Martinez"/>
    <x v="1243"/>
    <x v="0"/>
    <x v="4"/>
    <x v="1"/>
    <n v="21379.125981196878"/>
    <n v="-22570.490474854465"/>
    <s v="Martinez, Jorge"/>
    <s v="JM"/>
    <n v="13"/>
    <n v="37"/>
    <n v="7"/>
    <d v="1987-01-11T00:00:00"/>
    <s v="domingo"/>
    <n v="1987"/>
    <n v="1"/>
    <n v="11"/>
    <x v="0"/>
    <s v="No Cumple"/>
    <n v="6"/>
  </r>
  <r>
    <s v="Victor"/>
    <s v="Hernandez"/>
    <x v="457"/>
    <x v="5"/>
    <x v="6"/>
    <x v="3"/>
    <n v="21360.618199624903"/>
    <n v="-22340.35489627007"/>
    <s v="Hernandez, Victor"/>
    <s v="VH"/>
    <n v="15"/>
    <n v="36"/>
    <n v="2"/>
    <d v="1987-11-24T00:00:00"/>
    <s v="martes"/>
    <n v="1987"/>
    <n v="11"/>
    <n v="24"/>
    <x v="1"/>
    <s v="No Cumple"/>
    <n v="3"/>
  </r>
  <r>
    <s v="Andrea"/>
    <s v="Gomez"/>
    <x v="1244"/>
    <x v="8"/>
    <x v="3"/>
    <x v="2"/>
    <n v="21354.181566631054"/>
    <n v="-20517.280193694089"/>
    <s v="Gomez, Andrea"/>
    <s v="AG"/>
    <n v="11"/>
    <n v="32"/>
    <n v="3"/>
    <d v="1991-09-25T00:00:00"/>
    <s v="miércoles"/>
    <n v="1991"/>
    <n v="9"/>
    <n v="25"/>
    <x v="0"/>
    <s v="No Cumple"/>
    <n v="5"/>
  </r>
  <r>
    <s v="Isabel"/>
    <s v="Santos"/>
    <x v="1245"/>
    <x v="8"/>
    <x v="2"/>
    <x v="2"/>
    <n v="21349.926803326092"/>
    <n v="-25632.562217172821"/>
    <s v="Santos, Isabel"/>
    <s v="IS"/>
    <n v="12"/>
    <n v="31"/>
    <n v="1"/>
    <d v="1992-08-10T00:00:00"/>
    <s v="lunes"/>
    <n v="1992"/>
    <n v="8"/>
    <n v="10"/>
    <x v="0"/>
    <s v="No Cumple"/>
    <n v="1"/>
  </r>
  <r>
    <s v="Natalie"/>
    <s v="Castro"/>
    <x v="1246"/>
    <x v="5"/>
    <x v="4"/>
    <x v="0"/>
    <n v="21349.819584380068"/>
    <n v="-18415.126290933953"/>
    <s v="Castro, Natalie"/>
    <s v="NC"/>
    <n v="13"/>
    <n v="25"/>
    <n v="3"/>
    <d v="1998-09-23T00:00:00"/>
    <s v="miércoles"/>
    <n v="1998"/>
    <n v="9"/>
    <n v="23"/>
    <x v="1"/>
    <s v="No Cumple"/>
    <n v="6"/>
  </r>
  <r>
    <s v="Eduardo"/>
    <s v="Garcia"/>
    <x v="1247"/>
    <x v="7"/>
    <x v="1"/>
    <x v="2"/>
    <n v="21339.167951447791"/>
    <n v="-25861.707241269378"/>
    <s v="Garcia, Eduardo"/>
    <s v="EG"/>
    <n v="13"/>
    <n v="33"/>
    <n v="7"/>
    <d v="1990-12-02T00:00:00"/>
    <s v="domingo"/>
    <n v="1990"/>
    <n v="12"/>
    <n v="2"/>
    <x v="0"/>
    <s v="No Cumple"/>
    <n v="7"/>
  </r>
  <r>
    <s v="Diego"/>
    <s v="Gomez"/>
    <x v="1248"/>
    <x v="3"/>
    <x v="3"/>
    <x v="2"/>
    <n v="21335.187172549529"/>
    <n v="-22958.498390234879"/>
    <s v="Gomez, Diego"/>
    <s v="DG"/>
    <n v="10"/>
    <n v="27"/>
    <n v="1"/>
    <d v="1996-12-30T00:00:00"/>
    <s v="lunes"/>
    <n v="1996"/>
    <n v="12"/>
    <n v="30"/>
    <x v="0"/>
    <s v="No Cumple"/>
    <n v="5"/>
  </r>
  <r>
    <s v="Hugo"/>
    <s v="Jimenez"/>
    <x v="1249"/>
    <x v="3"/>
    <x v="0"/>
    <x v="0"/>
    <n v="21334.627503614927"/>
    <n v="-20345.760747469551"/>
    <s v="Jimenez, Hugo"/>
    <s v="HJ"/>
    <n v="11"/>
    <n v="42"/>
    <n v="3"/>
    <d v="1981-12-16T00:00:00"/>
    <s v="miércoles"/>
    <n v="1981"/>
    <n v="12"/>
    <n v="16"/>
    <x v="0"/>
    <s v="No Cumple"/>
    <n v="4"/>
  </r>
  <r>
    <s v="Diego"/>
    <s v="Alvarez"/>
    <x v="1250"/>
    <x v="2"/>
    <x v="4"/>
    <x v="2"/>
    <n v="21325.80073079955"/>
    <n v="-26139.811371512384"/>
    <s v="Alvarez, Diego"/>
    <s v="DA"/>
    <n v="12"/>
    <n v="44"/>
    <n v="2"/>
    <d v="1980-05-13T00:00:00"/>
    <s v="martes"/>
    <n v="1980"/>
    <n v="5"/>
    <n v="13"/>
    <x v="0"/>
    <s v="No Cumple"/>
    <n v="6"/>
  </r>
  <r>
    <s v="Eduardo"/>
    <s v="Garcia"/>
    <x v="230"/>
    <x v="7"/>
    <x v="1"/>
    <x v="0"/>
    <n v="21324.699642861702"/>
    <n v="-27915.300357138294"/>
    <s v="Garcia, Eduardo"/>
    <s v="EG"/>
    <n v="13"/>
    <n v="36"/>
    <n v="6"/>
    <d v="1987-11-14T00:00:00"/>
    <s v="sábado"/>
    <n v="1987"/>
    <n v="11"/>
    <n v="14"/>
    <x v="0"/>
    <s v="No Cumple"/>
    <n v="7"/>
  </r>
  <r>
    <s v="Jose"/>
    <s v="Lopez"/>
    <x v="1251"/>
    <x v="3"/>
    <x v="1"/>
    <x v="0"/>
    <n v="21306.710847448518"/>
    <n v="-24701.5642135667"/>
    <s v="Lopez, Jose"/>
    <s v="JL"/>
    <n v="9"/>
    <n v="32"/>
    <n v="7"/>
    <d v="1991-09-22T00:00:00"/>
    <s v="domingo"/>
    <n v="1991"/>
    <n v="9"/>
    <n v="22"/>
    <x v="0"/>
    <s v="No Cumple"/>
    <n v="7"/>
  </r>
  <r>
    <s v="Carolina"/>
    <s v="Lopez"/>
    <x v="194"/>
    <x v="1"/>
    <x v="4"/>
    <x v="3"/>
    <n v="21303.467107749148"/>
    <n v="-25987.775589793291"/>
    <s v="Lopez, Carolina"/>
    <s v="CL"/>
    <n v="13"/>
    <n v="40"/>
    <n v="5"/>
    <d v="1984-01-06T00:00:00"/>
    <s v="viernes"/>
    <n v="1984"/>
    <n v="1"/>
    <n v="6"/>
    <x v="0"/>
    <s v="No Cumple"/>
    <n v="6"/>
  </r>
  <r>
    <s v="Roberto"/>
    <s v="Hernandez"/>
    <x v="1252"/>
    <x v="3"/>
    <x v="6"/>
    <x v="3"/>
    <n v="21298.656230026329"/>
    <n v="-19398.994389780517"/>
    <s v="Hernandez, Roberto"/>
    <s v="RH"/>
    <n v="16"/>
    <n v="38"/>
    <n v="5"/>
    <d v="1985-11-08T00:00:00"/>
    <s v="viernes"/>
    <n v="1985"/>
    <n v="11"/>
    <n v="8"/>
    <x v="0"/>
    <s v="No Cumple"/>
    <n v="3"/>
  </r>
  <r>
    <s v="Valeria"/>
    <s v="Torres"/>
    <x v="1116"/>
    <x v="5"/>
    <x v="1"/>
    <x v="0"/>
    <n v="21297.041887017167"/>
    <n v="2171.8867363778518"/>
    <s v="Torres, Valeria"/>
    <s v="VT"/>
    <n v="13"/>
    <n v="31"/>
    <n v="2"/>
    <d v="1992-10-13T00:00:00"/>
    <s v="martes"/>
    <n v="1992"/>
    <n v="10"/>
    <n v="13"/>
    <x v="1"/>
    <s v="No Cumple"/>
    <n v="7"/>
  </r>
  <r>
    <s v="Diego"/>
    <s v="Alvarez"/>
    <x v="1253"/>
    <x v="2"/>
    <x v="4"/>
    <x v="4"/>
    <n v="21295.6558231134"/>
    <n v="-27356.170409811133"/>
    <s v="Alvarez, Diego"/>
    <s v="DA"/>
    <n v="12"/>
    <n v="37"/>
    <n v="2"/>
    <d v="1986-07-15T00:00:00"/>
    <s v="martes"/>
    <n v="1986"/>
    <n v="7"/>
    <n v="15"/>
    <x v="0"/>
    <s v="No Cumple"/>
    <n v="6"/>
  </r>
  <r>
    <s v="Antonio"/>
    <s v="Navarro"/>
    <x v="1254"/>
    <x v="7"/>
    <x v="6"/>
    <x v="1"/>
    <n v="21294.526715975499"/>
    <n v="-22690.269161539109"/>
    <s v="Navarro, Antonio"/>
    <s v="AN"/>
    <n v="14"/>
    <n v="38"/>
    <n v="1"/>
    <d v="1986-03-31T00:00:00"/>
    <s v="lunes"/>
    <n v="1986"/>
    <n v="3"/>
    <n v="31"/>
    <x v="0"/>
    <s v="No Cumple"/>
    <n v="3"/>
  </r>
  <r>
    <s v="Valeria"/>
    <s v="Torres"/>
    <x v="1255"/>
    <x v="5"/>
    <x v="1"/>
    <x v="2"/>
    <n v="21292.46575130929"/>
    <n v="-28287.534248690714"/>
    <s v="Torres, Valeria"/>
    <s v="VT"/>
    <n v="13"/>
    <n v="36"/>
    <n v="3"/>
    <d v="1987-11-11T00:00:00"/>
    <s v="miércoles"/>
    <n v="1987"/>
    <n v="11"/>
    <n v="11"/>
    <x v="1"/>
    <s v="No Cumple"/>
    <n v="7"/>
  </r>
  <r>
    <s v="Roberto"/>
    <s v="Hernandez"/>
    <x v="1256"/>
    <x v="3"/>
    <x v="6"/>
    <x v="4"/>
    <n v="21281.323301410845"/>
    <n v="-24686.80902873024"/>
    <s v="Hernandez, Roberto"/>
    <s v="RH"/>
    <n v="16"/>
    <n v="42"/>
    <n v="7"/>
    <d v="1981-09-13T00:00:00"/>
    <s v="domingo"/>
    <n v="1981"/>
    <n v="9"/>
    <n v="13"/>
    <x v="0"/>
    <s v="No Cumple"/>
    <n v="3"/>
  </r>
  <r>
    <s v="Carlos"/>
    <s v="Rodriguez"/>
    <x v="1257"/>
    <x v="7"/>
    <x v="4"/>
    <x v="3"/>
    <n v="21281.095406414217"/>
    <n v="-24167.93462893277"/>
    <s v="Rodriguez, Carlos"/>
    <s v="CR"/>
    <n v="15"/>
    <n v="41"/>
    <n v="6"/>
    <d v="1982-08-14T00:00:00"/>
    <s v="sábado"/>
    <n v="1982"/>
    <n v="8"/>
    <n v="14"/>
    <x v="0"/>
    <s v="No Cumple"/>
    <n v="6"/>
  </r>
  <r>
    <s v="Raquel"/>
    <s v="Diaz"/>
    <x v="1258"/>
    <x v="4"/>
    <x v="6"/>
    <x v="1"/>
    <n v="21278.32666124262"/>
    <n v="-18825.171337130167"/>
    <s v="Diaz, Raquel"/>
    <s v="RD"/>
    <n v="10"/>
    <n v="27"/>
    <n v="1"/>
    <d v="1996-09-16T00:00:00"/>
    <s v="lunes"/>
    <n v="1996"/>
    <n v="9"/>
    <n v="16"/>
    <x v="0"/>
    <s v="No Cumple"/>
    <n v="3"/>
  </r>
  <r>
    <s v="Natalia"/>
    <s v="Ortega"/>
    <x v="1259"/>
    <x v="0"/>
    <x v="6"/>
    <x v="4"/>
    <n v="21270.775139185287"/>
    <n v="-54181.674225264949"/>
    <s v="Ortega, Natalia"/>
    <s v="NO"/>
    <n v="13"/>
    <n v="39"/>
    <n v="6"/>
    <d v="1985-05-04T00:00:00"/>
    <s v="sábado"/>
    <n v="1985"/>
    <n v="5"/>
    <n v="4"/>
    <x v="0"/>
    <s v="No Cumple"/>
    <n v="3"/>
  </r>
  <r>
    <s v="Roberto"/>
    <s v="Hernandez"/>
    <x v="1260"/>
    <x v="3"/>
    <x v="6"/>
    <x v="4"/>
    <n v="21260.907951475747"/>
    <n v="-20844.75535445222"/>
    <s v="Hernandez, Roberto"/>
    <s v="RH"/>
    <n v="16"/>
    <n v="41"/>
    <n v="6"/>
    <d v="1983-06-11T00:00:00"/>
    <s v="sábado"/>
    <n v="1983"/>
    <n v="6"/>
    <n v="11"/>
    <x v="0"/>
    <s v="No Cumple"/>
    <n v="3"/>
  </r>
  <r>
    <s v="Susana"/>
    <s v="Santos"/>
    <x v="1261"/>
    <x v="3"/>
    <x v="2"/>
    <x v="0"/>
    <n v="21253.936620464217"/>
    <n v="-71546.522644950848"/>
    <s v="Santos, Susana"/>
    <s v="SS"/>
    <n v="12"/>
    <n v="32"/>
    <n v="5"/>
    <d v="1991-08-23T00:00:00"/>
    <s v="viernes"/>
    <n v="1991"/>
    <n v="8"/>
    <n v="23"/>
    <x v="0"/>
    <s v="No Cumple"/>
    <n v="1"/>
  </r>
  <r>
    <s v="Valentina"/>
    <s v="Rojas"/>
    <x v="1262"/>
    <x v="1"/>
    <x v="5"/>
    <x v="4"/>
    <n v="21247.360753772478"/>
    <n v="-20852.005827132914"/>
    <s v="Rojas, Valentina"/>
    <s v="VR"/>
    <n v="14"/>
    <n v="24"/>
    <n v="3"/>
    <d v="1999-09-08T00:00:00"/>
    <s v="miércoles"/>
    <n v="1999"/>
    <n v="9"/>
    <n v="8"/>
    <x v="0"/>
    <s v="No Cumple"/>
    <n v="2"/>
  </r>
  <r>
    <s v="Andrea"/>
    <s v="Gomez"/>
    <x v="1263"/>
    <x v="8"/>
    <x v="3"/>
    <x v="0"/>
    <n v="21237.467234786262"/>
    <n v="-24138.654161040227"/>
    <s v="Gomez, Andrea"/>
    <s v="AG"/>
    <n v="11"/>
    <n v="32"/>
    <n v="6"/>
    <d v="1992-04-25T00:00:00"/>
    <s v="sábado"/>
    <n v="1992"/>
    <n v="4"/>
    <n v="25"/>
    <x v="0"/>
    <s v="No Cumple"/>
    <n v="5"/>
  </r>
  <r>
    <s v="Carlos"/>
    <s v="Rodriguez"/>
    <x v="1264"/>
    <x v="7"/>
    <x v="4"/>
    <x v="2"/>
    <n v="21231.49183321041"/>
    <n v="-29645.452921785902"/>
    <s v="Rodriguez, Carlos"/>
    <s v="CR"/>
    <n v="15"/>
    <n v="26"/>
    <n v="2"/>
    <d v="1997-08-05T00:00:00"/>
    <s v="martes"/>
    <n v="1997"/>
    <n v="8"/>
    <n v="5"/>
    <x v="0"/>
    <s v="No Cumple"/>
    <n v="6"/>
  </r>
  <r>
    <s v="Marina"/>
    <s v="Rivera"/>
    <x v="978"/>
    <x v="5"/>
    <x v="5"/>
    <x v="0"/>
    <n v="21220.248564573896"/>
    <n v="-25079.396177049406"/>
    <s v="Rivera, Marina"/>
    <s v="MR"/>
    <n v="12"/>
    <n v="26"/>
    <n v="5"/>
    <d v="1997-09-26T00:00:00"/>
    <s v="viernes"/>
    <n v="1997"/>
    <n v="9"/>
    <n v="26"/>
    <x v="1"/>
    <s v="No Cumple"/>
    <n v="2"/>
  </r>
  <r>
    <s v="Maria"/>
    <s v="Lopez"/>
    <x v="1265"/>
    <x v="4"/>
    <x v="0"/>
    <x v="3"/>
    <n v="21215.684631575088"/>
    <n v="-26081.570138950919"/>
    <s v="Lopez, Maria"/>
    <s v="ML"/>
    <n v="10"/>
    <n v="35"/>
    <n v="2"/>
    <d v="1988-08-30T00:00:00"/>
    <s v="martes"/>
    <n v="1988"/>
    <n v="8"/>
    <n v="30"/>
    <x v="0"/>
    <s v="No Cumple"/>
    <n v="4"/>
  </r>
  <r>
    <s v="Jorge"/>
    <s v="Martinez"/>
    <x v="1266"/>
    <x v="0"/>
    <x v="4"/>
    <x v="3"/>
    <n v="21202.321694120987"/>
    <n v="-22670.049776938373"/>
    <s v="Martinez, Jorge"/>
    <s v="JM"/>
    <n v="13"/>
    <n v="44"/>
    <n v="7"/>
    <d v="1980-02-24T00:00:00"/>
    <s v="domingo"/>
    <n v="1980"/>
    <n v="2"/>
    <n v="24"/>
    <x v="0"/>
    <s v="No Cumple"/>
    <n v="6"/>
  </r>
  <r>
    <s v="Andrea"/>
    <s v="Gomez"/>
    <x v="1267"/>
    <x v="8"/>
    <x v="3"/>
    <x v="1"/>
    <n v="21185.921104709778"/>
    <n v="-26709.656528431518"/>
    <s v="Gomez, Andrea"/>
    <s v="AG"/>
    <n v="11"/>
    <n v="41"/>
    <n v="4"/>
    <d v="1983-04-21T00:00:00"/>
    <s v="jueves"/>
    <n v="1983"/>
    <n v="4"/>
    <n v="21"/>
    <x v="0"/>
    <s v="No Cumple"/>
    <n v="5"/>
  </r>
  <r>
    <s v="Natalia"/>
    <s v="Ortega"/>
    <x v="105"/>
    <x v="0"/>
    <x v="6"/>
    <x v="3"/>
    <n v="21171.698357155015"/>
    <n v="-23846.075281419089"/>
    <s v="Ortega, Natalia"/>
    <s v="NO"/>
    <n v="13"/>
    <n v="25"/>
    <n v="2"/>
    <d v="1998-06-23T00:00:00"/>
    <s v="martes"/>
    <n v="1998"/>
    <n v="6"/>
    <n v="23"/>
    <x v="0"/>
    <s v="No Cumple"/>
    <n v="3"/>
  </r>
  <r>
    <s v="Alberto"/>
    <s v="Rodriguez"/>
    <x v="1268"/>
    <x v="7"/>
    <x v="0"/>
    <x v="3"/>
    <n v="21150.531553810855"/>
    <n v="-21765.596019103752"/>
    <s v="Rodriguez, Alberto"/>
    <s v="AR"/>
    <n v="16"/>
    <n v="26"/>
    <n v="2"/>
    <d v="1998-04-21T00:00:00"/>
    <s v="martes"/>
    <n v="1998"/>
    <n v="4"/>
    <n v="21"/>
    <x v="0"/>
    <s v="No Cumple"/>
    <n v="4"/>
  </r>
  <r>
    <s v="Javier"/>
    <s v="Fernandez"/>
    <x v="1269"/>
    <x v="0"/>
    <x v="0"/>
    <x v="4"/>
    <n v="21136.37531665092"/>
    <n v="-24084.991006178792"/>
    <s v="Fernandez, Javier"/>
    <s v="JF"/>
    <n v="15"/>
    <n v="37"/>
    <n v="6"/>
    <d v="1986-12-27T00:00:00"/>
    <s v="sábado"/>
    <n v="1986"/>
    <n v="12"/>
    <n v="27"/>
    <x v="0"/>
    <s v="No Cumple"/>
    <n v="4"/>
  </r>
  <r>
    <s v="Maria"/>
    <s v="Lopez"/>
    <x v="1270"/>
    <x v="4"/>
    <x v="0"/>
    <x v="1"/>
    <n v="21132.453572646009"/>
    <n v="-28918.870963080451"/>
    <s v="Lopez, Maria"/>
    <s v="ML"/>
    <n v="10"/>
    <n v="42"/>
    <n v="1"/>
    <d v="1982-04-26T00:00:00"/>
    <s v="lunes"/>
    <n v="1982"/>
    <n v="4"/>
    <n v="26"/>
    <x v="0"/>
    <s v="No Cumple"/>
    <n v="4"/>
  </r>
  <r>
    <s v="Laura"/>
    <s v="Diaz"/>
    <x v="1271"/>
    <x v="6"/>
    <x v="1"/>
    <x v="1"/>
    <n v="21130.31281298165"/>
    <n v="-24361.840365225231"/>
    <s v="Diaz, Laura"/>
    <s v="LD"/>
    <n v="9"/>
    <n v="26"/>
    <n v="3"/>
    <d v="1998-05-13T00:00:00"/>
    <s v="miércoles"/>
    <n v="1998"/>
    <n v="5"/>
    <n v="13"/>
    <x v="0"/>
    <s v="No Cumple"/>
    <n v="7"/>
  </r>
  <r>
    <s v="Lucas"/>
    <s v="Mendoza"/>
    <x v="1272"/>
    <x v="7"/>
    <x v="3"/>
    <x v="0"/>
    <n v="27441.217656699195"/>
    <n v="-17376.735463743571"/>
    <s v="Mendoza, Lucas"/>
    <s v="LM"/>
    <n v="12"/>
    <n v="44"/>
    <n v="6"/>
    <d v="1980-02-02T00:00:00"/>
    <s v="sábado"/>
    <n v="1980"/>
    <n v="2"/>
    <n v="2"/>
    <x v="0"/>
    <s v="No Cumple"/>
    <n v="5"/>
  </r>
  <r>
    <s v="Alejandro"/>
    <s v="Guerrero"/>
    <x v="1273"/>
    <x v="4"/>
    <x v="5"/>
    <x v="0"/>
    <n v="21083.560163909475"/>
    <n v="-24075.631454120568"/>
    <s v="Guerrero, Alejandro"/>
    <s v="AG"/>
    <n v="17"/>
    <n v="29"/>
    <n v="6"/>
    <d v="1994-12-31T00:00:00"/>
    <s v="sábado"/>
    <n v="1994"/>
    <n v="12"/>
    <n v="31"/>
    <x v="0"/>
    <s v="No Cumple"/>
    <n v="2"/>
  </r>
  <r>
    <s v="Manuel"/>
    <s v="Fernandez"/>
    <x v="560"/>
    <x v="2"/>
    <x v="2"/>
    <x v="4"/>
    <n v="21077.226335623796"/>
    <n v="-23002.85251163839"/>
    <s v="Fernandez, Manuel"/>
    <s v="MF"/>
    <n v="15"/>
    <n v="26"/>
    <n v="4"/>
    <d v="1998-03-26T00:00:00"/>
    <s v="jueves"/>
    <n v="1998"/>
    <n v="3"/>
    <n v="26"/>
    <x v="0"/>
    <s v="No Cumple"/>
    <n v="1"/>
  </r>
  <r>
    <s v="Raquel"/>
    <s v="Diaz"/>
    <x v="1274"/>
    <x v="4"/>
    <x v="6"/>
    <x v="1"/>
    <n v="21075.242067347604"/>
    <n v="-22267.549084101487"/>
    <s v="Diaz, Raquel"/>
    <s v="RD"/>
    <n v="10"/>
    <n v="34"/>
    <n v="3"/>
    <d v="1989-07-19T00:00:00"/>
    <s v="miércoles"/>
    <n v="1989"/>
    <n v="7"/>
    <n v="19"/>
    <x v="0"/>
    <s v="No Cumple"/>
    <n v="3"/>
  </r>
  <r>
    <s v="Pedro"/>
    <s v="Rivera"/>
    <x v="1275"/>
    <x v="8"/>
    <x v="5"/>
    <x v="0"/>
    <n v="21057.087306705838"/>
    <n v="-25283.759281568273"/>
    <s v="Rivera, Pedro"/>
    <s v="PR"/>
    <n v="11"/>
    <n v="38"/>
    <n v="3"/>
    <d v="1985-12-04T00:00:00"/>
    <s v="miércoles"/>
    <n v="1985"/>
    <n v="12"/>
    <n v="4"/>
    <x v="0"/>
    <s v="No Cumple"/>
    <n v="2"/>
  </r>
  <r>
    <s v="Ismael"/>
    <s v="Perez"/>
    <x v="1276"/>
    <x v="0"/>
    <x v="2"/>
    <x v="4"/>
    <n v="21004.659736377533"/>
    <n v="-21936.644989808177"/>
    <s v="Perez, Ismael"/>
    <s v="IP"/>
    <n v="11"/>
    <n v="33"/>
    <n v="2"/>
    <d v="1991-02-12T00:00:00"/>
    <s v="martes"/>
    <n v="1991"/>
    <n v="2"/>
    <n v="12"/>
    <x v="0"/>
    <s v="No Cumple"/>
    <n v="1"/>
  </r>
  <r>
    <s v="Elena"/>
    <s v="Garcia"/>
    <x v="1277"/>
    <x v="1"/>
    <x v="1"/>
    <x v="3"/>
    <n v="21003.25884253257"/>
    <n v="-22707.42551439927"/>
    <s v="Garcia, Elena"/>
    <s v="EG"/>
    <n v="11"/>
    <n v="27"/>
    <n v="4"/>
    <d v="1996-07-18T00:00:00"/>
    <s v="jueves"/>
    <n v="1996"/>
    <n v="7"/>
    <n v="18"/>
    <x v="0"/>
    <s v="No Cumple"/>
    <n v="7"/>
  </r>
  <r>
    <s v="Maria"/>
    <s v="Lopez"/>
    <x v="1278"/>
    <x v="4"/>
    <x v="0"/>
    <x v="0"/>
    <n v="20976.28588959769"/>
    <n v="-26371.5798404661"/>
    <s v="Lopez, Maria"/>
    <s v="ML"/>
    <n v="10"/>
    <n v="26"/>
    <n v="2"/>
    <d v="1998-02-10T00:00:00"/>
    <s v="martes"/>
    <n v="1998"/>
    <n v="2"/>
    <n v="10"/>
    <x v="0"/>
    <s v="No Cumple"/>
    <n v="4"/>
  </r>
  <r>
    <s v="Marina"/>
    <s v="Rivera"/>
    <x v="1279"/>
    <x v="5"/>
    <x v="5"/>
    <x v="0"/>
    <n v="20975.300403589554"/>
    <n v="-25720.747660984773"/>
    <s v="Rivera, Marina"/>
    <s v="MR"/>
    <n v="12"/>
    <n v="29"/>
    <n v="6"/>
    <d v="1995-04-22T00:00:00"/>
    <s v="sábado"/>
    <n v="1995"/>
    <n v="4"/>
    <n v="22"/>
    <x v="1"/>
    <s v="No Cumple"/>
    <n v="2"/>
  </r>
  <r>
    <s v="Lorena"/>
    <s v="Moreno"/>
    <x v="1280"/>
    <x v="8"/>
    <x v="6"/>
    <x v="1"/>
    <n v="20970.491185818144"/>
    <n v="-26645.967756480033"/>
    <s v="Moreno, Lorena"/>
    <s v="LM"/>
    <n v="12"/>
    <n v="43"/>
    <n v="7"/>
    <d v="1981-03-29T00:00:00"/>
    <s v="domingo"/>
    <n v="1981"/>
    <n v="3"/>
    <n v="29"/>
    <x v="0"/>
    <s v="No Cumple"/>
    <n v="3"/>
  </r>
  <r>
    <s v="Isabel"/>
    <s v="Santos"/>
    <x v="1281"/>
    <x v="8"/>
    <x v="2"/>
    <x v="3"/>
    <n v="20961.825098534842"/>
    <n v="-21426.72243102561"/>
    <s v="Santos, Isabel"/>
    <s v="IS"/>
    <n v="12"/>
    <n v="31"/>
    <n v="3"/>
    <d v="1992-07-29T00:00:00"/>
    <s v="miércoles"/>
    <n v="1992"/>
    <n v="7"/>
    <n v="29"/>
    <x v="0"/>
    <s v="No Cumple"/>
    <n v="1"/>
  </r>
  <r>
    <s v="Daniel"/>
    <s v="Rojas"/>
    <x v="1282"/>
    <x v="6"/>
    <x v="5"/>
    <x v="3"/>
    <n v="20945.759887022217"/>
    <n v="-24427.731299420451"/>
    <s v="Rojas, Daniel"/>
    <s v="DR"/>
    <n v="11"/>
    <n v="28"/>
    <n v="6"/>
    <d v="1995-12-23T00:00:00"/>
    <s v="sábado"/>
    <n v="1995"/>
    <n v="12"/>
    <n v="23"/>
    <x v="0"/>
    <s v="No Cumple"/>
    <n v="2"/>
  </r>
  <r>
    <s v="Victor"/>
    <s v="Hernandez"/>
    <x v="1283"/>
    <x v="5"/>
    <x v="6"/>
    <x v="0"/>
    <n v="20932.361107878827"/>
    <n v="-27362.22778075148"/>
    <s v="Hernandez, Victor"/>
    <s v="VH"/>
    <n v="15"/>
    <n v="34"/>
    <n v="3"/>
    <d v="1989-09-20T00:00:00"/>
    <s v="miércoles"/>
    <n v="1989"/>
    <n v="9"/>
    <n v="20"/>
    <x v="1"/>
    <s v="No Cumple"/>
    <n v="3"/>
  </r>
  <r>
    <s v="Liliana"/>
    <s v="Rivera"/>
    <x v="986"/>
    <x v="8"/>
    <x v="4"/>
    <x v="1"/>
    <n v="20895.746277807495"/>
    <n v="-25144.870887195179"/>
    <s v="Rivera, Liliana"/>
    <s v="LR"/>
    <n v="13"/>
    <n v="25"/>
    <n v="4"/>
    <d v="1998-10-22T00:00:00"/>
    <s v="jueves"/>
    <n v="1998"/>
    <n v="10"/>
    <n v="22"/>
    <x v="0"/>
    <s v="No Cumple"/>
    <n v="6"/>
  </r>
  <r>
    <s v="Fernando"/>
    <s v="Silva"/>
    <x v="1284"/>
    <x v="1"/>
    <x v="6"/>
    <x v="2"/>
    <n v="20891.77027457401"/>
    <n v="-26928.48905013765"/>
    <s v="Silva, Fernando"/>
    <s v="FS"/>
    <n v="13"/>
    <n v="34"/>
    <n v="6"/>
    <d v="1990-02-10T00:00:00"/>
    <s v="sábado"/>
    <n v="1990"/>
    <n v="2"/>
    <n v="10"/>
    <x v="0"/>
    <s v="No Cumple"/>
    <n v="3"/>
  </r>
  <r>
    <s v="Maria"/>
    <s v="Lopez"/>
    <x v="382"/>
    <x v="4"/>
    <x v="0"/>
    <x v="4"/>
    <n v="20891.711941076886"/>
    <n v="-23930.961969495416"/>
    <s v="Lopez, Maria"/>
    <s v="ML"/>
    <n v="10"/>
    <n v="34"/>
    <n v="3"/>
    <d v="1990-03-07T00:00:00"/>
    <s v="miércoles"/>
    <n v="1990"/>
    <n v="3"/>
    <n v="7"/>
    <x v="0"/>
    <s v="No Cumple"/>
    <n v="4"/>
  </r>
  <r>
    <s v="Ana"/>
    <s v="Martinez"/>
    <x v="1285"/>
    <x v="5"/>
    <x v="2"/>
    <x v="1"/>
    <n v="20888.158742414664"/>
    <n v="-21202.762530613152"/>
    <s v="Martinez, Ana"/>
    <s v="AM"/>
    <n v="11"/>
    <n v="29"/>
    <n v="5"/>
    <d v="1994-09-30T00:00:00"/>
    <s v="viernes"/>
    <n v="1994"/>
    <n v="9"/>
    <n v="30"/>
    <x v="1"/>
    <s v="No Cumple"/>
    <n v="1"/>
  </r>
  <r>
    <s v="Ismael"/>
    <s v="Perez"/>
    <x v="1286"/>
    <x v="0"/>
    <x v="2"/>
    <x v="0"/>
    <n v="20881.151769238546"/>
    <n v="-28498.848230761454"/>
    <s v="Perez, Ismael"/>
    <s v="IP"/>
    <n v="11"/>
    <n v="36"/>
    <n v="5"/>
    <d v="1988-05-27T00:00:00"/>
    <s v="viernes"/>
    <n v="1988"/>
    <n v="5"/>
    <n v="27"/>
    <x v="0"/>
    <s v="No Cumple"/>
    <n v="1"/>
  </r>
  <r>
    <s v="Ricardo"/>
    <s v="Moreno"/>
    <x v="1287"/>
    <x v="8"/>
    <x v="0"/>
    <x v="4"/>
    <n v="20873.682443425634"/>
    <n v="-21709.790869693748"/>
    <s v="Moreno, Ricardo"/>
    <s v="RM"/>
    <n v="13"/>
    <n v="36"/>
    <n v="2"/>
    <d v="1987-11-03T00:00:00"/>
    <s v="martes"/>
    <n v="1987"/>
    <n v="11"/>
    <n v="3"/>
    <x v="0"/>
    <s v="No Cumple"/>
    <n v="4"/>
  </r>
  <r>
    <s v="Patricia"/>
    <s v="Alvarez"/>
    <x v="1288"/>
    <x v="4"/>
    <x v="4"/>
    <x v="4"/>
    <n v="20866.689408306658"/>
    <n v="-28110.644379859474"/>
    <s v="Alvarez, Patricia"/>
    <s v="PA"/>
    <n v="15"/>
    <n v="41"/>
    <n v="5"/>
    <d v="1982-08-06T00:00:00"/>
    <s v="viernes"/>
    <n v="1982"/>
    <n v="8"/>
    <n v="6"/>
    <x v="0"/>
    <s v="No Cumple"/>
    <n v="6"/>
  </r>
  <r>
    <s v="Fernando"/>
    <s v="Silva"/>
    <x v="1289"/>
    <x v="1"/>
    <x v="6"/>
    <x v="2"/>
    <n v="20862.099475127259"/>
    <n v="-26335.836440893105"/>
    <s v="Silva, Fernando"/>
    <s v="FS"/>
    <n v="13"/>
    <n v="32"/>
    <n v="3"/>
    <d v="1991-08-14T00:00:00"/>
    <s v="miércoles"/>
    <n v="1991"/>
    <n v="8"/>
    <n v="14"/>
    <x v="0"/>
    <s v="No Cumple"/>
    <n v="3"/>
  </r>
  <r>
    <s v="Daniel"/>
    <s v="Rojas"/>
    <x v="1290"/>
    <x v="6"/>
    <x v="5"/>
    <x v="3"/>
    <n v="20847.273438631069"/>
    <n v="-24268.290311549903"/>
    <s v="Rojas, Daniel"/>
    <s v="DR"/>
    <n v="11"/>
    <n v="27"/>
    <n v="7"/>
    <d v="1997-04-20T00:00:00"/>
    <s v="domingo"/>
    <n v="1997"/>
    <n v="4"/>
    <n v="20"/>
    <x v="0"/>
    <s v="No Cumple"/>
    <n v="2"/>
  </r>
  <r>
    <s v="Victor"/>
    <s v="Hernandez"/>
    <x v="1291"/>
    <x v="5"/>
    <x v="6"/>
    <x v="4"/>
    <n v="20830.484092561979"/>
    <n v="-19453.746612429753"/>
    <s v="Hernandez, Victor"/>
    <s v="VH"/>
    <n v="15"/>
    <n v="38"/>
    <n v="3"/>
    <d v="1985-11-06T00:00:00"/>
    <s v="miércoles"/>
    <n v="1985"/>
    <n v="11"/>
    <n v="6"/>
    <x v="1"/>
    <s v="No Cumple"/>
    <n v="3"/>
  </r>
  <r>
    <s v="Lorena"/>
    <s v="Moreno"/>
    <x v="1292"/>
    <x v="8"/>
    <x v="6"/>
    <x v="0"/>
    <n v="20826.613393936637"/>
    <n v="-27154.717275760191"/>
    <s v="Moreno, Lorena"/>
    <s v="LM"/>
    <n v="12"/>
    <n v="27"/>
    <n v="6"/>
    <d v="1997-03-29T00:00:00"/>
    <s v="sábado"/>
    <n v="1997"/>
    <n v="3"/>
    <n v="29"/>
    <x v="0"/>
    <s v="No Cumple"/>
    <n v="3"/>
  </r>
  <r>
    <s v="Sara"/>
    <s v="Perez"/>
    <x v="1293"/>
    <x v="6"/>
    <x v="6"/>
    <x v="2"/>
    <n v="20798.450145151193"/>
    <n v="-24925.425866460904"/>
    <s v="Perez, Sara"/>
    <s v="SP"/>
    <n v="9"/>
    <n v="39"/>
    <n v="1"/>
    <d v="1984-11-19T00:00:00"/>
    <s v="lunes"/>
    <n v="1984"/>
    <n v="11"/>
    <n v="19"/>
    <x v="0"/>
    <s v="No Cumple"/>
    <n v="3"/>
  </r>
  <r>
    <s v="Martin"/>
    <s v="Castro"/>
    <x v="1294"/>
    <x v="5"/>
    <x v="3"/>
    <x v="3"/>
    <n v="20755.80209577232"/>
    <n v="27515.231699879016"/>
    <s v="Castro, Martin"/>
    <s v="MC"/>
    <n v="12"/>
    <n v="41"/>
    <n v="6"/>
    <d v="1983-04-16T00:00:00"/>
    <s v="sábado"/>
    <n v="1983"/>
    <n v="4"/>
    <n v="16"/>
    <x v="1"/>
    <s v="No Cumple"/>
    <n v="5"/>
  </r>
  <r>
    <s v="Emilio"/>
    <s v="Fernandez"/>
    <x v="1295"/>
    <x v="6"/>
    <x v="3"/>
    <x v="3"/>
    <n v="20755.644871998047"/>
    <n v="-27687.476063921742"/>
    <s v="Fernandez, Emilio"/>
    <s v="EF"/>
    <n v="15"/>
    <n v="32"/>
    <n v="5"/>
    <d v="1992-02-21T00:00:00"/>
    <s v="viernes"/>
    <n v="1992"/>
    <n v="2"/>
    <n v="21"/>
    <x v="0"/>
    <s v="No Cumple"/>
    <n v="5"/>
  </r>
  <r>
    <s v="Valeria"/>
    <s v="Torres"/>
    <x v="1296"/>
    <x v="5"/>
    <x v="1"/>
    <x v="0"/>
    <n v="20751.266720611246"/>
    <n v="-26713.910620274328"/>
    <s v="Torres, Valeria"/>
    <s v="VT"/>
    <n v="13"/>
    <n v="41"/>
    <n v="4"/>
    <d v="1983-06-09T00:00:00"/>
    <s v="jueves"/>
    <n v="1983"/>
    <n v="6"/>
    <n v="9"/>
    <x v="1"/>
    <s v="No Cumple"/>
    <n v="7"/>
  </r>
  <r>
    <s v="Carla"/>
    <s v="Silva"/>
    <x v="1297"/>
    <x v="4"/>
    <x v="2"/>
    <x v="4"/>
    <n v="20737.327769967582"/>
    <n v="-25556.405007029174"/>
    <s v="Silva, Carla"/>
    <s v="CS"/>
    <n v="10"/>
    <n v="30"/>
    <n v="3"/>
    <d v="1993-07-14T00:00:00"/>
    <s v="miércoles"/>
    <n v="1993"/>
    <n v="7"/>
    <n v="14"/>
    <x v="0"/>
    <s v="No Cumple"/>
    <n v="1"/>
  </r>
  <r>
    <s v="Carla"/>
    <s v="Silva"/>
    <x v="1298"/>
    <x v="4"/>
    <x v="2"/>
    <x v="3"/>
    <n v="20735.790504869419"/>
    <n v="-20055.515026396628"/>
    <s v="Silva, Carla"/>
    <s v="CS"/>
    <n v="10"/>
    <n v="29"/>
    <n v="6"/>
    <d v="1994-09-03T00:00:00"/>
    <s v="sábado"/>
    <n v="1994"/>
    <n v="9"/>
    <n v="3"/>
    <x v="0"/>
    <s v="No Cumple"/>
    <n v="1"/>
  </r>
  <r>
    <s v="Roberto"/>
    <s v="Hernandez"/>
    <x v="770"/>
    <x v="3"/>
    <x v="6"/>
    <x v="2"/>
    <n v="20725.153827235019"/>
    <n v="-21345.140782663137"/>
    <s v="Hernandez, Roberto"/>
    <s v="RH"/>
    <n v="16"/>
    <n v="34"/>
    <n v="7"/>
    <d v="1990-05-27T00:00:00"/>
    <s v="domingo"/>
    <n v="1990"/>
    <n v="5"/>
    <n v="27"/>
    <x v="0"/>
    <s v="No Cumple"/>
    <n v="3"/>
  </r>
  <r>
    <s v="Monica"/>
    <s v="Jimenez"/>
    <x v="1299"/>
    <x v="3"/>
    <x v="4"/>
    <x v="1"/>
    <n v="20723.757656913396"/>
    <n v="-25204.805991623612"/>
    <s v="Jimenez, Monica"/>
    <s v="MJ"/>
    <n v="13"/>
    <n v="41"/>
    <n v="2"/>
    <d v="1983-05-10T00:00:00"/>
    <s v="martes"/>
    <n v="1983"/>
    <n v="5"/>
    <n v="10"/>
    <x v="0"/>
    <s v="No Cumple"/>
    <n v="6"/>
  </r>
  <r>
    <s v="Ismael"/>
    <s v="Perez"/>
    <x v="1300"/>
    <x v="0"/>
    <x v="2"/>
    <x v="4"/>
    <n v="20719.892897366448"/>
    <n v="-26824.89746339653"/>
    <s v="Perez, Ismael"/>
    <s v="IP"/>
    <n v="11"/>
    <n v="27"/>
    <n v="6"/>
    <d v="1996-11-23T00:00:00"/>
    <s v="sábado"/>
    <n v="1996"/>
    <n v="11"/>
    <n v="23"/>
    <x v="0"/>
    <s v="No Cumple"/>
    <n v="1"/>
  </r>
  <r>
    <s v="Camila"/>
    <s v="Vargas"/>
    <x v="1301"/>
    <x v="2"/>
    <x v="1"/>
    <x v="0"/>
    <n v="20688.484033565484"/>
    <n v="-48942.646163265956"/>
    <s v="Vargas, Camila"/>
    <s v="CV"/>
    <n v="12"/>
    <n v="43"/>
    <n v="7"/>
    <d v="1981-05-10T00:00:00"/>
    <s v="domingo"/>
    <n v="1981"/>
    <n v="5"/>
    <n v="10"/>
    <x v="0"/>
    <s v="No Cumple"/>
    <n v="7"/>
  </r>
  <r>
    <s v="Gabriela"/>
    <s v="Ramos"/>
    <x v="1302"/>
    <x v="7"/>
    <x v="2"/>
    <x v="4"/>
    <n v="20685.08986111563"/>
    <n v="-23312.480806940966"/>
    <s v="Ramos, Gabriela"/>
    <s v="GR"/>
    <n v="13"/>
    <n v="33"/>
    <n v="5"/>
    <d v="1991-04-12T00:00:00"/>
    <s v="viernes"/>
    <n v="1991"/>
    <n v="4"/>
    <n v="12"/>
    <x v="0"/>
    <s v="No Cumple"/>
    <n v="1"/>
  </r>
  <r>
    <s v="Natalie"/>
    <s v="Castro"/>
    <x v="832"/>
    <x v="5"/>
    <x v="4"/>
    <x v="1"/>
    <n v="20677.118710825016"/>
    <n v="-27877.364347365736"/>
    <s v="Castro, Natalie"/>
    <s v="NC"/>
    <n v="13"/>
    <n v="32"/>
    <n v="6"/>
    <d v="1991-11-16T00:00:00"/>
    <s v="sábado"/>
    <n v="1991"/>
    <n v="11"/>
    <n v="16"/>
    <x v="1"/>
    <s v="No Cumple"/>
    <n v="6"/>
  </r>
  <r>
    <s v="Martin"/>
    <s v="Castro"/>
    <x v="1303"/>
    <x v="5"/>
    <x v="3"/>
    <x v="3"/>
    <n v="20655.117931733454"/>
    <n v="-26597.291502805223"/>
    <s v="Castro, Martin"/>
    <s v="MC"/>
    <n v="12"/>
    <n v="26"/>
    <n v="7"/>
    <d v="1998-02-22T00:00:00"/>
    <s v="domingo"/>
    <n v="1998"/>
    <n v="2"/>
    <n v="22"/>
    <x v="1"/>
    <s v="No Cumple"/>
    <n v="5"/>
  </r>
  <r>
    <s v="Roberto"/>
    <s v="Hernandez"/>
    <x v="1304"/>
    <x v="3"/>
    <x v="6"/>
    <x v="4"/>
    <n v="20653.10099966792"/>
    <n v="-29546.492030322119"/>
    <s v="Hernandez, Roberto"/>
    <s v="RH"/>
    <n v="16"/>
    <n v="33"/>
    <n v="2"/>
    <d v="1990-11-20T00:00:00"/>
    <s v="martes"/>
    <n v="1990"/>
    <n v="11"/>
    <n v="20"/>
    <x v="0"/>
    <s v="No Cumple"/>
    <n v="3"/>
  </r>
  <r>
    <s v="Luis"/>
    <s v="Fernandez"/>
    <x v="997"/>
    <x v="1"/>
    <x v="3"/>
    <x v="1"/>
    <n v="20651.427868337763"/>
    <n v="-26106.743475862768"/>
    <s v="Fernandez, Luis"/>
    <s v="LF"/>
    <n v="13"/>
    <n v="25"/>
    <n v="4"/>
    <d v="1999-01-07T00:00:00"/>
    <s v="jueves"/>
    <n v="1999"/>
    <n v="1"/>
    <n v="7"/>
    <x v="0"/>
    <s v="No Cumple"/>
    <n v="5"/>
  </r>
  <r>
    <s v="Ismael"/>
    <s v="Perez"/>
    <x v="1305"/>
    <x v="0"/>
    <x v="2"/>
    <x v="1"/>
    <n v="20645.599344609327"/>
    <n v="-29707.312642282857"/>
    <s v="Perez, Ismael"/>
    <s v="IP"/>
    <n v="11"/>
    <n v="38"/>
    <n v="4"/>
    <d v="1986-05-08T00:00:00"/>
    <s v="jueves"/>
    <n v="1986"/>
    <n v="5"/>
    <n v="8"/>
    <x v="0"/>
    <s v="No Cumple"/>
    <n v="1"/>
  </r>
  <r>
    <s v="Luis"/>
    <s v="Fernandez"/>
    <x v="42"/>
    <x v="1"/>
    <x v="3"/>
    <x v="0"/>
    <n v="20642.435586183619"/>
    <n v="-19717.446377947796"/>
    <s v="Fernandez, Luis"/>
    <s v="LF"/>
    <n v="13"/>
    <n v="30"/>
    <n v="2"/>
    <d v="1994-04-19T00:00:00"/>
    <s v="martes"/>
    <n v="1994"/>
    <n v="4"/>
    <n v="19"/>
    <x v="0"/>
    <s v="No Cumple"/>
    <n v="5"/>
  </r>
  <r>
    <s v="Ricardo"/>
    <s v="Moreno"/>
    <x v="1306"/>
    <x v="8"/>
    <x v="0"/>
    <x v="1"/>
    <n v="20626.942826588896"/>
    <n v="-22924.715166994771"/>
    <s v="Moreno, Ricardo"/>
    <s v="RM"/>
    <n v="13"/>
    <n v="41"/>
    <n v="1"/>
    <d v="1982-07-12T00:00:00"/>
    <s v="lunes"/>
    <n v="1982"/>
    <n v="7"/>
    <n v="12"/>
    <x v="0"/>
    <s v="No Cumple"/>
    <n v="4"/>
  </r>
  <r>
    <s v="Monica"/>
    <s v="Jimenez"/>
    <x v="1307"/>
    <x v="3"/>
    <x v="4"/>
    <x v="1"/>
    <n v="20612.489221810538"/>
    <n v="-40372.617537603328"/>
    <s v="Jimenez, Monica"/>
    <s v="MJ"/>
    <n v="13"/>
    <n v="39"/>
    <n v="5"/>
    <d v="1985-04-12T00:00:00"/>
    <s v="viernes"/>
    <n v="1985"/>
    <n v="4"/>
    <n v="12"/>
    <x v="0"/>
    <s v="No Cumple"/>
    <n v="6"/>
  </r>
  <r>
    <s v="Daniel"/>
    <s v="Rojas"/>
    <x v="1308"/>
    <x v="6"/>
    <x v="5"/>
    <x v="3"/>
    <n v="20609.787904523961"/>
    <n v="-26212.897248792717"/>
    <s v="Rojas, Daniel"/>
    <s v="DR"/>
    <n v="11"/>
    <n v="37"/>
    <n v="4"/>
    <d v="1987-01-22T00:00:00"/>
    <s v="jueves"/>
    <n v="1987"/>
    <n v="1"/>
    <n v="22"/>
    <x v="0"/>
    <s v="No Cumple"/>
    <n v="2"/>
  </r>
  <r>
    <s v="Daniel"/>
    <s v="Rojas"/>
    <x v="1309"/>
    <x v="6"/>
    <x v="5"/>
    <x v="4"/>
    <n v="20593.815387479459"/>
    <n v="-22524.94769001643"/>
    <s v="Rojas, Daniel"/>
    <s v="DR"/>
    <n v="11"/>
    <n v="24"/>
    <n v="4"/>
    <d v="1999-09-02T00:00:00"/>
    <s v="jueves"/>
    <n v="1999"/>
    <n v="9"/>
    <n v="2"/>
    <x v="0"/>
    <s v="No Cumple"/>
    <n v="2"/>
  </r>
  <r>
    <s v="Alberto"/>
    <s v="Rodriguez"/>
    <x v="1310"/>
    <x v="7"/>
    <x v="0"/>
    <x v="2"/>
    <n v="20583.970456770647"/>
    <n v="-31096.029543229357"/>
    <s v="Rodriguez, Alberto"/>
    <s v="AR"/>
    <n v="16"/>
    <n v="43"/>
    <n v="4"/>
    <d v="1981-03-12T00:00:00"/>
    <s v="jueves"/>
    <n v="1981"/>
    <n v="3"/>
    <n v="12"/>
    <x v="0"/>
    <s v="No Cumple"/>
    <n v="4"/>
  </r>
  <r>
    <s v="Pablo"/>
    <s v="Rivera"/>
    <x v="1311"/>
    <x v="0"/>
    <x v="5"/>
    <x v="4"/>
    <n v="20579.470617178322"/>
    <n v="-25087.449975398424"/>
    <s v="Rivera, Pablo"/>
    <s v="PR"/>
    <n v="11"/>
    <n v="35"/>
    <n v="3"/>
    <d v="1989-01-11T00:00:00"/>
    <s v="miércoles"/>
    <n v="1989"/>
    <n v="1"/>
    <n v="11"/>
    <x v="0"/>
    <s v="No Cumple"/>
    <n v="2"/>
  </r>
  <r>
    <s v="Hugo"/>
    <s v="Jimenez"/>
    <x v="1312"/>
    <x v="3"/>
    <x v="0"/>
    <x v="0"/>
    <n v="20552.98316652649"/>
    <n v="-29014.665991799837"/>
    <s v="Jimenez, Hugo"/>
    <s v="HJ"/>
    <n v="11"/>
    <n v="34"/>
    <n v="6"/>
    <d v="1990-06-16T00:00:00"/>
    <s v="sábado"/>
    <n v="1990"/>
    <n v="6"/>
    <n v="16"/>
    <x v="0"/>
    <s v="No Cumple"/>
    <n v="4"/>
  </r>
  <r>
    <s v="Marina"/>
    <s v="Rivera"/>
    <x v="513"/>
    <x v="5"/>
    <x v="5"/>
    <x v="1"/>
    <n v="20541.174158401256"/>
    <n v="-24377.88415644702"/>
    <s v="Rivera, Marina"/>
    <s v="MR"/>
    <n v="12"/>
    <n v="25"/>
    <n v="2"/>
    <d v="1998-11-17T00:00:00"/>
    <s v="martes"/>
    <n v="1998"/>
    <n v="11"/>
    <n v="17"/>
    <x v="1"/>
    <s v="No Cumple"/>
    <n v="2"/>
  </r>
  <r>
    <s v="Victor"/>
    <s v="Hernandez"/>
    <x v="1313"/>
    <x v="5"/>
    <x v="6"/>
    <x v="4"/>
    <n v="20520.897870209581"/>
    <n v="-22398.072725130241"/>
    <s v="Hernandez, Victor"/>
    <s v="VH"/>
    <n v="15"/>
    <n v="28"/>
    <n v="1"/>
    <d v="1996-03-04T00:00:00"/>
    <s v="lunes"/>
    <n v="1996"/>
    <n v="3"/>
    <n v="4"/>
    <x v="1"/>
    <s v="No Cumple"/>
    <n v="3"/>
  </r>
  <r>
    <s v="Raquel"/>
    <s v="Diaz"/>
    <x v="1314"/>
    <x v="4"/>
    <x v="6"/>
    <x v="0"/>
    <n v="20506.401098226637"/>
    <n v="-21045.00714338322"/>
    <s v="Diaz, Raquel"/>
    <s v="RD"/>
    <n v="10"/>
    <n v="33"/>
    <n v="5"/>
    <d v="1990-12-28T00:00:00"/>
    <s v="viernes"/>
    <n v="1990"/>
    <n v="12"/>
    <n v="28"/>
    <x v="0"/>
    <s v="No Cumple"/>
    <n v="3"/>
  </r>
  <r>
    <s v="Natalie"/>
    <s v="Castro"/>
    <x v="1315"/>
    <x v="5"/>
    <x v="4"/>
    <x v="4"/>
    <n v="20506.384097236107"/>
    <n v="-26139.190471515143"/>
    <s v="Castro, Natalie"/>
    <s v="NC"/>
    <n v="13"/>
    <n v="31"/>
    <n v="1"/>
    <d v="1992-11-23T00:00:00"/>
    <s v="lunes"/>
    <n v="1992"/>
    <n v="11"/>
    <n v="23"/>
    <x v="1"/>
    <s v="No Cumple"/>
    <n v="6"/>
  </r>
  <r>
    <s v="Roberto"/>
    <s v="Hernandez"/>
    <x v="1316"/>
    <x v="3"/>
    <x v="6"/>
    <x v="4"/>
    <n v="20486.389916891407"/>
    <n v="-21560.615864824704"/>
    <s v="Hernandez, Roberto"/>
    <s v="RH"/>
    <n v="16"/>
    <n v="39"/>
    <n v="2"/>
    <d v="1984-10-16T00:00:00"/>
    <s v="martes"/>
    <n v="1984"/>
    <n v="10"/>
    <n v="16"/>
    <x v="0"/>
    <s v="No Cumple"/>
    <n v="3"/>
  </r>
  <r>
    <s v="Alicia"/>
    <s v="Guerrero"/>
    <x v="1317"/>
    <x v="4"/>
    <x v="1"/>
    <x v="0"/>
    <n v="20481.492301924791"/>
    <n v="-20822.955388652648"/>
    <s v="Guerrero, Alicia"/>
    <s v="AG"/>
    <n v="14"/>
    <n v="30"/>
    <n v="4"/>
    <d v="1993-12-16T00:00:00"/>
    <s v="jueves"/>
    <n v="1993"/>
    <n v="12"/>
    <n v="16"/>
    <x v="0"/>
    <s v="No Cumple"/>
    <n v="7"/>
  </r>
  <r>
    <s v="Laura"/>
    <s v="Martinez"/>
    <x v="1318"/>
    <x v="7"/>
    <x v="5"/>
    <x v="3"/>
    <n v="20479.458432843807"/>
    <n v="-25187.665747754327"/>
    <s v="Martinez, Laura"/>
    <s v="LM"/>
    <n v="13"/>
    <n v="41"/>
    <n v="7"/>
    <d v="1983-04-10T00:00:00"/>
    <s v="domingo"/>
    <n v="1983"/>
    <n v="4"/>
    <n v="10"/>
    <x v="0"/>
    <s v="No Cumple"/>
    <n v="2"/>
  </r>
  <r>
    <s v="Fernando"/>
    <s v="Silva"/>
    <x v="1319"/>
    <x v="1"/>
    <x v="6"/>
    <x v="0"/>
    <n v="20476.390147062179"/>
    <n v="-25385.540572055903"/>
    <s v="Silva, Fernando"/>
    <s v="FS"/>
    <n v="13"/>
    <n v="30"/>
    <n v="3"/>
    <d v="1994-06-01T00:00:00"/>
    <s v="miércoles"/>
    <n v="1994"/>
    <n v="6"/>
    <n v="1"/>
    <x v="0"/>
    <s v="No Cumple"/>
    <n v="3"/>
  </r>
  <r>
    <s v="Fernando"/>
    <s v="Silva"/>
    <x v="1320"/>
    <x v="1"/>
    <x v="6"/>
    <x v="2"/>
    <n v="20475.256137704182"/>
    <n v="-27443.754107803987"/>
    <s v="Silva, Fernando"/>
    <s v="FS"/>
    <n v="13"/>
    <n v="26"/>
    <n v="6"/>
    <d v="1997-12-20T00:00:00"/>
    <s v="sábado"/>
    <n v="1997"/>
    <n v="12"/>
    <n v="20"/>
    <x v="0"/>
    <s v="No Cumple"/>
    <n v="3"/>
  </r>
  <r>
    <s v="Sofia"/>
    <s v="Mendoza"/>
    <x v="1145"/>
    <x v="4"/>
    <x v="3"/>
    <x v="2"/>
    <n v="20474.084750729773"/>
    <n v="-21968.140674489157"/>
    <s v="Mendoza, Sofia"/>
    <s v="SM"/>
    <n v="12"/>
    <n v="33"/>
    <n v="4"/>
    <d v="1991-01-10T00:00:00"/>
    <s v="jueves"/>
    <n v="1991"/>
    <n v="1"/>
    <n v="10"/>
    <x v="0"/>
    <s v="No Cumple"/>
    <n v="5"/>
  </r>
  <r>
    <s v="Ricardo"/>
    <s v="Moreno"/>
    <x v="1321"/>
    <x v="8"/>
    <x v="0"/>
    <x v="4"/>
    <n v="20470.27900941046"/>
    <n v="-21137.885162753948"/>
    <s v="Moreno, Ricardo"/>
    <s v="RM"/>
    <n v="13"/>
    <n v="31"/>
    <n v="2"/>
    <d v="1992-09-15T00:00:00"/>
    <s v="martes"/>
    <n v="1992"/>
    <n v="9"/>
    <n v="15"/>
    <x v="0"/>
    <s v="No Cumple"/>
    <n v="4"/>
  </r>
  <r>
    <s v="Ana"/>
    <s v="Martinez"/>
    <x v="1322"/>
    <x v="5"/>
    <x v="2"/>
    <x v="2"/>
    <n v="20422.107551937966"/>
    <n v="-26501.20858085273"/>
    <s v="Martinez, Ana"/>
    <s v="AM"/>
    <n v="11"/>
    <n v="26"/>
    <n v="2"/>
    <d v="1998-06-16T00:00:00"/>
    <s v="martes"/>
    <n v="1998"/>
    <n v="6"/>
    <n v="16"/>
    <x v="1"/>
    <s v="No Cumple"/>
    <n v="1"/>
  </r>
  <r>
    <s v="Marina"/>
    <s v="Rivera"/>
    <x v="1323"/>
    <x v="5"/>
    <x v="5"/>
    <x v="4"/>
    <n v="20420.402216536499"/>
    <n v="-30659.597783463498"/>
    <s v="Rivera, Marina"/>
    <s v="MR"/>
    <n v="12"/>
    <n v="29"/>
    <n v="4"/>
    <d v="1994-10-27T00:00:00"/>
    <s v="jueves"/>
    <n v="1994"/>
    <n v="10"/>
    <n v="27"/>
    <x v="1"/>
    <s v="No Cumple"/>
    <n v="2"/>
  </r>
  <r>
    <s v="Valentina"/>
    <s v="Rojas"/>
    <x v="1324"/>
    <x v="1"/>
    <x v="5"/>
    <x v="4"/>
    <n v="20397.331919938119"/>
    <n v="-20221.867656043316"/>
    <s v="Rojas, Valentina"/>
    <s v="VR"/>
    <n v="14"/>
    <n v="24"/>
    <n v="4"/>
    <d v="1999-06-24T00:00:00"/>
    <s v="jueves"/>
    <n v="1999"/>
    <n v="6"/>
    <n v="24"/>
    <x v="0"/>
    <s v="No Cumple"/>
    <n v="2"/>
  </r>
  <r>
    <s v="Gabriela"/>
    <s v="Ramos"/>
    <x v="1144"/>
    <x v="7"/>
    <x v="2"/>
    <x v="2"/>
    <n v="20379.756334176011"/>
    <n v="-27585.814425925109"/>
    <s v="Ramos, Gabriela"/>
    <s v="GR"/>
    <n v="13"/>
    <n v="32"/>
    <n v="7"/>
    <d v="1992-05-31T00:00:00"/>
    <s v="domingo"/>
    <n v="1992"/>
    <n v="5"/>
    <n v="31"/>
    <x v="0"/>
    <s v="No Cumple"/>
    <n v="1"/>
  </r>
  <r>
    <s v="Antonio"/>
    <s v="Navarro"/>
    <x v="1138"/>
    <x v="7"/>
    <x v="6"/>
    <x v="1"/>
    <n v="20351.82627046388"/>
    <n v="-25433.911144696423"/>
    <s v="Navarro, Antonio"/>
    <s v="AN"/>
    <n v="14"/>
    <n v="28"/>
    <n v="6"/>
    <d v="1996-03-30T00:00:00"/>
    <s v="sábado"/>
    <n v="1996"/>
    <n v="3"/>
    <n v="30"/>
    <x v="0"/>
    <s v="No Cumple"/>
    <n v="3"/>
  </r>
  <r>
    <s v="Gabriela"/>
    <s v="Ramos"/>
    <x v="1325"/>
    <x v="7"/>
    <x v="2"/>
    <x v="0"/>
    <n v="20350.611198407165"/>
    <n v="-21284.053825162769"/>
    <s v="Ramos, Gabriela"/>
    <s v="GR"/>
    <n v="13"/>
    <n v="40"/>
    <n v="2"/>
    <d v="1983-09-20T00:00:00"/>
    <s v="martes"/>
    <n v="1983"/>
    <n v="9"/>
    <n v="20"/>
    <x v="0"/>
    <s v="No Cumple"/>
    <n v="1"/>
  </r>
  <r>
    <s v="Adriana"/>
    <s v="Navarro"/>
    <x v="1326"/>
    <x v="6"/>
    <x v="0"/>
    <x v="3"/>
    <n v="20339.055236437511"/>
    <n v="-30451.116420655613"/>
    <s v="Navarro, Adriana"/>
    <s v="AN"/>
    <n v="14"/>
    <n v="37"/>
    <n v="4"/>
    <d v="1986-10-09T00:00:00"/>
    <s v="jueves"/>
    <n v="1986"/>
    <n v="10"/>
    <n v="9"/>
    <x v="0"/>
    <s v="No Cumple"/>
    <n v="4"/>
  </r>
  <r>
    <s v="Jose"/>
    <s v="Lopez"/>
    <x v="1327"/>
    <x v="3"/>
    <x v="1"/>
    <x v="2"/>
    <n v="20338.016389568842"/>
    <n v="14769.603677348354"/>
    <s v="Lopez, Jose"/>
    <s v="JL"/>
    <n v="9"/>
    <n v="43"/>
    <n v="5"/>
    <d v="1981-04-17T00:00:00"/>
    <s v="viernes"/>
    <n v="1981"/>
    <n v="4"/>
    <n v="17"/>
    <x v="0"/>
    <s v="No Cumple"/>
    <n v="7"/>
  </r>
  <r>
    <s v="Valentina"/>
    <s v="Rojas"/>
    <x v="1328"/>
    <x v="1"/>
    <x v="5"/>
    <x v="3"/>
    <n v="20330.641584370718"/>
    <n v="-25775.809742378937"/>
    <s v="Rojas, Valentina"/>
    <s v="VR"/>
    <n v="14"/>
    <n v="31"/>
    <n v="2"/>
    <d v="1992-10-06T00:00:00"/>
    <s v="martes"/>
    <n v="1992"/>
    <n v="10"/>
    <n v="6"/>
    <x v="0"/>
    <s v="No Cumple"/>
    <n v="2"/>
  </r>
  <r>
    <s v="Adriana"/>
    <s v="Navarro"/>
    <x v="1329"/>
    <x v="6"/>
    <x v="0"/>
    <x v="2"/>
    <n v="20315.830069990086"/>
    <n v="-27388.386139808525"/>
    <s v="Navarro, Adriana"/>
    <s v="AN"/>
    <n v="14"/>
    <n v="29"/>
    <n v="7"/>
    <d v="1994-12-11T00:00:00"/>
    <s v="domingo"/>
    <n v="1994"/>
    <n v="12"/>
    <n v="11"/>
    <x v="0"/>
    <s v="No Cumple"/>
    <n v="4"/>
  </r>
  <r>
    <s v="Natalia"/>
    <s v="Ortega"/>
    <x v="1330"/>
    <x v="0"/>
    <x v="6"/>
    <x v="0"/>
    <n v="20307.276024330662"/>
    <n v="-21312.615741995312"/>
    <s v="Ortega, Natalia"/>
    <s v="NO"/>
    <n v="13"/>
    <n v="28"/>
    <n v="3"/>
    <d v="1995-10-04T00:00:00"/>
    <s v="miércoles"/>
    <n v="1995"/>
    <n v="10"/>
    <n v="4"/>
    <x v="0"/>
    <s v="No Cumple"/>
    <n v="3"/>
  </r>
  <r>
    <s v="Valeria"/>
    <s v="Torres"/>
    <x v="1331"/>
    <x v="5"/>
    <x v="1"/>
    <x v="0"/>
    <n v="20288.621189609654"/>
    <n v="-22797.761684000565"/>
    <s v="Torres, Valeria"/>
    <s v="VT"/>
    <n v="13"/>
    <n v="35"/>
    <n v="5"/>
    <d v="1989-06-16T00:00:00"/>
    <s v="viernes"/>
    <n v="1989"/>
    <n v="6"/>
    <n v="16"/>
    <x v="1"/>
    <s v="No Cumple"/>
    <n v="7"/>
  </r>
  <r>
    <s v="Daniel"/>
    <s v="Rojas"/>
    <x v="1332"/>
    <x v="6"/>
    <x v="5"/>
    <x v="0"/>
    <n v="20283.579329701341"/>
    <n v="-25304.629156347884"/>
    <s v="Rojas, Daniel"/>
    <s v="DR"/>
    <n v="11"/>
    <n v="27"/>
    <n v="7"/>
    <d v="1997-03-30T00:00:00"/>
    <s v="domingo"/>
    <n v="1997"/>
    <n v="3"/>
    <n v="30"/>
    <x v="0"/>
    <s v="No Cumple"/>
    <n v="2"/>
  </r>
  <r>
    <s v="Monica"/>
    <s v="Jimenez"/>
    <x v="1333"/>
    <x v="3"/>
    <x v="4"/>
    <x v="0"/>
    <n v="20263.329548057347"/>
    <n v="-37357.010779713841"/>
    <s v="Jimenez, Monica"/>
    <s v="MJ"/>
    <n v="13"/>
    <n v="28"/>
    <n v="1"/>
    <d v="1995-08-14T00:00:00"/>
    <s v="lunes"/>
    <n v="1995"/>
    <n v="8"/>
    <n v="14"/>
    <x v="0"/>
    <s v="No Cumple"/>
    <n v="6"/>
  </r>
  <r>
    <s v="Javier"/>
    <s v="Fernandez"/>
    <x v="1334"/>
    <x v="0"/>
    <x v="0"/>
    <x v="3"/>
    <n v="20253.198097049026"/>
    <n v="-25909.589731685388"/>
    <s v="Fernandez, Javier"/>
    <s v="JF"/>
    <n v="15"/>
    <n v="42"/>
    <n v="4"/>
    <d v="1982-06-10T00:00:00"/>
    <s v="jueves"/>
    <n v="1982"/>
    <n v="6"/>
    <n v="10"/>
    <x v="0"/>
    <s v="No Cumple"/>
    <n v="4"/>
  </r>
  <r>
    <s v="Natalie"/>
    <s v="Castro"/>
    <x v="1335"/>
    <x v="5"/>
    <x v="4"/>
    <x v="2"/>
    <n v="20251.320612979813"/>
    <n v="-24758.837860577762"/>
    <s v="Castro, Natalie"/>
    <s v="NC"/>
    <n v="13"/>
    <n v="29"/>
    <n v="6"/>
    <d v="1994-08-13T00:00:00"/>
    <s v="sábado"/>
    <n v="1994"/>
    <n v="8"/>
    <n v="13"/>
    <x v="1"/>
    <s v="No Cumple"/>
    <n v="6"/>
  </r>
  <r>
    <s v="Natalia"/>
    <s v="Ortega"/>
    <x v="1336"/>
    <x v="0"/>
    <x v="6"/>
    <x v="1"/>
    <n v="20243.961639963916"/>
    <n v="-24592.149537227782"/>
    <s v="Ortega, Natalia"/>
    <s v="NO"/>
    <n v="13"/>
    <n v="25"/>
    <n v="5"/>
    <d v="1998-09-11T00:00:00"/>
    <s v="viernes"/>
    <n v="1998"/>
    <n v="9"/>
    <n v="11"/>
    <x v="0"/>
    <s v="No Cumple"/>
    <n v="3"/>
  </r>
  <r>
    <s v="Diego"/>
    <s v="Alvarez"/>
    <x v="1337"/>
    <x v="2"/>
    <x v="4"/>
    <x v="0"/>
    <n v="20236.854429311647"/>
    <n v="-22642.359178016264"/>
    <s v="Alvarez, Diego"/>
    <s v="DA"/>
    <n v="12"/>
    <n v="31"/>
    <n v="2"/>
    <d v="1993-03-09T00:00:00"/>
    <s v="martes"/>
    <n v="1993"/>
    <n v="3"/>
    <n v="9"/>
    <x v="0"/>
    <s v="No Cumple"/>
    <n v="6"/>
  </r>
  <r>
    <s v="Lorena"/>
    <s v="Moreno"/>
    <x v="832"/>
    <x v="8"/>
    <x v="6"/>
    <x v="2"/>
    <n v="20220.965241991275"/>
    <n v="-25985.550587047677"/>
    <s v="Moreno, Lorena"/>
    <s v="LM"/>
    <n v="12"/>
    <n v="32"/>
    <n v="6"/>
    <d v="1991-11-16T00:00:00"/>
    <s v="sábado"/>
    <n v="1991"/>
    <n v="11"/>
    <n v="16"/>
    <x v="0"/>
    <s v="No Cumple"/>
    <n v="3"/>
  </r>
  <r>
    <s v="Daniela"/>
    <s v="Diaz"/>
    <x v="1338"/>
    <x v="1"/>
    <x v="0"/>
    <x v="0"/>
    <n v="20220.025553057512"/>
    <n v="-26297.57649118709"/>
    <s v="Diaz, Daniela"/>
    <s v="DD"/>
    <n v="11"/>
    <n v="26"/>
    <n v="1"/>
    <d v="1997-09-22T00:00:00"/>
    <s v="lunes"/>
    <n v="1997"/>
    <n v="9"/>
    <n v="22"/>
    <x v="0"/>
    <s v="No Cumple"/>
    <n v="4"/>
  </r>
  <r>
    <s v="Martin"/>
    <s v="Castro"/>
    <x v="1339"/>
    <x v="5"/>
    <x v="3"/>
    <x v="4"/>
    <n v="20180.217200766612"/>
    <n v="-24671.240257211135"/>
    <s v="Castro, Martin"/>
    <s v="MC"/>
    <n v="12"/>
    <n v="38"/>
    <n v="2"/>
    <d v="1985-07-16T00:00:00"/>
    <s v="martes"/>
    <n v="1985"/>
    <n v="7"/>
    <n v="16"/>
    <x v="1"/>
    <s v="No Cumple"/>
    <n v="5"/>
  </r>
  <r>
    <s v="Sofia"/>
    <s v="Mendoza"/>
    <x v="1340"/>
    <x v="4"/>
    <x v="3"/>
    <x v="0"/>
    <n v="20160.675700959291"/>
    <n v="-25021.81889717501"/>
    <s v="Mendoza, Sofia"/>
    <s v="SM"/>
    <n v="12"/>
    <n v="39"/>
    <n v="2"/>
    <d v="1985-01-08T00:00:00"/>
    <s v="martes"/>
    <n v="1985"/>
    <n v="1"/>
    <n v="8"/>
    <x v="0"/>
    <s v="No Cumple"/>
    <n v="5"/>
  </r>
  <r>
    <s v="Carmen"/>
    <s v="Torres"/>
    <x v="1341"/>
    <x v="5"/>
    <x v="0"/>
    <x v="3"/>
    <n v="20125.384365968464"/>
    <n v="-24442.200194544595"/>
    <s v="Torres, Carmen"/>
    <s v="CT"/>
    <n v="12"/>
    <n v="42"/>
    <n v="5"/>
    <d v="1982-01-15T00:00:00"/>
    <s v="viernes"/>
    <n v="1982"/>
    <n v="1"/>
    <n v="15"/>
    <x v="1"/>
    <s v="No Cumple"/>
    <n v="4"/>
  </r>
  <r>
    <s v="Ricardo"/>
    <s v="Moreno"/>
    <x v="1342"/>
    <x v="8"/>
    <x v="0"/>
    <x v="0"/>
    <n v="20110.014330636855"/>
    <n v="-19576.498724211342"/>
    <s v="Moreno, Ricardo"/>
    <s v="RM"/>
    <n v="13"/>
    <n v="28"/>
    <n v="5"/>
    <d v="1995-11-24T00:00:00"/>
    <s v="viernes"/>
    <n v="1995"/>
    <n v="11"/>
    <n v="24"/>
    <x v="0"/>
    <s v="No Cumple"/>
    <n v="4"/>
  </r>
  <r>
    <s v="Marina"/>
    <s v="Rivera"/>
    <x v="1343"/>
    <x v="5"/>
    <x v="5"/>
    <x v="1"/>
    <n v="20100.997011714433"/>
    <n v="9628.6729217315442"/>
    <s v="Rivera, Marina"/>
    <s v="MR"/>
    <n v="12"/>
    <n v="30"/>
    <n v="5"/>
    <d v="1994-03-04T00:00:00"/>
    <s v="viernes"/>
    <n v="1994"/>
    <n v="3"/>
    <n v="4"/>
    <x v="1"/>
    <s v="No Cumple"/>
    <n v="2"/>
  </r>
  <r>
    <s v="Javier"/>
    <s v="Perez"/>
    <x v="1344"/>
    <x v="6"/>
    <x v="2"/>
    <x v="3"/>
    <n v="20100.597187153056"/>
    <n v="-22857.510306534492"/>
    <s v="Perez, Javier"/>
    <s v="JP"/>
    <n v="11"/>
    <n v="33"/>
    <n v="5"/>
    <d v="1990-10-12T00:00:00"/>
    <s v="viernes"/>
    <n v="1990"/>
    <n v="10"/>
    <n v="12"/>
    <x v="0"/>
    <s v="No Cumple"/>
    <n v="1"/>
  </r>
  <r>
    <s v="Juan"/>
    <s v="Gomez"/>
    <x v="332"/>
    <x v="2"/>
    <x v="6"/>
    <x v="2"/>
    <n v="20096.940880266069"/>
    <n v="-19404.166039975949"/>
    <s v="Gomez, Juan"/>
    <s v="JG"/>
    <n v="9"/>
    <n v="24"/>
    <n v="5"/>
    <d v="1999-11-12T00:00:00"/>
    <s v="viernes"/>
    <n v="1999"/>
    <n v="11"/>
    <n v="12"/>
    <x v="0"/>
    <s v="No Cumple"/>
    <n v="3"/>
  </r>
  <r>
    <s v="Carlos"/>
    <s v="Rodriguez"/>
    <x v="1345"/>
    <x v="7"/>
    <x v="4"/>
    <x v="2"/>
    <n v="20095.144279107888"/>
    <n v="-24659.127362758292"/>
    <s v="Rodriguez, Carlos"/>
    <s v="CR"/>
    <n v="15"/>
    <n v="37"/>
    <n v="5"/>
    <d v="1987-06-12T00:00:00"/>
    <s v="viernes"/>
    <n v="1987"/>
    <n v="6"/>
    <n v="12"/>
    <x v="0"/>
    <s v="No Cumple"/>
    <n v="6"/>
  </r>
  <r>
    <s v="Daniela"/>
    <s v="Diaz"/>
    <x v="1346"/>
    <x v="1"/>
    <x v="0"/>
    <x v="4"/>
    <n v="20082.633785330851"/>
    <n v="-29959.018890375766"/>
    <s v="Diaz, Daniela"/>
    <s v="DD"/>
    <n v="11"/>
    <n v="39"/>
    <n v="2"/>
    <d v="1985-01-01T00:00:00"/>
    <s v="martes"/>
    <n v="1985"/>
    <n v="1"/>
    <n v="1"/>
    <x v="0"/>
    <s v="No Cumple"/>
    <n v="4"/>
  </r>
  <r>
    <s v="Diego"/>
    <s v="Alvarez"/>
    <x v="1347"/>
    <x v="2"/>
    <x v="4"/>
    <x v="0"/>
    <n v="20073.501774374436"/>
    <n v="-19407.813740194149"/>
    <s v="Alvarez, Diego"/>
    <s v="DA"/>
    <n v="12"/>
    <n v="30"/>
    <n v="6"/>
    <d v="1993-09-11T00:00:00"/>
    <s v="sábado"/>
    <n v="1993"/>
    <n v="9"/>
    <n v="11"/>
    <x v="0"/>
    <s v="No Cumple"/>
    <n v="6"/>
  </r>
  <r>
    <s v="Marina"/>
    <s v="Rivera"/>
    <x v="1348"/>
    <x v="5"/>
    <x v="5"/>
    <x v="3"/>
    <n v="20058.628412477257"/>
    <n v="-21694.269838267737"/>
    <s v="Rivera, Marina"/>
    <s v="MR"/>
    <n v="12"/>
    <n v="41"/>
    <n v="5"/>
    <d v="1982-08-27T00:00:00"/>
    <s v="viernes"/>
    <n v="1982"/>
    <n v="8"/>
    <n v="27"/>
    <x v="1"/>
    <s v="No Cumple"/>
    <n v="2"/>
  </r>
  <r>
    <s v="Martin"/>
    <s v="Castro"/>
    <x v="1349"/>
    <x v="5"/>
    <x v="3"/>
    <x v="4"/>
    <n v="20052.395597857958"/>
    <n v="-25513.891873884997"/>
    <s v="Castro, Martin"/>
    <s v="MC"/>
    <n v="12"/>
    <n v="27"/>
    <n v="6"/>
    <d v="1996-08-10T00:00:00"/>
    <s v="sábado"/>
    <n v="1996"/>
    <n v="8"/>
    <n v="10"/>
    <x v="1"/>
    <s v="No Cumple"/>
    <n v="5"/>
  </r>
  <r>
    <s v="Lucas"/>
    <s v="Mendoza"/>
    <x v="1350"/>
    <x v="7"/>
    <x v="3"/>
    <x v="2"/>
    <n v="20052.30936318394"/>
    <n v="-23719.198696716525"/>
    <s v="Mendoza, Lucas"/>
    <s v="LM"/>
    <n v="12"/>
    <n v="26"/>
    <n v="2"/>
    <d v="1997-10-21T00:00:00"/>
    <s v="martes"/>
    <n v="1997"/>
    <n v="10"/>
    <n v="21"/>
    <x v="0"/>
    <s v="No Cumple"/>
    <n v="5"/>
  </r>
  <r>
    <s v="Pedro"/>
    <s v="Rivera"/>
    <x v="1351"/>
    <x v="8"/>
    <x v="5"/>
    <x v="3"/>
    <n v="20049.724047927695"/>
    <n v="-27695.248356865075"/>
    <s v="Rivera, Pedro"/>
    <s v="PR"/>
    <n v="11"/>
    <n v="35"/>
    <n v="7"/>
    <d v="1989-04-16T00:00:00"/>
    <s v="domingo"/>
    <n v="1989"/>
    <n v="4"/>
    <n v="16"/>
    <x v="0"/>
    <s v="No Cumple"/>
    <n v="2"/>
  </r>
  <r>
    <s v="Ana"/>
    <s v="Martinez"/>
    <x v="1352"/>
    <x v="5"/>
    <x v="2"/>
    <x v="3"/>
    <n v="20041.412833712933"/>
    <n v="-20291.011016400949"/>
    <s v="Martinez, Ana"/>
    <s v="AM"/>
    <n v="11"/>
    <n v="42"/>
    <n v="4"/>
    <d v="1982-01-07T00:00:00"/>
    <s v="jueves"/>
    <n v="1982"/>
    <n v="1"/>
    <n v="7"/>
    <x v="1"/>
    <s v="No Cumple"/>
    <n v="1"/>
  </r>
  <r>
    <s v="Laura"/>
    <s v="Diaz"/>
    <x v="1353"/>
    <x v="6"/>
    <x v="1"/>
    <x v="1"/>
    <n v="20040.569340343482"/>
    <n v="-22966.327447514912"/>
    <s v="Diaz, Laura"/>
    <s v="LD"/>
    <n v="9"/>
    <n v="34"/>
    <n v="4"/>
    <d v="1990-01-18T00:00:00"/>
    <s v="jueves"/>
    <n v="1990"/>
    <n v="1"/>
    <n v="18"/>
    <x v="0"/>
    <s v="No Cumple"/>
    <n v="7"/>
  </r>
  <r>
    <s v="Jose"/>
    <s v="Lopez"/>
    <x v="1354"/>
    <x v="3"/>
    <x v="1"/>
    <x v="2"/>
    <n v="20034.245532247754"/>
    <n v="-26989.521476299498"/>
    <s v="Lopez, Jose"/>
    <s v="JL"/>
    <n v="9"/>
    <n v="25"/>
    <n v="4"/>
    <d v="1999-03-25T00:00:00"/>
    <s v="jueves"/>
    <n v="1999"/>
    <n v="3"/>
    <n v="25"/>
    <x v="0"/>
    <s v="No Cumple"/>
    <n v="7"/>
  </r>
  <r>
    <s v="Andrea"/>
    <s v="Gomez"/>
    <x v="1355"/>
    <x v="8"/>
    <x v="3"/>
    <x v="2"/>
    <n v="20026.845463614151"/>
    <n v="-22118.52362910868"/>
    <s v="Gomez, Andrea"/>
    <s v="AG"/>
    <n v="11"/>
    <n v="25"/>
    <n v="7"/>
    <d v="1999-01-03T00:00:00"/>
    <s v="domingo"/>
    <n v="1999"/>
    <n v="1"/>
    <n v="3"/>
    <x v="0"/>
    <s v="No Cumple"/>
    <n v="5"/>
  </r>
  <r>
    <s v="Manuel"/>
    <s v="Fernandez"/>
    <x v="634"/>
    <x v="2"/>
    <x v="2"/>
    <x v="4"/>
    <n v="20023.38027420429"/>
    <n v="-29118.723950474094"/>
    <s v="Fernandez, Manuel"/>
    <s v="MF"/>
    <n v="15"/>
    <n v="26"/>
    <n v="6"/>
    <d v="1998-05-30T00:00:00"/>
    <s v="sábado"/>
    <n v="1998"/>
    <n v="5"/>
    <n v="30"/>
    <x v="0"/>
    <s v="No Cumple"/>
    <n v="1"/>
  </r>
  <r>
    <s v="Patricia"/>
    <s v="Alvarez"/>
    <x v="5"/>
    <x v="4"/>
    <x v="4"/>
    <x v="4"/>
    <n v="20019.352376119466"/>
    <n v="-24544.518099104425"/>
    <s v="Alvarez, Patricia"/>
    <s v="PA"/>
    <n v="15"/>
    <n v="25"/>
    <n v="1"/>
    <d v="1999-06-14T00:00:00"/>
    <s v="lunes"/>
    <n v="1999"/>
    <n v="6"/>
    <n v="14"/>
    <x v="0"/>
    <s v="No Cumple"/>
    <n v="6"/>
  </r>
  <r>
    <s v="Pablo"/>
    <s v="Rivera"/>
    <x v="1356"/>
    <x v="0"/>
    <x v="5"/>
    <x v="1"/>
    <n v="20018.911346691646"/>
    <n v="-24823.925355312102"/>
    <s v="Rivera, Pablo"/>
    <s v="PR"/>
    <n v="11"/>
    <n v="29"/>
    <n v="3"/>
    <d v="1995-06-07T00:00:00"/>
    <s v="miércoles"/>
    <n v="1995"/>
    <n v="6"/>
    <n v="7"/>
    <x v="0"/>
    <s v="No Cumple"/>
    <n v="2"/>
  </r>
  <r>
    <s v="Isabel"/>
    <s v="Santos"/>
    <x v="1049"/>
    <x v="8"/>
    <x v="2"/>
    <x v="1"/>
    <n v="20010.522798309485"/>
    <n v="-1605.7452011060304"/>
    <s v="Santos, Isabel"/>
    <s v="IS"/>
    <n v="12"/>
    <n v="29"/>
    <n v="7"/>
    <d v="1994-07-31T00:00:00"/>
    <s v="domingo"/>
    <n v="1994"/>
    <n v="7"/>
    <n v="31"/>
    <x v="0"/>
    <s v="No Cumple"/>
    <n v="1"/>
  </r>
  <r>
    <s v="Elena"/>
    <s v="Garcia"/>
    <x v="1357"/>
    <x v="1"/>
    <x v="1"/>
    <x v="0"/>
    <n v="19980.879078856793"/>
    <n v="-22634.149481645971"/>
    <s v="Garcia, Elena"/>
    <s v="EG"/>
    <n v="11"/>
    <n v="28"/>
    <n v="1"/>
    <d v="1995-12-11T00:00:00"/>
    <s v="lunes"/>
    <n v="1995"/>
    <n v="12"/>
    <n v="11"/>
    <x v="0"/>
    <s v="No Cumple"/>
    <n v="7"/>
  </r>
  <r>
    <s v="Carmen"/>
    <s v="Torres"/>
    <x v="1358"/>
    <x v="5"/>
    <x v="0"/>
    <x v="3"/>
    <n v="19954.228860879084"/>
    <n v="-19532.497508775854"/>
    <s v="Torres, Carmen"/>
    <s v="CT"/>
    <n v="12"/>
    <n v="37"/>
    <n v="6"/>
    <d v="1986-08-23T00:00:00"/>
    <s v="sábado"/>
    <n v="1986"/>
    <n v="8"/>
    <n v="23"/>
    <x v="1"/>
    <s v="No Cumple"/>
    <n v="4"/>
  </r>
  <r>
    <s v="Eduardo"/>
    <s v="Garcia"/>
    <x v="1359"/>
    <x v="7"/>
    <x v="1"/>
    <x v="2"/>
    <n v="19952.74797788672"/>
    <n v="-24316.384057027226"/>
    <s v="Garcia, Eduardo"/>
    <s v="EG"/>
    <n v="13"/>
    <n v="43"/>
    <n v="2"/>
    <d v="1980-09-09T00:00:00"/>
    <s v="martes"/>
    <n v="1980"/>
    <n v="9"/>
    <n v="9"/>
    <x v="0"/>
    <s v="No Cumple"/>
    <n v="7"/>
  </r>
  <r>
    <s v="Eduardo"/>
    <s v="Garcia"/>
    <x v="1360"/>
    <x v="7"/>
    <x v="1"/>
    <x v="1"/>
    <n v="19947.644021207136"/>
    <n v="-21039.266984094647"/>
    <s v="Garcia, Eduardo"/>
    <s v="EG"/>
    <n v="13"/>
    <n v="38"/>
    <n v="4"/>
    <d v="1986-02-06T00:00:00"/>
    <s v="jueves"/>
    <n v="1986"/>
    <n v="2"/>
    <n v="6"/>
    <x v="0"/>
    <s v="No Cumple"/>
    <n v="7"/>
  </r>
  <r>
    <s v="Antonio"/>
    <s v="Navarro"/>
    <x v="1361"/>
    <x v="7"/>
    <x v="6"/>
    <x v="0"/>
    <n v="19945.622083612332"/>
    <n v="-26445.677449765644"/>
    <s v="Navarro, Antonio"/>
    <s v="AN"/>
    <n v="14"/>
    <n v="33"/>
    <n v="7"/>
    <d v="1990-11-18T00:00:00"/>
    <s v="domingo"/>
    <n v="1990"/>
    <n v="11"/>
    <n v="18"/>
    <x v="0"/>
    <s v="No Cumple"/>
    <n v="3"/>
  </r>
  <r>
    <s v="Martin"/>
    <s v="Castro"/>
    <x v="1362"/>
    <x v="5"/>
    <x v="3"/>
    <x v="0"/>
    <n v="19930.185356140577"/>
    <n v="-27479.342447280513"/>
    <s v="Castro, Martin"/>
    <s v="MC"/>
    <n v="12"/>
    <n v="28"/>
    <n v="6"/>
    <d v="1995-07-01T00:00:00"/>
    <s v="sábado"/>
    <n v="1995"/>
    <n v="7"/>
    <n v="1"/>
    <x v="1"/>
    <s v="No Cumple"/>
    <n v="5"/>
  </r>
  <r>
    <s v="Luis"/>
    <s v="Fernandez"/>
    <x v="1363"/>
    <x v="1"/>
    <x v="3"/>
    <x v="3"/>
    <n v="19914.078183425223"/>
    <n v="-28218.188853083047"/>
    <s v="Fernandez, Luis"/>
    <s v="LF"/>
    <n v="13"/>
    <n v="30"/>
    <n v="4"/>
    <d v="1993-09-02T00:00:00"/>
    <s v="jueves"/>
    <n v="1993"/>
    <n v="9"/>
    <n v="2"/>
    <x v="0"/>
    <s v="No Cumple"/>
    <n v="5"/>
  </r>
  <r>
    <s v="Roberto"/>
    <s v="Hernandez"/>
    <x v="1364"/>
    <x v="3"/>
    <x v="6"/>
    <x v="0"/>
    <n v="19911.628573689006"/>
    <n v="-24597.766855153674"/>
    <s v="Hernandez, Roberto"/>
    <s v="RH"/>
    <n v="16"/>
    <n v="26"/>
    <n v="4"/>
    <d v="1998-01-29T00:00:00"/>
    <s v="jueves"/>
    <n v="1998"/>
    <n v="1"/>
    <n v="29"/>
    <x v="0"/>
    <s v="No Cumple"/>
    <n v="3"/>
  </r>
  <r>
    <s v="Eduardo"/>
    <s v="Garcia"/>
    <x v="1365"/>
    <x v="7"/>
    <x v="1"/>
    <x v="4"/>
    <n v="19877.715566873328"/>
    <n v="-25408.833145482735"/>
    <s v="Garcia, Eduardo"/>
    <s v="EG"/>
    <n v="13"/>
    <n v="28"/>
    <n v="2"/>
    <d v="1995-10-31T00:00:00"/>
    <s v="martes"/>
    <n v="1995"/>
    <n v="10"/>
    <n v="31"/>
    <x v="0"/>
    <s v="No Cumple"/>
    <n v="7"/>
  </r>
  <r>
    <s v="Laura"/>
    <s v="Diaz"/>
    <x v="1366"/>
    <x v="6"/>
    <x v="1"/>
    <x v="2"/>
    <n v="19869.489923838526"/>
    <n v="-24833.543766260482"/>
    <s v="Diaz, Laura"/>
    <s v="LD"/>
    <n v="9"/>
    <n v="27"/>
    <n v="7"/>
    <d v="1996-09-15T00:00:00"/>
    <s v="domingo"/>
    <n v="1996"/>
    <n v="9"/>
    <n v="15"/>
    <x v="0"/>
    <s v="No Cumple"/>
    <n v="7"/>
  </r>
  <r>
    <s v="Carla"/>
    <s v="Silva"/>
    <x v="165"/>
    <x v="4"/>
    <x v="2"/>
    <x v="3"/>
    <n v="19847.202880949917"/>
    <n v="-28565.157263097575"/>
    <s v="Silva, Carla"/>
    <s v="CS"/>
    <n v="10"/>
    <n v="35"/>
    <n v="7"/>
    <d v="1988-09-18T00:00:00"/>
    <s v="domingo"/>
    <n v="1988"/>
    <n v="9"/>
    <n v="18"/>
    <x v="0"/>
    <s v="No Cumple"/>
    <n v="1"/>
  </r>
  <r>
    <s v="Raquel"/>
    <s v="Diaz"/>
    <x v="1367"/>
    <x v="4"/>
    <x v="6"/>
    <x v="4"/>
    <n v="19835.442788552042"/>
    <n v="-23956.582485501804"/>
    <s v="Diaz, Raquel"/>
    <s v="RD"/>
    <n v="10"/>
    <n v="30"/>
    <n v="7"/>
    <d v="1993-09-05T00:00:00"/>
    <s v="domingo"/>
    <n v="1993"/>
    <n v="9"/>
    <n v="5"/>
    <x v="0"/>
    <s v="No Cumple"/>
    <n v="3"/>
  </r>
  <r>
    <s v="Ismael"/>
    <s v="Perez"/>
    <x v="1368"/>
    <x v="0"/>
    <x v="2"/>
    <x v="0"/>
    <n v="19832.458123393393"/>
    <n v="-24417.384338817421"/>
    <s v="Perez, Ismael"/>
    <s v="IP"/>
    <n v="11"/>
    <n v="32"/>
    <n v="1"/>
    <d v="1992-01-20T00:00:00"/>
    <s v="lunes"/>
    <n v="1992"/>
    <n v="1"/>
    <n v="20"/>
    <x v="0"/>
    <s v="No Cumple"/>
    <n v="1"/>
  </r>
  <r>
    <s v="Roberto"/>
    <s v="Hernandez"/>
    <x v="1369"/>
    <x v="3"/>
    <x v="6"/>
    <x v="4"/>
    <n v="19831.072030243846"/>
    <n v="-20923.317417921993"/>
    <s v="Hernandez, Roberto"/>
    <s v="RH"/>
    <n v="16"/>
    <n v="33"/>
    <n v="7"/>
    <d v="1990-07-01T00:00:00"/>
    <s v="domingo"/>
    <n v="1990"/>
    <n v="7"/>
    <n v="1"/>
    <x v="0"/>
    <s v="No Cumple"/>
    <n v="3"/>
  </r>
  <r>
    <s v="Laura"/>
    <s v="Diaz"/>
    <x v="1370"/>
    <x v="6"/>
    <x v="1"/>
    <x v="4"/>
    <n v="19815.635422338153"/>
    <n v="-26611.459057225518"/>
    <s v="Diaz, Laura"/>
    <s v="LD"/>
    <n v="9"/>
    <n v="30"/>
    <n v="6"/>
    <d v="1993-09-04T00:00:00"/>
    <s v="sábado"/>
    <n v="1993"/>
    <n v="9"/>
    <n v="4"/>
    <x v="0"/>
    <s v="No Cumple"/>
    <n v="7"/>
  </r>
  <r>
    <s v="Adriana"/>
    <s v="Navarro"/>
    <x v="1371"/>
    <x v="6"/>
    <x v="0"/>
    <x v="3"/>
    <n v="19805.626217666864"/>
    <n v="-28290.486306686471"/>
    <s v="Navarro, Adriana"/>
    <s v="AN"/>
    <n v="14"/>
    <n v="28"/>
    <n v="7"/>
    <d v="1995-12-17T00:00:00"/>
    <s v="domingo"/>
    <n v="1995"/>
    <n v="12"/>
    <n v="17"/>
    <x v="0"/>
    <s v="No Cumple"/>
    <n v="4"/>
  </r>
  <r>
    <s v="Jorge"/>
    <s v="Martinez"/>
    <x v="1372"/>
    <x v="0"/>
    <x v="4"/>
    <x v="3"/>
    <n v="19800.170370987518"/>
    <n v="-22113.86881433961"/>
    <s v="Martinez, Jorge"/>
    <s v="JM"/>
    <n v="13"/>
    <n v="30"/>
    <n v="4"/>
    <d v="1993-08-26T00:00:00"/>
    <s v="jueves"/>
    <n v="1993"/>
    <n v="8"/>
    <n v="26"/>
    <x v="0"/>
    <s v="No Cumple"/>
    <n v="6"/>
  </r>
  <r>
    <s v="Andrea"/>
    <s v="Gomez"/>
    <x v="1373"/>
    <x v="8"/>
    <x v="3"/>
    <x v="4"/>
    <n v="19785.22907599694"/>
    <n v="-21585.373611482355"/>
    <s v="Gomez, Andrea"/>
    <s v="AG"/>
    <n v="11"/>
    <n v="32"/>
    <n v="3"/>
    <d v="1991-12-11T00:00:00"/>
    <s v="miércoles"/>
    <n v="1991"/>
    <n v="12"/>
    <n v="11"/>
    <x v="0"/>
    <s v="No Cumple"/>
    <n v="5"/>
  </r>
  <r>
    <s v="Diego"/>
    <s v="Gomez"/>
    <x v="1374"/>
    <x v="3"/>
    <x v="3"/>
    <x v="4"/>
    <n v="19776.723201346907"/>
    <n v="-30174.345726706968"/>
    <s v="Gomez, Diego"/>
    <s v="DG"/>
    <n v="10"/>
    <n v="29"/>
    <n v="6"/>
    <d v="1995-02-11T00:00:00"/>
    <s v="sábado"/>
    <n v="1995"/>
    <n v="2"/>
    <n v="11"/>
    <x v="0"/>
    <s v="No Cumple"/>
    <n v="5"/>
  </r>
  <r>
    <s v="Emilio"/>
    <s v="Fernandez"/>
    <x v="1375"/>
    <x v="6"/>
    <x v="3"/>
    <x v="2"/>
    <n v="19773.558100623053"/>
    <n v="-28126.062128433023"/>
    <s v="Fernandez, Emilio"/>
    <s v="EF"/>
    <n v="15"/>
    <n v="30"/>
    <n v="4"/>
    <d v="1994-06-09T00:00:00"/>
    <s v="jueves"/>
    <n v="1994"/>
    <n v="6"/>
    <n v="9"/>
    <x v="0"/>
    <s v="No Cumple"/>
    <n v="5"/>
  </r>
  <r>
    <s v="Pablo"/>
    <s v="Rivera"/>
    <x v="192"/>
    <x v="0"/>
    <x v="5"/>
    <x v="0"/>
    <n v="19765.456944467231"/>
    <n v="-9871.3479585725072"/>
    <s v="Rivera, Pablo"/>
    <s v="PR"/>
    <n v="11"/>
    <n v="25"/>
    <n v="7"/>
    <d v="1998-07-19T00:00:00"/>
    <s v="domingo"/>
    <n v="1998"/>
    <n v="7"/>
    <n v="19"/>
    <x v="0"/>
    <s v="No Cumple"/>
    <n v="2"/>
  </r>
  <r>
    <s v="Javier"/>
    <s v="Perez"/>
    <x v="1376"/>
    <x v="6"/>
    <x v="2"/>
    <x v="1"/>
    <n v="19754.762496338408"/>
    <n v="-24163.928127746196"/>
    <s v="Perez, Javier"/>
    <s v="JP"/>
    <n v="11"/>
    <n v="40"/>
    <n v="1"/>
    <d v="1983-09-05T00:00:00"/>
    <s v="lunes"/>
    <n v="1983"/>
    <n v="9"/>
    <n v="5"/>
    <x v="0"/>
    <s v="No Cumple"/>
    <n v="1"/>
  </r>
  <r>
    <s v="Jorge"/>
    <s v="Martinez"/>
    <x v="1377"/>
    <x v="0"/>
    <x v="4"/>
    <x v="4"/>
    <n v="19746.472252730513"/>
    <n v="-31488.457192324098"/>
    <s v="Martinez, Jorge"/>
    <s v="JM"/>
    <n v="13"/>
    <n v="24"/>
    <n v="7"/>
    <d v="1999-09-05T00:00:00"/>
    <s v="domingo"/>
    <n v="1999"/>
    <n v="9"/>
    <n v="5"/>
    <x v="0"/>
    <s v="No Cumple"/>
    <n v="6"/>
  </r>
  <r>
    <s v="Carla"/>
    <s v="Silva"/>
    <x v="1378"/>
    <x v="4"/>
    <x v="2"/>
    <x v="4"/>
    <n v="19737.550883308581"/>
    <n v="-24397.832766853877"/>
    <s v="Silva, Carla"/>
    <s v="CS"/>
    <n v="10"/>
    <n v="36"/>
    <n v="3"/>
    <d v="1988-02-24T00:00:00"/>
    <s v="miércoles"/>
    <n v="1988"/>
    <n v="2"/>
    <n v="24"/>
    <x v="0"/>
    <s v="No Cumple"/>
    <n v="1"/>
  </r>
  <r>
    <s v="Natalie"/>
    <s v="Castro"/>
    <x v="1379"/>
    <x v="5"/>
    <x v="4"/>
    <x v="4"/>
    <n v="19736.691353680704"/>
    <n v="-22606.949138886699"/>
    <s v="Castro, Natalie"/>
    <s v="NC"/>
    <n v="13"/>
    <n v="29"/>
    <n v="1"/>
    <d v="1995-03-13T00:00:00"/>
    <s v="lunes"/>
    <n v="1995"/>
    <n v="3"/>
    <n v="13"/>
    <x v="1"/>
    <s v="No Cumple"/>
    <n v="6"/>
  </r>
  <r>
    <s v="Monica"/>
    <s v="Jimenez"/>
    <x v="1380"/>
    <x v="3"/>
    <x v="4"/>
    <x v="4"/>
    <n v="19727.045090355499"/>
    <n v="-27106.552575004935"/>
    <s v="Jimenez, Monica"/>
    <s v="MJ"/>
    <n v="13"/>
    <n v="28"/>
    <n v="5"/>
    <d v="1995-08-18T00:00:00"/>
    <s v="viernes"/>
    <n v="1995"/>
    <n v="8"/>
    <n v="18"/>
    <x v="0"/>
    <s v="No Cumple"/>
    <n v="6"/>
  </r>
  <r>
    <s v="Ricardo"/>
    <s v="Moreno"/>
    <x v="1381"/>
    <x v="8"/>
    <x v="0"/>
    <x v="3"/>
    <n v="19725.722127453038"/>
    <n v="-28008.792315096023"/>
    <s v="Moreno, Ricardo"/>
    <s v="RM"/>
    <n v="13"/>
    <n v="27"/>
    <n v="3"/>
    <d v="1996-09-18T00:00:00"/>
    <s v="miércoles"/>
    <n v="1996"/>
    <n v="9"/>
    <n v="18"/>
    <x v="0"/>
    <s v="No Cumple"/>
    <n v="4"/>
  </r>
  <r>
    <s v="Manuel"/>
    <s v="Fernandez"/>
    <x v="1382"/>
    <x v="2"/>
    <x v="2"/>
    <x v="1"/>
    <n v="19689.652619324774"/>
    <n v="-24863.795273573942"/>
    <s v="Fernandez, Manuel"/>
    <s v="MF"/>
    <n v="15"/>
    <n v="43"/>
    <n v="2"/>
    <d v="1981-01-27T00:00:00"/>
    <s v="martes"/>
    <n v="1981"/>
    <n v="1"/>
    <n v="27"/>
    <x v="0"/>
    <s v="No Cumple"/>
    <n v="1"/>
  </r>
  <r>
    <s v="Liliana"/>
    <s v="Rivera"/>
    <x v="1383"/>
    <x v="8"/>
    <x v="4"/>
    <x v="0"/>
    <n v="19673.585403704667"/>
    <n v="-26777.037282628753"/>
    <s v="Rivera, Liliana"/>
    <s v="LR"/>
    <n v="13"/>
    <n v="30"/>
    <n v="7"/>
    <d v="1994-01-09T00:00:00"/>
    <s v="domingo"/>
    <n v="1994"/>
    <n v="1"/>
    <n v="9"/>
    <x v="0"/>
    <s v="No Cumple"/>
    <n v="6"/>
  </r>
  <r>
    <s v="Eduardo"/>
    <s v="Garcia"/>
    <x v="69"/>
    <x v="7"/>
    <x v="1"/>
    <x v="1"/>
    <n v="19666.326646970989"/>
    <n v="-24046.93868242321"/>
    <s v="Garcia, Eduardo"/>
    <s v="EG"/>
    <n v="13"/>
    <n v="43"/>
    <n v="7"/>
    <d v="1981-04-26T00:00:00"/>
    <s v="domingo"/>
    <n v="1981"/>
    <n v="4"/>
    <n v="26"/>
    <x v="0"/>
    <s v="No Cumple"/>
    <n v="7"/>
  </r>
  <r>
    <s v="Marina"/>
    <s v="Rivera"/>
    <x v="1384"/>
    <x v="5"/>
    <x v="5"/>
    <x v="1"/>
    <n v="19662.958044847674"/>
    <n v="-23959.522305467293"/>
    <s v="Rivera, Marina"/>
    <s v="MR"/>
    <n v="12"/>
    <n v="31"/>
    <n v="5"/>
    <d v="1992-10-16T00:00:00"/>
    <s v="viernes"/>
    <n v="1992"/>
    <n v="10"/>
    <n v="16"/>
    <x v="1"/>
    <s v="No Cumple"/>
    <n v="2"/>
  </r>
  <r>
    <s v="Carmen"/>
    <s v="Torres"/>
    <x v="41"/>
    <x v="5"/>
    <x v="0"/>
    <x v="1"/>
    <n v="19620.027890859004"/>
    <n v="-24288.778802947156"/>
    <s v="Torres, Carmen"/>
    <s v="CT"/>
    <n v="12"/>
    <n v="38"/>
    <n v="7"/>
    <d v="1986-05-18T00:00:00"/>
    <s v="domingo"/>
    <n v="1986"/>
    <n v="5"/>
    <n v="18"/>
    <x v="1"/>
    <s v="No Cumple"/>
    <n v="4"/>
  </r>
  <r>
    <s v="Alicia"/>
    <s v="Guerrero"/>
    <x v="1385"/>
    <x v="4"/>
    <x v="1"/>
    <x v="2"/>
    <n v="19617.311938696981"/>
    <n v="-24483.189165364234"/>
    <s v="Guerrero, Alicia"/>
    <s v="AG"/>
    <n v="14"/>
    <n v="36"/>
    <n v="3"/>
    <d v="1988-01-06T00:00:00"/>
    <s v="miércoles"/>
    <n v="1988"/>
    <n v="1"/>
    <n v="6"/>
    <x v="0"/>
    <s v="No Cumple"/>
    <n v="7"/>
  </r>
  <r>
    <s v="Juan"/>
    <s v="Gomez"/>
    <x v="1386"/>
    <x v="2"/>
    <x v="6"/>
    <x v="4"/>
    <n v="19617.213852519631"/>
    <n v="-25376.851809782725"/>
    <s v="Gomez, Juan"/>
    <s v="JG"/>
    <n v="9"/>
    <n v="36"/>
    <n v="6"/>
    <d v="1987-11-07T00:00:00"/>
    <s v="sábado"/>
    <n v="1987"/>
    <n v="11"/>
    <n v="7"/>
    <x v="0"/>
    <s v="No Cumple"/>
    <n v="3"/>
  </r>
  <r>
    <s v="Susana"/>
    <s v="Santos"/>
    <x v="1387"/>
    <x v="3"/>
    <x v="2"/>
    <x v="2"/>
    <n v="19610.997478826917"/>
    <n v="-24491.202016938467"/>
    <s v="Santos, Susana"/>
    <s v="SS"/>
    <n v="12"/>
    <n v="38"/>
    <n v="6"/>
    <d v="1985-11-02T00:00:00"/>
    <s v="sábado"/>
    <n v="1985"/>
    <n v="11"/>
    <n v="2"/>
    <x v="0"/>
    <s v="No Cumple"/>
    <n v="1"/>
  </r>
  <r>
    <s v="Jorge"/>
    <s v="Martinez"/>
    <x v="1388"/>
    <x v="0"/>
    <x v="4"/>
    <x v="1"/>
    <n v="19582.57462690759"/>
    <n v="-26475.682835783166"/>
    <s v="Martinez, Jorge"/>
    <s v="JM"/>
    <n v="13"/>
    <n v="38"/>
    <n v="7"/>
    <d v="1985-10-20T00:00:00"/>
    <s v="domingo"/>
    <n v="1985"/>
    <n v="10"/>
    <n v="20"/>
    <x v="0"/>
    <s v="No Cumple"/>
    <n v="6"/>
  </r>
  <r>
    <s v="Ricardo"/>
    <s v="Moreno"/>
    <x v="522"/>
    <x v="8"/>
    <x v="0"/>
    <x v="0"/>
    <n v="19580.642930335969"/>
    <n v="-27789.034221304348"/>
    <s v="Moreno, Ricardo"/>
    <s v="RM"/>
    <n v="13"/>
    <n v="40"/>
    <n v="6"/>
    <d v="1983-07-30T00:00:00"/>
    <s v="sábado"/>
    <n v="1983"/>
    <n v="7"/>
    <n v="30"/>
    <x v="0"/>
    <s v="No Cumple"/>
    <n v="4"/>
  </r>
  <r>
    <s v="Renato"/>
    <s v="Vargas"/>
    <x v="1389"/>
    <x v="2"/>
    <x v="3"/>
    <x v="4"/>
    <n v="19576.158625756598"/>
    <n v="-25759.073099394722"/>
    <s v="Vargas, Renato"/>
    <s v="RV"/>
    <n v="12"/>
    <n v="31"/>
    <n v="4"/>
    <d v="1993-02-04T00:00:00"/>
    <s v="jueves"/>
    <n v="1993"/>
    <n v="2"/>
    <n v="4"/>
    <x v="0"/>
    <s v="No Cumple"/>
    <n v="5"/>
  </r>
  <r>
    <s v="Lucas"/>
    <s v="Mendoza"/>
    <x v="1390"/>
    <x v="7"/>
    <x v="3"/>
    <x v="4"/>
    <n v="19569.798366066821"/>
    <n v="-23491.255258128545"/>
    <s v="Mendoza, Lucas"/>
    <s v="LM"/>
    <n v="12"/>
    <n v="31"/>
    <n v="1"/>
    <d v="1992-11-30T00:00:00"/>
    <s v="lunes"/>
    <n v="1992"/>
    <n v="11"/>
    <n v="30"/>
    <x v="0"/>
    <s v="No Cumple"/>
    <n v="5"/>
  </r>
  <r>
    <s v="Carmen"/>
    <s v="Torres"/>
    <x v="1391"/>
    <x v="5"/>
    <x v="0"/>
    <x v="4"/>
    <n v="19553.06874650576"/>
    <n v="-23993.075690260452"/>
    <s v="Torres, Carmen"/>
    <s v="CT"/>
    <n v="12"/>
    <n v="24"/>
    <n v="2"/>
    <d v="1999-12-14T00:00:00"/>
    <s v="martes"/>
    <n v="1999"/>
    <n v="12"/>
    <n v="14"/>
    <x v="1"/>
    <s v="No Cumple"/>
    <n v="4"/>
  </r>
  <r>
    <s v="Raquel"/>
    <s v="Diaz"/>
    <x v="1392"/>
    <x v="4"/>
    <x v="6"/>
    <x v="4"/>
    <n v="19552.534387811571"/>
    <n v="-26147.193707091468"/>
    <s v="Diaz, Raquel"/>
    <s v="RD"/>
    <n v="10"/>
    <n v="30"/>
    <n v="7"/>
    <d v="1993-08-29T00:00:00"/>
    <s v="domingo"/>
    <n v="1993"/>
    <n v="8"/>
    <n v="29"/>
    <x v="0"/>
    <s v="No Cumple"/>
    <n v="3"/>
  </r>
  <r>
    <s v="Sofia"/>
    <s v="Mendoza"/>
    <x v="1393"/>
    <x v="4"/>
    <x v="3"/>
    <x v="3"/>
    <n v="19550.699410564095"/>
    <n v="-27906.39850691488"/>
    <s v="Mendoza, Sofia"/>
    <s v="SM"/>
    <n v="12"/>
    <n v="42"/>
    <n v="6"/>
    <d v="1982-02-27T00:00:00"/>
    <s v="sábado"/>
    <n v="1982"/>
    <n v="2"/>
    <n v="27"/>
    <x v="0"/>
    <s v="No Cumple"/>
    <n v="5"/>
  </r>
  <r>
    <s v="Laura"/>
    <s v="Martinez"/>
    <x v="1394"/>
    <x v="7"/>
    <x v="5"/>
    <x v="2"/>
    <n v="19530.336393814036"/>
    <n v="-22201.640976763192"/>
    <s v="Martinez, Laura"/>
    <s v="LM"/>
    <n v="13"/>
    <n v="34"/>
    <n v="1"/>
    <d v="1990-06-11T00:00:00"/>
    <s v="lunes"/>
    <n v="1990"/>
    <n v="6"/>
    <n v="11"/>
    <x v="0"/>
    <s v="No Cumple"/>
    <n v="2"/>
  </r>
  <r>
    <s v="Julia"/>
    <s v="Diaz"/>
    <x v="1395"/>
    <x v="0"/>
    <x v="1"/>
    <x v="3"/>
    <n v="19522.097572057672"/>
    <n v="-27006.217063750977"/>
    <s v="Diaz, Julia"/>
    <s v="JD"/>
    <n v="9"/>
    <n v="26"/>
    <n v="1"/>
    <d v="1998-04-13T00:00:00"/>
    <s v="lunes"/>
    <n v="1998"/>
    <n v="4"/>
    <n v="13"/>
    <x v="0"/>
    <s v="No Cumple"/>
    <n v="7"/>
  </r>
  <r>
    <s v="Renato"/>
    <s v="Vargas"/>
    <x v="1396"/>
    <x v="2"/>
    <x v="3"/>
    <x v="1"/>
    <n v="19520.569173287069"/>
    <n v="-29236.282052308768"/>
    <s v="Vargas, Renato"/>
    <s v="RV"/>
    <n v="12"/>
    <n v="34"/>
    <n v="2"/>
    <d v="1989-08-29T00:00:00"/>
    <s v="martes"/>
    <n v="1989"/>
    <n v="8"/>
    <n v="29"/>
    <x v="0"/>
    <s v="No Cumple"/>
    <n v="5"/>
  </r>
  <r>
    <s v="Susana"/>
    <s v="Santos"/>
    <x v="1397"/>
    <x v="3"/>
    <x v="2"/>
    <x v="2"/>
    <n v="19513.105805025145"/>
    <n v="-25513.335833527624"/>
    <s v="Santos, Susana"/>
    <s v="SS"/>
    <n v="12"/>
    <n v="43"/>
    <n v="1"/>
    <d v="1980-09-22T00:00:00"/>
    <s v="lunes"/>
    <n v="1980"/>
    <n v="9"/>
    <n v="22"/>
    <x v="0"/>
    <s v="No Cumple"/>
    <n v="1"/>
  </r>
  <r>
    <s v="Diego"/>
    <s v="Alvarez"/>
    <x v="1398"/>
    <x v="2"/>
    <x v="4"/>
    <x v="2"/>
    <n v="19512.938990831986"/>
    <n v="-29848.096128434572"/>
    <s v="Alvarez, Diego"/>
    <s v="DA"/>
    <n v="12"/>
    <n v="33"/>
    <n v="5"/>
    <d v="1991-04-19T00:00:00"/>
    <s v="viernes"/>
    <n v="1991"/>
    <n v="4"/>
    <n v="19"/>
    <x v="0"/>
    <s v="No Cumple"/>
    <n v="6"/>
  </r>
  <r>
    <s v="Sofia"/>
    <s v="Mendoza"/>
    <x v="1399"/>
    <x v="4"/>
    <x v="3"/>
    <x v="1"/>
    <n v="19509.74483123155"/>
    <n v="-24227.301583327073"/>
    <s v="Mendoza, Sofia"/>
    <s v="SM"/>
    <n v="12"/>
    <n v="30"/>
    <n v="2"/>
    <d v="1993-11-16T00:00:00"/>
    <s v="martes"/>
    <n v="1993"/>
    <n v="11"/>
    <n v="16"/>
    <x v="0"/>
    <s v="No Cumple"/>
    <n v="5"/>
  </r>
  <r>
    <s v="Manuel"/>
    <s v="Fernandez"/>
    <x v="1400"/>
    <x v="2"/>
    <x v="2"/>
    <x v="2"/>
    <n v="19499.355562063549"/>
    <n v="-24860.489772831705"/>
    <s v="Fernandez, Manuel"/>
    <s v="MF"/>
    <n v="15"/>
    <n v="29"/>
    <n v="2"/>
    <d v="1995-03-21T00:00:00"/>
    <s v="martes"/>
    <n v="1995"/>
    <n v="3"/>
    <n v="21"/>
    <x v="0"/>
    <s v="No Cumple"/>
    <n v="1"/>
  </r>
  <r>
    <s v="Julia"/>
    <s v="Diaz"/>
    <x v="1401"/>
    <x v="0"/>
    <x v="1"/>
    <x v="1"/>
    <n v="19496.400059550342"/>
    <n v="-28633.23994640469"/>
    <s v="Diaz, Julia"/>
    <s v="JD"/>
    <n v="9"/>
    <n v="36"/>
    <n v="5"/>
    <d v="1987-07-24T00:00:00"/>
    <s v="viernes"/>
    <n v="1987"/>
    <n v="7"/>
    <n v="24"/>
    <x v="0"/>
    <s v="No Cumple"/>
    <n v="7"/>
  </r>
  <r>
    <s v="Juan"/>
    <s v="Gomez"/>
    <x v="1402"/>
    <x v="2"/>
    <x v="6"/>
    <x v="3"/>
    <n v="19494.977168181857"/>
    <n v="-21958.76712386361"/>
    <s v="Gomez, Juan"/>
    <s v="JG"/>
    <n v="9"/>
    <n v="38"/>
    <n v="6"/>
    <d v="1985-10-05T00:00:00"/>
    <s v="sábado"/>
    <n v="1985"/>
    <n v="10"/>
    <n v="5"/>
    <x v="0"/>
    <s v="No Cumple"/>
    <n v="3"/>
  </r>
  <r>
    <s v="Ana"/>
    <s v="Martinez"/>
    <x v="1403"/>
    <x v="5"/>
    <x v="2"/>
    <x v="1"/>
    <n v="19480.85328844202"/>
    <n v="-27771.657639055444"/>
    <s v="Martinez, Ana"/>
    <s v="AM"/>
    <n v="11"/>
    <n v="40"/>
    <n v="6"/>
    <d v="1983-08-27T00:00:00"/>
    <s v="sábado"/>
    <n v="1983"/>
    <n v="8"/>
    <n v="27"/>
    <x v="1"/>
    <s v="No Cumple"/>
    <n v="1"/>
  </r>
  <r>
    <s v="Camila"/>
    <s v="Vargas"/>
    <x v="1404"/>
    <x v="2"/>
    <x v="1"/>
    <x v="1"/>
    <n v="19479.462644227617"/>
    <n v="-24998.072873079698"/>
    <s v="Vargas, Camila"/>
    <s v="CV"/>
    <n v="12"/>
    <n v="40"/>
    <n v="2"/>
    <d v="1984-01-24T00:00:00"/>
    <s v="martes"/>
    <n v="1984"/>
    <n v="1"/>
    <n v="24"/>
    <x v="0"/>
    <s v="No Cumple"/>
    <n v="7"/>
  </r>
  <r>
    <s v="Carlos"/>
    <s v="Rodriguez"/>
    <x v="1405"/>
    <x v="7"/>
    <x v="4"/>
    <x v="3"/>
    <n v="19477.666182185141"/>
    <n v="-29280.547112389668"/>
    <s v="Rodriguez, Carlos"/>
    <s v="CR"/>
    <n v="15"/>
    <n v="27"/>
    <n v="5"/>
    <d v="1997-03-14T00:00:00"/>
    <s v="viernes"/>
    <n v="1997"/>
    <n v="3"/>
    <n v="14"/>
    <x v="0"/>
    <s v="No Cumple"/>
    <n v="6"/>
  </r>
  <r>
    <s v="Diego"/>
    <s v="Alvarez"/>
    <x v="1406"/>
    <x v="2"/>
    <x v="4"/>
    <x v="1"/>
    <n v="19474.232679838606"/>
    <n v="-22198.552470516202"/>
    <s v="Alvarez, Diego"/>
    <s v="DA"/>
    <n v="12"/>
    <n v="41"/>
    <n v="1"/>
    <d v="1982-08-30T00:00:00"/>
    <s v="lunes"/>
    <n v="1982"/>
    <n v="8"/>
    <n v="30"/>
    <x v="0"/>
    <s v="No Cumple"/>
    <n v="6"/>
  </r>
  <r>
    <s v="Alejandro"/>
    <s v="Guerrero"/>
    <x v="1229"/>
    <x v="4"/>
    <x v="5"/>
    <x v="4"/>
    <n v="19422.315697717309"/>
    <n v="-22473.263226712021"/>
    <s v="Guerrero, Alejandro"/>
    <s v="AG"/>
    <n v="17"/>
    <n v="36"/>
    <n v="4"/>
    <d v="1988-04-21T00:00:00"/>
    <s v="jueves"/>
    <n v="1988"/>
    <n v="4"/>
    <n v="21"/>
    <x v="0"/>
    <s v="No Cumple"/>
    <n v="2"/>
  </r>
  <r>
    <s v="Andrea"/>
    <s v="Gomez"/>
    <x v="1407"/>
    <x v="8"/>
    <x v="3"/>
    <x v="1"/>
    <n v="19419.523224397421"/>
    <n v="-27990.819562530272"/>
    <s v="Gomez, Andrea"/>
    <s v="AG"/>
    <n v="11"/>
    <n v="31"/>
    <n v="6"/>
    <d v="1992-07-11T00:00:00"/>
    <s v="sábado"/>
    <n v="1992"/>
    <n v="7"/>
    <n v="11"/>
    <x v="0"/>
    <s v="No Cumple"/>
    <n v="5"/>
  </r>
  <r>
    <s v="Marina"/>
    <s v="Rivera"/>
    <x v="1408"/>
    <x v="5"/>
    <x v="5"/>
    <x v="2"/>
    <n v="19404.179898824255"/>
    <n v="-21523.032271834778"/>
    <s v="Rivera, Marina"/>
    <s v="MR"/>
    <n v="12"/>
    <n v="31"/>
    <n v="6"/>
    <d v="1993-01-02T00:00:00"/>
    <s v="sábado"/>
    <n v="1993"/>
    <n v="1"/>
    <n v="2"/>
    <x v="1"/>
    <s v="No Cumple"/>
    <n v="2"/>
  </r>
  <r>
    <s v="Monica"/>
    <s v="Jimenez"/>
    <x v="1409"/>
    <x v="3"/>
    <x v="4"/>
    <x v="0"/>
    <n v="19399.759287274057"/>
    <n v="-21988.187755926236"/>
    <s v="Jimenez, Monica"/>
    <s v="MJ"/>
    <n v="13"/>
    <n v="30"/>
    <n v="1"/>
    <d v="1994-05-09T00:00:00"/>
    <s v="lunes"/>
    <n v="1994"/>
    <n v="5"/>
    <n v="9"/>
    <x v="0"/>
    <s v="No Cumple"/>
    <n v="6"/>
  </r>
  <r>
    <s v="Gustavo"/>
    <s v="Lopez"/>
    <x v="1410"/>
    <x v="1"/>
    <x v="2"/>
    <x v="1"/>
    <n v="19398.829127041299"/>
    <n v="-26153.077203122004"/>
    <s v="Lopez, Gustavo"/>
    <s v="GL"/>
    <n v="12"/>
    <n v="25"/>
    <n v="1"/>
    <d v="1998-12-21T00:00:00"/>
    <s v="lunes"/>
    <n v="1998"/>
    <n v="12"/>
    <n v="21"/>
    <x v="0"/>
    <s v="No Cumple"/>
    <n v="1"/>
  </r>
  <r>
    <s v="Lucas"/>
    <s v="Mendoza"/>
    <x v="1411"/>
    <x v="7"/>
    <x v="3"/>
    <x v="0"/>
    <n v="19396.762373385296"/>
    <n v="-22742.59010129176"/>
    <s v="Mendoza, Lucas"/>
    <s v="LM"/>
    <n v="12"/>
    <n v="26"/>
    <n v="4"/>
    <d v="1997-07-24T00:00:00"/>
    <s v="jueves"/>
    <n v="1997"/>
    <n v="7"/>
    <n v="24"/>
    <x v="0"/>
    <s v="No Cumple"/>
    <n v="5"/>
  </r>
  <r>
    <s v="Lorena"/>
    <s v="Moreno"/>
    <x v="1412"/>
    <x v="8"/>
    <x v="6"/>
    <x v="4"/>
    <n v="19396.506119721776"/>
    <n v="-27631.074614644836"/>
    <s v="Moreno, Lorena"/>
    <s v="LM"/>
    <n v="12"/>
    <n v="25"/>
    <n v="5"/>
    <d v="1998-09-04T00:00:00"/>
    <s v="viernes"/>
    <n v="1998"/>
    <n v="9"/>
    <n v="4"/>
    <x v="0"/>
    <s v="No Cumple"/>
    <n v="3"/>
  </r>
  <r>
    <s v="Alicia"/>
    <s v="Guerrero"/>
    <x v="1413"/>
    <x v="4"/>
    <x v="1"/>
    <x v="0"/>
    <n v="19395.616510640353"/>
    <n v="-27214.164314891663"/>
    <s v="Guerrero, Alicia"/>
    <s v="AG"/>
    <n v="14"/>
    <n v="30"/>
    <n v="3"/>
    <d v="1993-07-21T00:00:00"/>
    <s v="miércoles"/>
    <n v="1993"/>
    <n v="7"/>
    <n v="21"/>
    <x v="0"/>
    <s v="No Cumple"/>
    <n v="7"/>
  </r>
  <r>
    <s v="Alejandro"/>
    <s v="Guerrero"/>
    <x v="1414"/>
    <x v="4"/>
    <x v="5"/>
    <x v="3"/>
    <n v="19385.974855392971"/>
    <n v="-25520.342127254185"/>
    <s v="Guerrero, Alejandro"/>
    <s v="AG"/>
    <n v="17"/>
    <n v="30"/>
    <n v="4"/>
    <d v="1993-10-14T00:00:00"/>
    <s v="jueves"/>
    <n v="1993"/>
    <n v="10"/>
    <n v="14"/>
    <x v="0"/>
    <s v="No Cumple"/>
    <n v="2"/>
  </r>
  <r>
    <s v="Isabel"/>
    <s v="Santos"/>
    <x v="1415"/>
    <x v="8"/>
    <x v="2"/>
    <x v="3"/>
    <n v="19382.042464913575"/>
    <n v="-29645.598384384695"/>
    <s v="Santos, Isabel"/>
    <s v="IS"/>
    <n v="12"/>
    <n v="35"/>
    <n v="1"/>
    <d v="1989-05-08T00:00:00"/>
    <s v="lunes"/>
    <n v="1989"/>
    <n v="5"/>
    <n v="8"/>
    <x v="0"/>
    <s v="No Cumple"/>
    <n v="1"/>
  </r>
  <r>
    <s v="Lucas"/>
    <s v="Mendoza"/>
    <x v="1416"/>
    <x v="7"/>
    <x v="3"/>
    <x v="1"/>
    <n v="19373.322163284793"/>
    <n v="-22864.941264067795"/>
    <s v="Mendoza, Lucas"/>
    <s v="LM"/>
    <n v="12"/>
    <n v="38"/>
    <n v="2"/>
    <d v="1986-05-13T00:00:00"/>
    <s v="martes"/>
    <n v="1986"/>
    <n v="5"/>
    <n v="13"/>
    <x v="0"/>
    <s v="No Cumple"/>
    <n v="5"/>
  </r>
  <r>
    <s v="Ricardo"/>
    <s v="Moreno"/>
    <x v="1417"/>
    <x v="8"/>
    <x v="0"/>
    <x v="2"/>
    <n v="19351.409318247544"/>
    <n v="-60108.154376546998"/>
    <s v="Moreno, Ricardo"/>
    <s v="RM"/>
    <n v="13"/>
    <n v="29"/>
    <n v="1"/>
    <d v="1995-01-23T00:00:00"/>
    <s v="lunes"/>
    <n v="1995"/>
    <n v="1"/>
    <n v="23"/>
    <x v="0"/>
    <s v="No Cumple"/>
    <n v="4"/>
  </r>
  <r>
    <s v="Miguel"/>
    <s v="Torres"/>
    <x v="1418"/>
    <x v="2"/>
    <x v="0"/>
    <x v="3"/>
    <n v="19331.930861166646"/>
    <n v="-20467.690471348349"/>
    <s v="Torres, Miguel"/>
    <s v="MT"/>
    <n v="12"/>
    <n v="32"/>
    <n v="1"/>
    <d v="1991-08-12T00:00:00"/>
    <s v="lunes"/>
    <n v="1991"/>
    <n v="8"/>
    <n v="12"/>
    <x v="0"/>
    <s v="No Cumple"/>
    <n v="4"/>
  </r>
  <r>
    <s v="Raquel"/>
    <s v="Diaz"/>
    <x v="1419"/>
    <x v="4"/>
    <x v="6"/>
    <x v="2"/>
    <n v="19331.866113433167"/>
    <n v="-24501.188448119137"/>
    <s v="Diaz, Raquel"/>
    <s v="RD"/>
    <n v="10"/>
    <n v="25"/>
    <n v="4"/>
    <d v="1998-09-17T00:00:00"/>
    <s v="jueves"/>
    <n v="1998"/>
    <n v="9"/>
    <n v="17"/>
    <x v="0"/>
    <s v="No Cumple"/>
    <n v="3"/>
  </r>
  <r>
    <s v="Alberto"/>
    <s v="Rodriguez"/>
    <x v="1420"/>
    <x v="7"/>
    <x v="0"/>
    <x v="0"/>
    <n v="19320.07746059891"/>
    <n v="-31739.524863219056"/>
    <s v="Rodriguez, Alberto"/>
    <s v="AR"/>
    <n v="16"/>
    <n v="32"/>
    <n v="2"/>
    <d v="1992-01-14T00:00:00"/>
    <s v="martes"/>
    <n v="1992"/>
    <n v="1"/>
    <n v="14"/>
    <x v="0"/>
    <s v="No Cumple"/>
    <n v="4"/>
  </r>
  <r>
    <s v="Fernando"/>
    <s v="Silva"/>
    <x v="1421"/>
    <x v="1"/>
    <x v="6"/>
    <x v="3"/>
    <n v="19316.283283487799"/>
    <n v="-27548.507877695858"/>
    <s v="Silva, Fernando"/>
    <s v="FS"/>
    <n v="13"/>
    <n v="25"/>
    <n v="4"/>
    <d v="1999-02-18T00:00:00"/>
    <s v="jueves"/>
    <n v="1999"/>
    <n v="2"/>
    <n v="18"/>
    <x v="0"/>
    <s v="No Cumple"/>
    <n v="3"/>
  </r>
  <r>
    <s v="Fernando"/>
    <s v="Silva"/>
    <x v="1422"/>
    <x v="1"/>
    <x v="6"/>
    <x v="4"/>
    <n v="19308.061310619803"/>
    <n v="-25361.228499079367"/>
    <s v="Silva, Fernando"/>
    <s v="FS"/>
    <n v="13"/>
    <n v="26"/>
    <n v="2"/>
    <d v="1997-07-01T00:00:00"/>
    <s v="martes"/>
    <n v="1997"/>
    <n v="7"/>
    <n v="1"/>
    <x v="0"/>
    <s v="No Cumple"/>
    <n v="3"/>
  </r>
  <r>
    <s v="Jorge"/>
    <s v="Martinez"/>
    <x v="1423"/>
    <x v="0"/>
    <x v="4"/>
    <x v="1"/>
    <n v="19302.898481204964"/>
    <n v="-55052.867191030993"/>
    <s v="Martinez, Jorge"/>
    <s v="JM"/>
    <n v="13"/>
    <n v="35"/>
    <n v="1"/>
    <d v="1989-05-15T00:00:00"/>
    <s v="lunes"/>
    <n v="1989"/>
    <n v="5"/>
    <n v="15"/>
    <x v="0"/>
    <s v="No Cumple"/>
    <n v="6"/>
  </r>
  <r>
    <s v="Alejandro"/>
    <s v="Guerrero"/>
    <x v="901"/>
    <x v="4"/>
    <x v="5"/>
    <x v="1"/>
    <n v="19301.401409161914"/>
    <n v="-26719.836830395612"/>
    <s v="Guerrero, Alejandro"/>
    <s v="AG"/>
    <n v="17"/>
    <n v="38"/>
    <n v="1"/>
    <d v="1985-09-16T00:00:00"/>
    <s v="lunes"/>
    <n v="1985"/>
    <n v="9"/>
    <n v="16"/>
    <x v="0"/>
    <s v="No Cumple"/>
    <n v="2"/>
  </r>
  <r>
    <s v="Carmen"/>
    <s v="Torres"/>
    <x v="1424"/>
    <x v="5"/>
    <x v="0"/>
    <x v="4"/>
    <n v="19300.362767807455"/>
    <n v="-25326.706158075962"/>
    <s v="Torres, Carmen"/>
    <s v="CT"/>
    <n v="12"/>
    <n v="24"/>
    <n v="3"/>
    <d v="1999-12-22T00:00:00"/>
    <s v="miércoles"/>
    <n v="1999"/>
    <n v="12"/>
    <n v="22"/>
    <x v="1"/>
    <s v="No Cumple"/>
    <n v="4"/>
  </r>
  <r>
    <s v="Laura"/>
    <s v="Diaz"/>
    <x v="1425"/>
    <x v="6"/>
    <x v="1"/>
    <x v="3"/>
    <n v="19294.456267547266"/>
    <n v="-29429.100233856516"/>
    <s v="Diaz, Laura"/>
    <s v="LD"/>
    <n v="9"/>
    <n v="30"/>
    <n v="6"/>
    <d v="1993-11-27T00:00:00"/>
    <s v="sábado"/>
    <n v="1993"/>
    <n v="11"/>
    <n v="27"/>
    <x v="0"/>
    <s v="No Cumple"/>
    <n v="7"/>
  </r>
  <r>
    <s v="Fernando"/>
    <s v="Silva"/>
    <x v="1426"/>
    <x v="1"/>
    <x v="6"/>
    <x v="3"/>
    <n v="19291.997463195385"/>
    <n v="-23300.562080179785"/>
    <s v="Silva, Fernando"/>
    <s v="FS"/>
    <n v="13"/>
    <n v="35"/>
    <n v="3"/>
    <d v="1989-03-22T00:00:00"/>
    <s v="miércoles"/>
    <n v="1989"/>
    <n v="3"/>
    <n v="22"/>
    <x v="0"/>
    <s v="No Cumple"/>
    <n v="3"/>
  </r>
  <r>
    <s v="Monica"/>
    <s v="Jimenez"/>
    <x v="1427"/>
    <x v="3"/>
    <x v="4"/>
    <x v="3"/>
    <n v="19276.47088582558"/>
    <n v="-29972.882076182213"/>
    <s v="Jimenez, Monica"/>
    <s v="MJ"/>
    <n v="13"/>
    <n v="42"/>
    <n v="5"/>
    <d v="1981-07-17T00:00:00"/>
    <s v="viernes"/>
    <n v="1981"/>
    <n v="7"/>
    <n v="17"/>
    <x v="0"/>
    <s v="No Cumple"/>
    <n v="6"/>
  </r>
  <r>
    <s v="Camila"/>
    <s v="Vargas"/>
    <x v="1428"/>
    <x v="2"/>
    <x v="1"/>
    <x v="1"/>
    <n v="19240.240264663338"/>
    <n v="-23779.429412089034"/>
    <s v="Vargas, Camila"/>
    <s v="CV"/>
    <n v="12"/>
    <n v="38"/>
    <n v="1"/>
    <d v="1986-05-12T00:00:00"/>
    <s v="lunes"/>
    <n v="1986"/>
    <n v="5"/>
    <n v="12"/>
    <x v="0"/>
    <s v="No Cumple"/>
    <n v="7"/>
  </r>
  <r>
    <s v="Pablo"/>
    <s v="Rivera"/>
    <x v="1429"/>
    <x v="0"/>
    <x v="5"/>
    <x v="3"/>
    <n v="19233.145437866566"/>
    <n v="-23761.152195328083"/>
    <s v="Rivera, Pablo"/>
    <s v="PR"/>
    <n v="11"/>
    <n v="28"/>
    <n v="3"/>
    <d v="1996-04-24T00:00:00"/>
    <s v="miércoles"/>
    <n v="1996"/>
    <n v="4"/>
    <n v="24"/>
    <x v="0"/>
    <s v="No Cumple"/>
    <n v="2"/>
  </r>
  <r>
    <s v="Fernando"/>
    <s v="Silva"/>
    <x v="482"/>
    <x v="1"/>
    <x v="6"/>
    <x v="1"/>
    <n v="19232.119357057076"/>
    <n v="-25161.983320783769"/>
    <s v="Silva, Fernando"/>
    <s v="FS"/>
    <n v="13"/>
    <n v="25"/>
    <n v="7"/>
    <d v="1999-05-16T00:00:00"/>
    <s v="domingo"/>
    <n v="1999"/>
    <n v="5"/>
    <n v="16"/>
    <x v="0"/>
    <s v="No Cumple"/>
    <n v="3"/>
  </r>
  <r>
    <s v="Andrea"/>
    <s v="Gomez"/>
    <x v="1430"/>
    <x v="8"/>
    <x v="3"/>
    <x v="4"/>
    <n v="19207.544640775992"/>
    <n v="-24273.964287379207"/>
    <s v="Gomez, Andrea"/>
    <s v="AG"/>
    <n v="11"/>
    <n v="24"/>
    <n v="3"/>
    <d v="1999-08-11T00:00:00"/>
    <s v="miércoles"/>
    <n v="1999"/>
    <n v="8"/>
    <n v="11"/>
    <x v="0"/>
    <s v="No Cumple"/>
    <n v="5"/>
  </r>
  <r>
    <s v="Roberto"/>
    <s v="Hernandez"/>
    <x v="503"/>
    <x v="3"/>
    <x v="6"/>
    <x v="3"/>
    <n v="19202.711934501822"/>
    <n v="-27725.532139603343"/>
    <s v="Hernandez, Roberto"/>
    <s v="RH"/>
    <n v="16"/>
    <n v="28"/>
    <n v="4"/>
    <d v="1996-05-30T00:00:00"/>
    <s v="jueves"/>
    <n v="1996"/>
    <n v="5"/>
    <n v="30"/>
    <x v="0"/>
    <s v="No Cumple"/>
    <n v="3"/>
  </r>
  <r>
    <s v="Alicia"/>
    <s v="Guerrero"/>
    <x v="1431"/>
    <x v="4"/>
    <x v="1"/>
    <x v="3"/>
    <n v="19202.079739172605"/>
    <n v="-21606.523385187451"/>
    <s v="Guerrero, Alicia"/>
    <s v="AG"/>
    <n v="14"/>
    <n v="34"/>
    <n v="5"/>
    <d v="1990-03-09T00:00:00"/>
    <s v="viernes"/>
    <n v="1990"/>
    <n v="3"/>
    <n v="9"/>
    <x v="0"/>
    <s v="No Cumple"/>
    <n v="7"/>
  </r>
  <r>
    <s v="Carlos"/>
    <s v="Rodriguez"/>
    <x v="1432"/>
    <x v="7"/>
    <x v="4"/>
    <x v="0"/>
    <n v="19198.54063919387"/>
    <n v="-26785.211269469088"/>
    <s v="Rodriguez, Carlos"/>
    <s v="CR"/>
    <n v="15"/>
    <n v="37"/>
    <n v="3"/>
    <d v="1987-02-18T00:00:00"/>
    <s v="miércoles"/>
    <n v="1987"/>
    <n v="2"/>
    <n v="18"/>
    <x v="0"/>
    <s v="No Cumple"/>
    <n v="6"/>
  </r>
  <r>
    <s v="Camila"/>
    <s v="Vargas"/>
    <x v="1433"/>
    <x v="2"/>
    <x v="1"/>
    <x v="4"/>
    <n v="19197.935775823313"/>
    <n v="-22621.548168132515"/>
    <s v="Vargas, Camila"/>
    <s v="CV"/>
    <n v="12"/>
    <n v="29"/>
    <n v="4"/>
    <d v="1994-09-01T00:00:00"/>
    <s v="jueves"/>
    <n v="1994"/>
    <n v="9"/>
    <n v="1"/>
    <x v="0"/>
    <s v="No Cumple"/>
    <n v="7"/>
  </r>
  <r>
    <s v="Diego"/>
    <s v="Gomez"/>
    <x v="1434"/>
    <x v="3"/>
    <x v="3"/>
    <x v="2"/>
    <n v="19191.964980199195"/>
    <n v="-31388.035019800809"/>
    <s v="Gomez, Diego"/>
    <s v="DG"/>
    <n v="10"/>
    <n v="34"/>
    <n v="4"/>
    <d v="1990-05-17T00:00:00"/>
    <s v="jueves"/>
    <n v="1990"/>
    <n v="5"/>
    <n v="17"/>
    <x v="0"/>
    <s v="No Cumple"/>
    <n v="5"/>
  </r>
  <r>
    <s v="Maria"/>
    <s v="Lopez"/>
    <x v="1435"/>
    <x v="4"/>
    <x v="0"/>
    <x v="4"/>
    <n v="19191.78712795446"/>
    <n v="-25342.323911475065"/>
    <s v="Lopez, Maria"/>
    <s v="ML"/>
    <n v="10"/>
    <n v="42"/>
    <n v="1"/>
    <d v="1982-05-24T00:00:00"/>
    <s v="lunes"/>
    <n v="1982"/>
    <n v="5"/>
    <n v="24"/>
    <x v="0"/>
    <s v="No Cumple"/>
    <n v="4"/>
  </r>
  <r>
    <s v="Diego"/>
    <s v="Alvarez"/>
    <x v="1436"/>
    <x v="2"/>
    <x v="4"/>
    <x v="2"/>
    <n v="19181.475726732984"/>
    <n v="-26086.634175880943"/>
    <s v="Alvarez, Diego"/>
    <s v="DA"/>
    <n v="12"/>
    <n v="38"/>
    <n v="4"/>
    <d v="1985-08-22T00:00:00"/>
    <s v="jueves"/>
    <n v="1985"/>
    <n v="8"/>
    <n v="22"/>
    <x v="0"/>
    <s v="No Cumple"/>
    <n v="6"/>
  </r>
  <r>
    <s v="Diego"/>
    <s v="Gomez"/>
    <x v="1437"/>
    <x v="3"/>
    <x v="3"/>
    <x v="1"/>
    <n v="19175.991100760933"/>
    <n v="-24867.447208383641"/>
    <s v="Gomez, Diego"/>
    <s v="DG"/>
    <n v="10"/>
    <n v="34"/>
    <n v="6"/>
    <d v="1990-01-13T00:00:00"/>
    <s v="sábado"/>
    <n v="1990"/>
    <n v="1"/>
    <n v="13"/>
    <x v="0"/>
    <s v="No Cumple"/>
    <n v="5"/>
  </r>
  <r>
    <s v="Alberto"/>
    <s v="Rodriguez"/>
    <x v="1438"/>
    <x v="7"/>
    <x v="0"/>
    <x v="3"/>
    <n v="19168.772687275985"/>
    <n v="-29236.416854578853"/>
    <s v="Rodriguez, Alberto"/>
    <s v="AR"/>
    <n v="16"/>
    <n v="34"/>
    <n v="3"/>
    <d v="1989-08-02T00:00:00"/>
    <s v="miércoles"/>
    <n v="1989"/>
    <n v="8"/>
    <n v="2"/>
    <x v="0"/>
    <s v="No Cumple"/>
    <n v="4"/>
  </r>
  <r>
    <s v="Javier"/>
    <s v="Perez"/>
    <x v="1439"/>
    <x v="6"/>
    <x v="2"/>
    <x v="1"/>
    <n v="19163.005796879079"/>
    <n v="-25126.335246559152"/>
    <s v="Perez, Javier"/>
    <s v="JP"/>
    <n v="11"/>
    <n v="39"/>
    <n v="4"/>
    <d v="1984-12-20T00:00:00"/>
    <s v="jueves"/>
    <n v="1984"/>
    <n v="12"/>
    <n v="20"/>
    <x v="0"/>
    <s v="No Cumple"/>
    <n v="1"/>
  </r>
  <r>
    <s v="Roberto"/>
    <s v="Hernandez"/>
    <x v="1440"/>
    <x v="3"/>
    <x v="6"/>
    <x v="0"/>
    <n v="19162.626954672582"/>
    <n v="-28503.878123514321"/>
    <s v="Hernandez, Roberto"/>
    <s v="RH"/>
    <n v="16"/>
    <n v="41"/>
    <n v="5"/>
    <d v="1983-04-22T00:00:00"/>
    <s v="viernes"/>
    <n v="1983"/>
    <n v="4"/>
    <n v="22"/>
    <x v="0"/>
    <s v="No Cumple"/>
    <n v="3"/>
  </r>
  <r>
    <s v="Daniel"/>
    <s v="Rojas"/>
    <x v="1441"/>
    <x v="6"/>
    <x v="5"/>
    <x v="0"/>
    <n v="19144.380931161868"/>
    <n v="-22084.601920251836"/>
    <s v="Rojas, Daniel"/>
    <s v="DR"/>
    <n v="11"/>
    <n v="36"/>
    <n v="1"/>
    <d v="1988-04-11T00:00:00"/>
    <s v="lunes"/>
    <n v="1988"/>
    <n v="4"/>
    <n v="11"/>
    <x v="0"/>
    <s v="No Cumple"/>
    <n v="2"/>
  </r>
  <r>
    <s v="Javier"/>
    <s v="Perez"/>
    <x v="1442"/>
    <x v="6"/>
    <x v="2"/>
    <x v="0"/>
    <n v="19135.056544201503"/>
    <n v="-24143.305330080813"/>
    <s v="Perez, Javier"/>
    <s v="JP"/>
    <n v="11"/>
    <n v="36"/>
    <n v="6"/>
    <d v="1988-05-07T00:00:00"/>
    <s v="sábado"/>
    <n v="1988"/>
    <n v="5"/>
    <n v="7"/>
    <x v="0"/>
    <s v="No Cumple"/>
    <n v="1"/>
  </r>
  <r>
    <s v="Alejandro"/>
    <s v="Guerrero"/>
    <x v="1443"/>
    <x v="4"/>
    <x v="5"/>
    <x v="2"/>
    <n v="19133.314091293134"/>
    <n v="-28711.350458749108"/>
    <s v="Guerrero, Alejandro"/>
    <s v="AG"/>
    <n v="17"/>
    <n v="38"/>
    <n v="5"/>
    <d v="1985-12-13T00:00:00"/>
    <s v="viernes"/>
    <n v="1985"/>
    <n v="12"/>
    <n v="13"/>
    <x v="0"/>
    <s v="No Cumple"/>
    <n v="2"/>
  </r>
  <r>
    <s v="Martin"/>
    <s v="Castro"/>
    <x v="641"/>
    <x v="5"/>
    <x v="3"/>
    <x v="2"/>
    <n v="19130.512698414757"/>
    <n v="-22755.589841268193"/>
    <s v="Castro, Martin"/>
    <s v="MC"/>
    <n v="12"/>
    <n v="25"/>
    <n v="2"/>
    <d v="1998-08-18T00:00:00"/>
    <s v="martes"/>
    <n v="1998"/>
    <n v="8"/>
    <n v="18"/>
    <x v="1"/>
    <s v="No Cumple"/>
    <n v="5"/>
  </r>
  <r>
    <s v="Miguel"/>
    <s v="Torres"/>
    <x v="1444"/>
    <x v="2"/>
    <x v="0"/>
    <x v="3"/>
    <n v="19128.392030766692"/>
    <n v="-25547.015012925309"/>
    <s v="Torres, Miguel"/>
    <s v="MT"/>
    <n v="12"/>
    <n v="36"/>
    <n v="1"/>
    <d v="1987-10-26T00:00:00"/>
    <s v="lunes"/>
    <n v="1987"/>
    <n v="10"/>
    <n v="26"/>
    <x v="0"/>
    <s v="No Cumple"/>
    <n v="4"/>
  </r>
  <r>
    <s v="Laura"/>
    <s v="Diaz"/>
    <x v="171"/>
    <x v="6"/>
    <x v="1"/>
    <x v="2"/>
    <n v="19107.404013885192"/>
    <n v="-20422.669110002662"/>
    <s v="Diaz, Laura"/>
    <s v="LD"/>
    <n v="9"/>
    <n v="30"/>
    <n v="5"/>
    <d v="1993-09-24T00:00:00"/>
    <s v="viernes"/>
    <n v="1993"/>
    <n v="9"/>
    <n v="24"/>
    <x v="0"/>
    <s v="No Cumple"/>
    <n v="7"/>
  </r>
  <r>
    <s v="Elena"/>
    <s v="Garcia"/>
    <x v="1445"/>
    <x v="1"/>
    <x v="1"/>
    <x v="2"/>
    <n v="19105.587729131785"/>
    <n v="-28224.971043781396"/>
    <s v="Garcia, Elena"/>
    <s v="EG"/>
    <n v="11"/>
    <n v="32"/>
    <n v="3"/>
    <d v="1992-04-29T00:00:00"/>
    <s v="miércoles"/>
    <n v="1992"/>
    <n v="4"/>
    <n v="29"/>
    <x v="0"/>
    <s v="No Cumple"/>
    <n v="7"/>
  </r>
  <r>
    <s v="Martin"/>
    <s v="Castro"/>
    <x v="1446"/>
    <x v="5"/>
    <x v="3"/>
    <x v="3"/>
    <n v="19103.840451386208"/>
    <n v="-24125.889234377173"/>
    <s v="Castro, Martin"/>
    <s v="MC"/>
    <n v="12"/>
    <n v="31"/>
    <n v="5"/>
    <d v="1992-07-24T00:00:00"/>
    <s v="viernes"/>
    <n v="1992"/>
    <n v="7"/>
    <n v="24"/>
    <x v="1"/>
    <s v="No Cumple"/>
    <n v="5"/>
  </r>
  <r>
    <s v="Fernando"/>
    <s v="Silva"/>
    <x v="1447"/>
    <x v="1"/>
    <x v="6"/>
    <x v="4"/>
    <n v="19099.979284230143"/>
    <n v="-27012.018229877474"/>
    <s v="Silva, Fernando"/>
    <s v="FS"/>
    <n v="13"/>
    <n v="41"/>
    <n v="1"/>
    <d v="1982-10-25T00:00:00"/>
    <s v="lunes"/>
    <n v="1982"/>
    <n v="10"/>
    <n v="25"/>
    <x v="0"/>
    <s v="No Cumple"/>
    <n v="3"/>
  </r>
  <r>
    <s v="Renato"/>
    <s v="Vargas"/>
    <x v="1448"/>
    <x v="2"/>
    <x v="3"/>
    <x v="0"/>
    <n v="19096.66356602831"/>
    <n v="-36222.447254125233"/>
    <s v="Vargas, Renato"/>
    <s v="RV"/>
    <n v="12"/>
    <n v="28"/>
    <n v="3"/>
    <d v="1996-03-13T00:00:00"/>
    <s v="miércoles"/>
    <n v="1996"/>
    <n v="3"/>
    <n v="13"/>
    <x v="0"/>
    <s v="No Cumple"/>
    <n v="5"/>
  </r>
  <r>
    <s v="Andrea"/>
    <s v="Gomez"/>
    <x v="252"/>
    <x v="8"/>
    <x v="3"/>
    <x v="3"/>
    <n v="19094.622695811802"/>
    <n v="-31278.21598506255"/>
    <s v="Gomez, Andrea"/>
    <s v="AG"/>
    <n v="11"/>
    <n v="26"/>
    <n v="7"/>
    <d v="1997-06-29T00:00:00"/>
    <s v="domingo"/>
    <n v="1997"/>
    <n v="6"/>
    <n v="29"/>
    <x v="0"/>
    <s v="No Cumple"/>
    <n v="5"/>
  </r>
  <r>
    <s v="Alicia"/>
    <s v="Guerrero"/>
    <x v="1449"/>
    <x v="4"/>
    <x v="1"/>
    <x v="2"/>
    <n v="19091.971138098135"/>
    <n v="-26224.583666759529"/>
    <s v="Guerrero, Alicia"/>
    <s v="AG"/>
    <n v="14"/>
    <n v="38"/>
    <n v="7"/>
    <d v="1985-12-01T00:00:00"/>
    <s v="domingo"/>
    <n v="1985"/>
    <n v="12"/>
    <n v="1"/>
    <x v="0"/>
    <s v="No Cumple"/>
    <n v="7"/>
  </r>
  <r>
    <s v="Carla"/>
    <s v="Silva"/>
    <x v="1450"/>
    <x v="4"/>
    <x v="2"/>
    <x v="0"/>
    <n v="19078.954665349142"/>
    <n v="-15944.324124743396"/>
    <s v="Silva, Carla"/>
    <s v="CS"/>
    <n v="10"/>
    <n v="25"/>
    <n v="7"/>
    <d v="1998-12-20T00:00:00"/>
    <s v="domingo"/>
    <n v="1998"/>
    <n v="12"/>
    <n v="20"/>
    <x v="0"/>
    <s v="No Cumple"/>
    <n v="1"/>
  </r>
  <r>
    <s v="Miguel"/>
    <s v="Torres"/>
    <x v="1451"/>
    <x v="2"/>
    <x v="0"/>
    <x v="1"/>
    <n v="19078.08384638347"/>
    <n v="-25039.094599820892"/>
    <s v="Torres, Miguel"/>
    <s v="MT"/>
    <n v="12"/>
    <n v="31"/>
    <n v="7"/>
    <d v="1993-01-31T00:00:00"/>
    <s v="domingo"/>
    <n v="1993"/>
    <n v="1"/>
    <n v="31"/>
    <x v="0"/>
    <s v="No Cumple"/>
    <n v="4"/>
  </r>
  <r>
    <s v="Sofia"/>
    <s v="Mendoza"/>
    <x v="1452"/>
    <x v="4"/>
    <x v="3"/>
    <x v="2"/>
    <n v="19055.982462641663"/>
    <n v="-29384.017537358337"/>
    <s v="Mendoza, Sofia"/>
    <s v="SM"/>
    <n v="12"/>
    <n v="41"/>
    <n v="7"/>
    <d v="1983-04-17T00:00:00"/>
    <s v="domingo"/>
    <n v="1983"/>
    <n v="4"/>
    <n v="17"/>
    <x v="0"/>
    <s v="No Cumple"/>
    <n v="5"/>
  </r>
  <r>
    <s v="Andrea"/>
    <s v="Gomez"/>
    <x v="1453"/>
    <x v="8"/>
    <x v="3"/>
    <x v="4"/>
    <n v="19052.877751665692"/>
    <n v="-31468.17980336762"/>
    <s v="Gomez, Andrea"/>
    <s v="AG"/>
    <n v="11"/>
    <n v="27"/>
    <n v="5"/>
    <d v="1996-10-04T00:00:00"/>
    <s v="viernes"/>
    <n v="1996"/>
    <n v="10"/>
    <n v="4"/>
    <x v="0"/>
    <s v="No Cumple"/>
    <n v="5"/>
  </r>
  <r>
    <s v="Marina"/>
    <s v="Rivera"/>
    <x v="1454"/>
    <x v="5"/>
    <x v="5"/>
    <x v="4"/>
    <n v="19046.787119525154"/>
    <n v="-24203.506046770377"/>
    <s v="Rivera, Marina"/>
    <s v="MR"/>
    <n v="12"/>
    <n v="28"/>
    <n v="4"/>
    <d v="1995-10-12T00:00:00"/>
    <s v="jueves"/>
    <n v="1995"/>
    <n v="10"/>
    <n v="12"/>
    <x v="1"/>
    <s v="No Cumple"/>
    <n v="2"/>
  </r>
  <r>
    <s v="Sofia"/>
    <s v="Mendoza"/>
    <x v="1455"/>
    <x v="4"/>
    <x v="3"/>
    <x v="3"/>
    <n v="19040.371422535707"/>
    <n v="-23410.125147323575"/>
    <s v="Mendoza, Sofia"/>
    <s v="SM"/>
    <n v="12"/>
    <n v="40"/>
    <n v="6"/>
    <d v="1984-01-21T00:00:00"/>
    <s v="sábado"/>
    <n v="1984"/>
    <n v="1"/>
    <n v="21"/>
    <x v="0"/>
    <s v="No Cumple"/>
    <n v="5"/>
  </r>
  <r>
    <s v="Renato"/>
    <s v="Vargas"/>
    <x v="1456"/>
    <x v="2"/>
    <x v="3"/>
    <x v="0"/>
    <n v="19031.978659187283"/>
    <n v="-20755.938153757699"/>
    <s v="Vargas, Renato"/>
    <s v="RV"/>
    <n v="12"/>
    <n v="26"/>
    <n v="6"/>
    <d v="1998-02-28T00:00:00"/>
    <s v="sábado"/>
    <n v="1998"/>
    <n v="2"/>
    <n v="28"/>
    <x v="0"/>
    <s v="No Cumple"/>
    <n v="5"/>
  </r>
  <r>
    <s v="Laura"/>
    <s v="Martinez"/>
    <x v="1011"/>
    <x v="7"/>
    <x v="5"/>
    <x v="3"/>
    <n v="19031.135441189257"/>
    <n v="-28493.223520577238"/>
    <s v="Martinez, Laura"/>
    <s v="LM"/>
    <n v="13"/>
    <n v="29"/>
    <n v="3"/>
    <d v="1995-01-04T00:00:00"/>
    <s v="miércoles"/>
    <n v="1995"/>
    <n v="1"/>
    <n v="4"/>
    <x v="0"/>
    <s v="No Cumple"/>
    <n v="2"/>
  </r>
  <r>
    <s v="Monica"/>
    <s v="Jimenez"/>
    <x v="1457"/>
    <x v="3"/>
    <x v="4"/>
    <x v="4"/>
    <n v="19018.155097220399"/>
    <n v="-26934.205065418253"/>
    <s v="Jimenez, Monica"/>
    <s v="MJ"/>
    <n v="13"/>
    <n v="32"/>
    <n v="1"/>
    <d v="1992-03-02T00:00:00"/>
    <s v="lunes"/>
    <n v="1992"/>
    <n v="3"/>
    <n v="2"/>
    <x v="0"/>
    <s v="No Cumple"/>
    <n v="6"/>
  </r>
  <r>
    <s v="Jorge"/>
    <s v="Martinez"/>
    <x v="1458"/>
    <x v="0"/>
    <x v="4"/>
    <x v="1"/>
    <n v="19016.506616630555"/>
    <n v="-24427.454971360778"/>
    <s v="Martinez, Jorge"/>
    <s v="JM"/>
    <n v="13"/>
    <n v="41"/>
    <n v="2"/>
    <d v="1983-01-04T00:00:00"/>
    <s v="martes"/>
    <n v="1983"/>
    <n v="1"/>
    <n v="4"/>
    <x v="0"/>
    <s v="No Cumple"/>
    <n v="6"/>
  </r>
  <r>
    <s v="Susana"/>
    <s v="Santos"/>
    <x v="87"/>
    <x v="3"/>
    <x v="2"/>
    <x v="2"/>
    <n v="19013.17983477547"/>
    <n v="-30627.347358615549"/>
    <s v="Santos, Susana"/>
    <s v="SS"/>
    <n v="12"/>
    <n v="31"/>
    <n v="6"/>
    <d v="1992-07-18T00:00:00"/>
    <s v="sábado"/>
    <n v="1992"/>
    <n v="7"/>
    <n v="18"/>
    <x v="0"/>
    <s v="No Cumple"/>
    <n v="1"/>
  </r>
  <r>
    <s v="Renato"/>
    <s v="Vargas"/>
    <x v="507"/>
    <x v="2"/>
    <x v="3"/>
    <x v="4"/>
    <n v="18996.330198291467"/>
    <n v="-26493.339519554764"/>
    <s v="Vargas, Renato"/>
    <s v="RV"/>
    <n v="12"/>
    <n v="31"/>
    <n v="3"/>
    <d v="1993-06-02T00:00:00"/>
    <s v="miércoles"/>
    <n v="1993"/>
    <n v="6"/>
    <n v="2"/>
    <x v="0"/>
    <s v="No Cumple"/>
    <n v="5"/>
  </r>
  <r>
    <s v="Laura"/>
    <s v="Diaz"/>
    <x v="1459"/>
    <x v="6"/>
    <x v="1"/>
    <x v="2"/>
    <n v="18961.046153669242"/>
    <n v="-29996.616615550913"/>
    <s v="Diaz, Laura"/>
    <s v="LD"/>
    <n v="9"/>
    <n v="33"/>
    <n v="2"/>
    <d v="1991-04-30T00:00:00"/>
    <s v="martes"/>
    <n v="1991"/>
    <n v="4"/>
    <n v="30"/>
    <x v="0"/>
    <s v="No Cumple"/>
    <n v="7"/>
  </r>
  <r>
    <s v="Maria"/>
    <s v="Lopez"/>
    <x v="1460"/>
    <x v="4"/>
    <x v="0"/>
    <x v="2"/>
    <n v="18957.847433082436"/>
    <n v="-24143.300527864878"/>
    <s v="Lopez, Maria"/>
    <s v="ML"/>
    <n v="10"/>
    <n v="44"/>
    <n v="1"/>
    <d v="1980-03-31T00:00:00"/>
    <s v="lunes"/>
    <n v="1980"/>
    <n v="3"/>
    <n v="31"/>
    <x v="0"/>
    <s v="No Cumple"/>
    <n v="4"/>
  </r>
  <r>
    <s v="Emilio"/>
    <s v="Fernandez"/>
    <x v="386"/>
    <x v="6"/>
    <x v="3"/>
    <x v="0"/>
    <n v="18957.181558745458"/>
    <n v="-24064.682937416179"/>
    <s v="Fernandez, Emilio"/>
    <s v="EF"/>
    <n v="15"/>
    <n v="36"/>
    <n v="7"/>
    <d v="1987-07-12T00:00:00"/>
    <s v="domingo"/>
    <n v="1987"/>
    <n v="7"/>
    <n v="12"/>
    <x v="0"/>
    <s v="No Cumple"/>
    <n v="5"/>
  </r>
  <r>
    <s v="Victor"/>
    <s v="Hernandez"/>
    <x v="1461"/>
    <x v="5"/>
    <x v="6"/>
    <x v="1"/>
    <n v="18954.341778069356"/>
    <n v="-25658.35290642174"/>
    <s v="Hernandez, Victor"/>
    <s v="VH"/>
    <n v="15"/>
    <n v="30"/>
    <n v="1"/>
    <d v="1994-01-03T00:00:00"/>
    <s v="lunes"/>
    <n v="1994"/>
    <n v="1"/>
    <n v="3"/>
    <x v="1"/>
    <s v="No Cumple"/>
    <n v="3"/>
  </r>
  <r>
    <s v="Hugo"/>
    <s v="Jimenez"/>
    <x v="1462"/>
    <x v="3"/>
    <x v="0"/>
    <x v="1"/>
    <n v="18930.471559602527"/>
    <n v="-22339.365192682206"/>
    <s v="Jimenez, Hugo"/>
    <s v="HJ"/>
    <n v="11"/>
    <n v="25"/>
    <n v="1"/>
    <d v="1999-03-08T00:00:00"/>
    <s v="lunes"/>
    <n v="1999"/>
    <n v="3"/>
    <n v="8"/>
    <x v="0"/>
    <s v="No Cumple"/>
    <n v="4"/>
  </r>
  <r>
    <s v="Raquel"/>
    <s v="Diaz"/>
    <x v="1463"/>
    <x v="4"/>
    <x v="6"/>
    <x v="3"/>
    <n v="18924.788030067495"/>
    <n v="-22067.913216848028"/>
    <s v="Diaz, Raquel"/>
    <s v="RD"/>
    <n v="10"/>
    <n v="27"/>
    <n v="6"/>
    <d v="1996-10-19T00:00:00"/>
    <s v="sábado"/>
    <n v="1996"/>
    <n v="10"/>
    <n v="19"/>
    <x v="0"/>
    <s v="No Cumple"/>
    <n v="3"/>
  </r>
  <r>
    <s v="Monica"/>
    <s v="Jimenez"/>
    <x v="1464"/>
    <x v="3"/>
    <x v="4"/>
    <x v="1"/>
    <n v="18911.230960186233"/>
    <n v="-31145.218278221218"/>
    <s v="Jimenez, Monica"/>
    <s v="MJ"/>
    <n v="13"/>
    <n v="27"/>
    <n v="2"/>
    <d v="1996-07-30T00:00:00"/>
    <s v="martes"/>
    <n v="1996"/>
    <n v="7"/>
    <n v="30"/>
    <x v="0"/>
    <s v="No Cumple"/>
    <n v="6"/>
  </r>
  <r>
    <s v="Emilio"/>
    <s v="Fernandez"/>
    <x v="1465"/>
    <x v="6"/>
    <x v="3"/>
    <x v="0"/>
    <n v="18885.397598302454"/>
    <n v="-65096.866968777889"/>
    <s v="Fernandez, Emilio"/>
    <s v="EF"/>
    <n v="15"/>
    <n v="26"/>
    <n v="3"/>
    <d v="1998-04-08T00:00:00"/>
    <s v="miércoles"/>
    <n v="1998"/>
    <n v="4"/>
    <n v="8"/>
    <x v="0"/>
    <s v="No Cumple"/>
    <n v="5"/>
  </r>
  <r>
    <s v="Natalie"/>
    <s v="Castro"/>
    <x v="1466"/>
    <x v="5"/>
    <x v="4"/>
    <x v="2"/>
    <n v="18882.638612163242"/>
    <n v="-30975.01416008002"/>
    <s v="Castro, Natalie"/>
    <s v="NC"/>
    <n v="13"/>
    <n v="37"/>
    <n v="7"/>
    <d v="1987-06-07T00:00:00"/>
    <s v="domingo"/>
    <n v="1987"/>
    <n v="6"/>
    <n v="7"/>
    <x v="1"/>
    <s v="No Cumple"/>
    <n v="6"/>
  </r>
  <r>
    <s v="Gabriela"/>
    <s v="Ramos"/>
    <x v="563"/>
    <x v="7"/>
    <x v="2"/>
    <x v="4"/>
    <n v="18873.78782334903"/>
    <n v="-28584.853080752386"/>
    <s v="Ramos, Gabriela"/>
    <s v="GR"/>
    <n v="13"/>
    <n v="27"/>
    <n v="1"/>
    <d v="1997-01-13T00:00:00"/>
    <s v="lunes"/>
    <n v="1997"/>
    <n v="1"/>
    <n v="13"/>
    <x v="0"/>
    <s v="No Cumple"/>
    <n v="1"/>
  </r>
  <r>
    <s v="Ana"/>
    <s v="Martinez"/>
    <x v="1467"/>
    <x v="5"/>
    <x v="2"/>
    <x v="0"/>
    <n v="18852.210699313378"/>
    <n v="-28787.098798590494"/>
    <s v="Martinez, Ana"/>
    <s v="AM"/>
    <n v="11"/>
    <n v="37"/>
    <n v="4"/>
    <d v="1987-02-26T00:00:00"/>
    <s v="jueves"/>
    <n v="1987"/>
    <n v="2"/>
    <n v="26"/>
    <x v="1"/>
    <s v="No Cumple"/>
    <n v="1"/>
  </r>
  <r>
    <s v="Emilio"/>
    <s v="Fernandez"/>
    <x v="1468"/>
    <x v="6"/>
    <x v="3"/>
    <x v="0"/>
    <n v="18840.752825578489"/>
    <n v="-28603.32245697936"/>
    <s v="Fernandez, Emilio"/>
    <s v="EF"/>
    <n v="15"/>
    <n v="37"/>
    <n v="6"/>
    <d v="1986-11-08T00:00:00"/>
    <s v="sábado"/>
    <n v="1986"/>
    <n v="11"/>
    <n v="8"/>
    <x v="0"/>
    <s v="No Cumple"/>
    <n v="5"/>
  </r>
  <r>
    <s v="Carolina"/>
    <s v="Lopez"/>
    <x v="1469"/>
    <x v="1"/>
    <x v="4"/>
    <x v="1"/>
    <n v="18814.240822586344"/>
    <n v="-27999.752892575743"/>
    <s v="Lopez, Carolina"/>
    <s v="CL"/>
    <n v="13"/>
    <n v="37"/>
    <n v="1"/>
    <d v="1986-09-08T00:00:00"/>
    <s v="lunes"/>
    <n v="1986"/>
    <n v="9"/>
    <n v="8"/>
    <x v="0"/>
    <s v="No Cumple"/>
    <n v="6"/>
  </r>
  <r>
    <s v="Ismael"/>
    <s v="Perez"/>
    <x v="1470"/>
    <x v="0"/>
    <x v="2"/>
    <x v="0"/>
    <n v="18810.526230640673"/>
    <n v="-28910.000080891357"/>
    <s v="Perez, Ismael"/>
    <s v="IP"/>
    <n v="11"/>
    <n v="27"/>
    <n v="4"/>
    <d v="1997-06-12T00:00:00"/>
    <s v="jueves"/>
    <n v="1997"/>
    <n v="6"/>
    <n v="12"/>
    <x v="0"/>
    <s v="No Cumple"/>
    <n v="1"/>
  </r>
  <r>
    <s v="Jorge"/>
    <s v="Martinez"/>
    <x v="1471"/>
    <x v="0"/>
    <x v="4"/>
    <x v="2"/>
    <n v="18809.066807034898"/>
    <n v="-46990.623324888606"/>
    <s v="Martinez, Jorge"/>
    <s v="JM"/>
    <n v="13"/>
    <n v="43"/>
    <n v="5"/>
    <d v="1981-04-10T00:00:00"/>
    <s v="viernes"/>
    <n v="1981"/>
    <n v="4"/>
    <n v="10"/>
    <x v="0"/>
    <s v="No Cumple"/>
    <n v="6"/>
  </r>
  <r>
    <s v="Elena"/>
    <s v="Garcia"/>
    <x v="1472"/>
    <x v="1"/>
    <x v="1"/>
    <x v="0"/>
    <n v="18780.172142513693"/>
    <n v="-24298.276057390143"/>
    <s v="Garcia, Elena"/>
    <s v="EG"/>
    <n v="11"/>
    <n v="33"/>
    <n v="5"/>
    <d v="1991-06-14T00:00:00"/>
    <s v="viernes"/>
    <n v="1991"/>
    <n v="6"/>
    <n v="14"/>
    <x v="0"/>
    <s v="No Cumple"/>
    <n v="7"/>
  </r>
  <r>
    <s v="Lorena"/>
    <s v="Moreno"/>
    <x v="1473"/>
    <x v="8"/>
    <x v="6"/>
    <x v="4"/>
    <n v="18738.643166392747"/>
    <n v="-68164.984793845564"/>
    <s v="Moreno, Lorena"/>
    <s v="LM"/>
    <n v="12"/>
    <n v="43"/>
    <n v="1"/>
    <d v="1981-04-27T00:00:00"/>
    <s v="lunes"/>
    <n v="1981"/>
    <n v="4"/>
    <n v="27"/>
    <x v="0"/>
    <s v="No Cumple"/>
    <n v="3"/>
  </r>
  <r>
    <s v="Carlos"/>
    <s v="Rodriguez"/>
    <x v="366"/>
    <x v="7"/>
    <x v="4"/>
    <x v="1"/>
    <n v="18732.031996831753"/>
    <n v="-25854.374402534599"/>
    <s v="Rodriguez, Carlos"/>
    <s v="CR"/>
    <n v="15"/>
    <n v="41"/>
    <n v="2"/>
    <d v="1982-10-05T00:00:00"/>
    <s v="martes"/>
    <n v="1982"/>
    <n v="10"/>
    <n v="5"/>
    <x v="0"/>
    <s v="No Cumple"/>
    <n v="6"/>
  </r>
  <r>
    <s v="Sara"/>
    <s v="Perez"/>
    <x v="471"/>
    <x v="6"/>
    <x v="6"/>
    <x v="2"/>
    <n v="18706.34549527695"/>
    <n v="-25126.669783967362"/>
    <s v="Perez, Sara"/>
    <s v="SP"/>
    <n v="9"/>
    <n v="38"/>
    <n v="7"/>
    <d v="1985-06-23T00:00:00"/>
    <s v="domingo"/>
    <n v="1985"/>
    <n v="6"/>
    <n v="23"/>
    <x v="0"/>
    <s v="No Cumple"/>
    <n v="3"/>
  </r>
  <r>
    <s v="Eduardo"/>
    <s v="Garcia"/>
    <x v="1474"/>
    <x v="7"/>
    <x v="1"/>
    <x v="0"/>
    <n v="18697.82691429208"/>
    <n v="-28403.107893136683"/>
    <s v="Garcia, Eduardo"/>
    <s v="EG"/>
    <n v="13"/>
    <n v="43"/>
    <n v="6"/>
    <d v="1981-02-28T00:00:00"/>
    <s v="sábado"/>
    <n v="1981"/>
    <n v="2"/>
    <n v="28"/>
    <x v="0"/>
    <s v="No Cumple"/>
    <n v="7"/>
  </r>
  <r>
    <s v="Ismael"/>
    <s v="Perez"/>
    <x v="1475"/>
    <x v="0"/>
    <x v="2"/>
    <x v="4"/>
    <n v="18680.371885828725"/>
    <n v="-20890.132242203319"/>
    <s v="Perez, Ismael"/>
    <s v="IP"/>
    <n v="11"/>
    <n v="29"/>
    <n v="6"/>
    <d v="1995-01-21T00:00:00"/>
    <s v="sábado"/>
    <n v="1995"/>
    <n v="1"/>
    <n v="21"/>
    <x v="0"/>
    <s v="No Cumple"/>
    <n v="1"/>
  </r>
  <r>
    <s v="Alicia"/>
    <s v="Guerrero"/>
    <x v="23"/>
    <x v="4"/>
    <x v="1"/>
    <x v="0"/>
    <n v="18679.310406426401"/>
    <n v="-25868.999946409032"/>
    <s v="Guerrero, Alicia"/>
    <s v="AG"/>
    <n v="14"/>
    <n v="39"/>
    <n v="3"/>
    <d v="1984-12-19T00:00:00"/>
    <s v="miércoles"/>
    <n v="1984"/>
    <n v="12"/>
    <n v="19"/>
    <x v="0"/>
    <s v="No Cumple"/>
    <n v="7"/>
  </r>
  <r>
    <s v="Pedro"/>
    <s v="Rivera"/>
    <x v="1476"/>
    <x v="8"/>
    <x v="5"/>
    <x v="4"/>
    <n v="18650.755906144383"/>
    <n v="-27073.842361654388"/>
    <s v="Rivera, Pedro"/>
    <s v="PR"/>
    <n v="11"/>
    <n v="34"/>
    <n v="7"/>
    <d v="1990-04-15T00:00:00"/>
    <s v="domingo"/>
    <n v="1990"/>
    <n v="4"/>
    <n v="15"/>
    <x v="0"/>
    <s v="No Cumple"/>
    <n v="2"/>
  </r>
  <r>
    <s v="Eduardo"/>
    <s v="Garcia"/>
    <x v="1477"/>
    <x v="7"/>
    <x v="1"/>
    <x v="2"/>
    <n v="18642.120350983332"/>
    <n v="-27909.985666565834"/>
    <s v="Garcia, Eduardo"/>
    <s v="EG"/>
    <n v="13"/>
    <n v="30"/>
    <n v="1"/>
    <d v="1993-12-06T00:00:00"/>
    <s v="lunes"/>
    <n v="1993"/>
    <n v="12"/>
    <n v="6"/>
    <x v="0"/>
    <s v="No Cumple"/>
    <n v="7"/>
  </r>
  <r>
    <s v="Isabel"/>
    <s v="Santos"/>
    <x v="1478"/>
    <x v="8"/>
    <x v="2"/>
    <x v="3"/>
    <n v="18639.662053711985"/>
    <n v="-28565.114290047855"/>
    <s v="Santos, Isabel"/>
    <s v="IS"/>
    <n v="12"/>
    <n v="24"/>
    <n v="3"/>
    <d v="1999-08-18T00:00:00"/>
    <s v="miércoles"/>
    <n v="1999"/>
    <n v="8"/>
    <n v="18"/>
    <x v="0"/>
    <s v="No Cumple"/>
    <n v="1"/>
  </r>
  <r>
    <s v="Renato"/>
    <s v="Vargas"/>
    <x v="1265"/>
    <x v="2"/>
    <x v="3"/>
    <x v="2"/>
    <n v="18635.420882260529"/>
    <n v="-30249.995953029891"/>
    <s v="Vargas, Renato"/>
    <s v="RV"/>
    <n v="12"/>
    <n v="35"/>
    <n v="2"/>
    <d v="1988-08-30T00:00:00"/>
    <s v="martes"/>
    <n v="1988"/>
    <n v="8"/>
    <n v="30"/>
    <x v="0"/>
    <s v="No Cumple"/>
    <n v="5"/>
  </r>
  <r>
    <s v="Hugo"/>
    <s v="Jimenez"/>
    <x v="1479"/>
    <x v="3"/>
    <x v="0"/>
    <x v="0"/>
    <n v="18630.968250332295"/>
    <n v="1519.5950402376038"/>
    <s v="Jimenez, Hugo"/>
    <s v="HJ"/>
    <n v="11"/>
    <n v="27"/>
    <n v="7"/>
    <d v="1996-10-13T00:00:00"/>
    <s v="domingo"/>
    <n v="1996"/>
    <n v="10"/>
    <n v="13"/>
    <x v="0"/>
    <s v="No Cumple"/>
    <n v="4"/>
  </r>
  <r>
    <s v="Antonio"/>
    <s v="Navarro"/>
    <x v="1480"/>
    <x v="7"/>
    <x v="6"/>
    <x v="4"/>
    <n v="18628.884483378508"/>
    <n v="-28502.559740790417"/>
    <s v="Navarro, Antonio"/>
    <s v="AN"/>
    <n v="14"/>
    <n v="26"/>
    <n v="2"/>
    <d v="1997-09-09T00:00:00"/>
    <s v="martes"/>
    <n v="1997"/>
    <n v="9"/>
    <n v="9"/>
    <x v="0"/>
    <s v="No Cumple"/>
    <n v="3"/>
  </r>
  <r>
    <s v="Pablo"/>
    <s v="Rivera"/>
    <x v="1481"/>
    <x v="0"/>
    <x v="5"/>
    <x v="1"/>
    <n v="18623.869917543208"/>
    <n v="-22092.097561842595"/>
    <s v="Rivera, Pablo"/>
    <s v="PR"/>
    <n v="11"/>
    <n v="30"/>
    <n v="6"/>
    <d v="1993-08-28T00:00:00"/>
    <s v="sábado"/>
    <n v="1993"/>
    <n v="8"/>
    <n v="28"/>
    <x v="0"/>
    <s v="No Cumple"/>
    <n v="2"/>
  </r>
  <r>
    <s v="Daniel"/>
    <s v="Rojas"/>
    <x v="1482"/>
    <x v="6"/>
    <x v="5"/>
    <x v="1"/>
    <n v="18616.122581779229"/>
    <n v="-22236.391741118954"/>
    <s v="Rojas, Daniel"/>
    <s v="DR"/>
    <n v="11"/>
    <n v="43"/>
    <n v="4"/>
    <d v="1980-07-24T00:00:00"/>
    <s v="jueves"/>
    <n v="1980"/>
    <n v="7"/>
    <n v="24"/>
    <x v="0"/>
    <s v="No Cumple"/>
    <n v="2"/>
  </r>
  <r>
    <s v="Carolina"/>
    <s v="Lopez"/>
    <x v="1483"/>
    <x v="1"/>
    <x v="4"/>
    <x v="3"/>
    <n v="18603.415191760894"/>
    <n v="-28504.858023579978"/>
    <s v="Lopez, Carolina"/>
    <s v="CL"/>
    <n v="13"/>
    <n v="42"/>
    <n v="1"/>
    <d v="1982-06-21T00:00:00"/>
    <s v="lunes"/>
    <n v="1982"/>
    <n v="6"/>
    <n v="21"/>
    <x v="0"/>
    <s v="No Cumple"/>
    <n v="6"/>
  </r>
  <r>
    <s v="Daniel"/>
    <s v="Rojas"/>
    <x v="1064"/>
    <x v="6"/>
    <x v="5"/>
    <x v="3"/>
    <n v="18588.12913812618"/>
    <n v="-29517.752153255082"/>
    <s v="Rojas, Daniel"/>
    <s v="DR"/>
    <n v="11"/>
    <n v="24"/>
    <n v="5"/>
    <d v="1999-09-17T00:00:00"/>
    <s v="viernes"/>
    <n v="1999"/>
    <n v="9"/>
    <n v="17"/>
    <x v="0"/>
    <s v="No Cumple"/>
    <n v="2"/>
  </r>
  <r>
    <s v="Lucas"/>
    <s v="Mendoza"/>
    <x v="1484"/>
    <x v="7"/>
    <x v="3"/>
    <x v="2"/>
    <n v="18576.789138566117"/>
    <n v="-21773.176037461075"/>
    <s v="Mendoza, Lucas"/>
    <s v="LM"/>
    <n v="12"/>
    <n v="26"/>
    <n v="4"/>
    <d v="1997-06-19T00:00:00"/>
    <s v="jueves"/>
    <n v="1997"/>
    <n v="6"/>
    <n v="19"/>
    <x v="0"/>
    <s v="No Cumple"/>
    <n v="5"/>
  </r>
  <r>
    <s v="Carla"/>
    <s v="Silva"/>
    <x v="1485"/>
    <x v="4"/>
    <x v="2"/>
    <x v="4"/>
    <n v="18567.667250369857"/>
    <n v="-21031.279579733702"/>
    <s v="Silva, Carla"/>
    <s v="CS"/>
    <n v="10"/>
    <n v="25"/>
    <n v="3"/>
    <d v="1999-05-05T00:00:00"/>
    <s v="miércoles"/>
    <n v="1999"/>
    <n v="5"/>
    <n v="5"/>
    <x v="0"/>
    <s v="No Cumple"/>
    <n v="1"/>
  </r>
  <r>
    <s v="Renato"/>
    <s v="Vargas"/>
    <x v="43"/>
    <x v="2"/>
    <x v="3"/>
    <x v="0"/>
    <n v="18554.57773465939"/>
    <n v="-23969.612476352053"/>
    <s v="Vargas, Renato"/>
    <s v="RV"/>
    <n v="12"/>
    <n v="26"/>
    <n v="6"/>
    <d v="1997-08-16T00:00:00"/>
    <s v="sábado"/>
    <n v="1997"/>
    <n v="8"/>
    <n v="16"/>
    <x v="0"/>
    <s v="No Cumple"/>
    <n v="5"/>
  </r>
  <r>
    <s v="Carolina"/>
    <s v="Lopez"/>
    <x v="1064"/>
    <x v="1"/>
    <x v="4"/>
    <x v="1"/>
    <n v="18548.809372777367"/>
    <n v="-23602.904876689205"/>
    <s v="Lopez, Carolina"/>
    <s v="CL"/>
    <n v="13"/>
    <n v="24"/>
    <n v="5"/>
    <d v="1999-09-17T00:00:00"/>
    <s v="viernes"/>
    <n v="1999"/>
    <n v="9"/>
    <n v="17"/>
    <x v="0"/>
    <s v="No Cumple"/>
    <n v="6"/>
  </r>
  <r>
    <s v="Daniel"/>
    <s v="Rojas"/>
    <x v="875"/>
    <x v="6"/>
    <x v="5"/>
    <x v="0"/>
    <n v="18541.988289360725"/>
    <n v="-30230.531008000919"/>
    <s v="Rojas, Daniel"/>
    <s v="DR"/>
    <n v="11"/>
    <n v="34"/>
    <n v="2"/>
    <d v="1990-03-06T00:00:00"/>
    <s v="martes"/>
    <n v="1990"/>
    <n v="3"/>
    <n v="6"/>
    <x v="0"/>
    <s v="No Cumple"/>
    <n v="2"/>
  </r>
  <r>
    <s v="Pedro"/>
    <s v="Rivera"/>
    <x v="1486"/>
    <x v="8"/>
    <x v="5"/>
    <x v="1"/>
    <n v="18532.738104081218"/>
    <n v="-29543.244039041219"/>
    <s v="Rivera, Pedro"/>
    <s v="PR"/>
    <n v="11"/>
    <n v="25"/>
    <n v="7"/>
    <d v="1999-06-13T00:00:00"/>
    <s v="domingo"/>
    <n v="1999"/>
    <n v="6"/>
    <n v="13"/>
    <x v="0"/>
    <s v="No Cumple"/>
    <n v="2"/>
  </r>
  <r>
    <s v="Isabel"/>
    <s v="Santos"/>
    <x v="1487"/>
    <x v="8"/>
    <x v="2"/>
    <x v="1"/>
    <n v="18530.372000596319"/>
    <n v="-65678.060851683185"/>
    <s v="Santos, Isabel"/>
    <s v="IS"/>
    <n v="12"/>
    <n v="24"/>
    <n v="1"/>
    <d v="1999-11-01T00:00:00"/>
    <s v="lunes"/>
    <n v="1999"/>
    <n v="11"/>
    <n v="1"/>
    <x v="0"/>
    <s v="No Cumple"/>
    <n v="1"/>
  </r>
  <r>
    <s v="Diego"/>
    <s v="Alvarez"/>
    <x v="1488"/>
    <x v="2"/>
    <x v="4"/>
    <x v="2"/>
    <n v="18517.849318034696"/>
    <n v="-30173.935613768776"/>
    <s v="Alvarez, Diego"/>
    <s v="DA"/>
    <n v="12"/>
    <n v="25"/>
    <n v="4"/>
    <d v="1999-03-04T00:00:00"/>
    <s v="jueves"/>
    <n v="1999"/>
    <n v="3"/>
    <n v="4"/>
    <x v="0"/>
    <s v="No Cumple"/>
    <n v="6"/>
  </r>
  <r>
    <s v="Miguel"/>
    <s v="Torres"/>
    <x v="1489"/>
    <x v="2"/>
    <x v="0"/>
    <x v="3"/>
    <n v="18499.648799776431"/>
    <n v="-28965.33364021239"/>
    <s v="Torres, Miguel"/>
    <s v="MT"/>
    <n v="12"/>
    <n v="33"/>
    <n v="3"/>
    <d v="1990-09-19T00:00:00"/>
    <s v="miércoles"/>
    <n v="1990"/>
    <n v="9"/>
    <n v="19"/>
    <x v="0"/>
    <s v="No Cumple"/>
    <n v="4"/>
  </r>
  <r>
    <s v="Ricardo"/>
    <s v="Moreno"/>
    <x v="673"/>
    <x v="8"/>
    <x v="0"/>
    <x v="1"/>
    <n v="18480.636374598253"/>
    <n v="-28787.427262861569"/>
    <s v="Moreno, Ricardo"/>
    <s v="RM"/>
    <n v="13"/>
    <n v="28"/>
    <n v="6"/>
    <d v="1995-10-07T00:00:00"/>
    <s v="sábado"/>
    <n v="1995"/>
    <n v="10"/>
    <n v="7"/>
    <x v="0"/>
    <s v="No Cumple"/>
    <n v="4"/>
  </r>
  <r>
    <s v="Fernando"/>
    <s v="Silva"/>
    <x v="1490"/>
    <x v="1"/>
    <x v="6"/>
    <x v="3"/>
    <n v="18477.63815128912"/>
    <n v="-32001.467374762447"/>
    <s v="Silva, Fernando"/>
    <s v="FS"/>
    <n v="13"/>
    <n v="33"/>
    <n v="2"/>
    <d v="1990-10-23T00:00:00"/>
    <s v="martes"/>
    <n v="1990"/>
    <n v="10"/>
    <n v="23"/>
    <x v="0"/>
    <s v="No Cumple"/>
    <n v="3"/>
  </r>
  <r>
    <s v="Natalie"/>
    <s v="Castro"/>
    <x v="1491"/>
    <x v="5"/>
    <x v="4"/>
    <x v="2"/>
    <n v="18475.485746721399"/>
    <n v="-33497.900825483623"/>
    <s v="Castro, Natalie"/>
    <s v="NC"/>
    <n v="13"/>
    <n v="33"/>
    <n v="1"/>
    <d v="1990-11-26T00:00:00"/>
    <s v="lunes"/>
    <n v="1990"/>
    <n v="11"/>
    <n v="26"/>
    <x v="1"/>
    <s v="No Cumple"/>
    <n v="6"/>
  </r>
  <r>
    <s v="Pablo"/>
    <s v="Rivera"/>
    <x v="1492"/>
    <x v="0"/>
    <x v="5"/>
    <x v="3"/>
    <n v="18474.388367190968"/>
    <n v="-25229.977073591042"/>
    <s v="Rivera, Pablo"/>
    <s v="PR"/>
    <n v="11"/>
    <n v="32"/>
    <n v="1"/>
    <d v="1992-05-04T00:00:00"/>
    <s v="lunes"/>
    <n v="1992"/>
    <n v="5"/>
    <n v="4"/>
    <x v="0"/>
    <s v="No Cumple"/>
    <n v="2"/>
  </r>
  <r>
    <s v="Valentina"/>
    <s v="Rojas"/>
    <x v="1493"/>
    <x v="1"/>
    <x v="5"/>
    <x v="1"/>
    <n v="18442.745915615138"/>
    <n v="-75401.60732738467"/>
    <s v="Rojas, Valentina"/>
    <s v="VR"/>
    <n v="14"/>
    <n v="38"/>
    <n v="7"/>
    <d v="1986-01-12T00:00:00"/>
    <s v="domingo"/>
    <n v="1986"/>
    <n v="1"/>
    <n v="12"/>
    <x v="0"/>
    <s v="No Cumple"/>
    <n v="2"/>
  </r>
  <r>
    <s v="Emilio"/>
    <s v="Fernandez"/>
    <x v="1494"/>
    <x v="6"/>
    <x v="3"/>
    <x v="1"/>
    <n v="18426.287945894266"/>
    <n v="20223.199995128958"/>
    <s v="Fernandez, Emilio"/>
    <s v="EF"/>
    <n v="15"/>
    <n v="38"/>
    <n v="7"/>
    <d v="1986-05-04T00:00:00"/>
    <s v="domingo"/>
    <n v="1986"/>
    <n v="5"/>
    <n v="4"/>
    <x v="0"/>
    <s v="No Cumple"/>
    <n v="5"/>
  </r>
  <r>
    <s v="Monica"/>
    <s v="Jimenez"/>
    <x v="1495"/>
    <x v="3"/>
    <x v="4"/>
    <x v="2"/>
    <n v="18426.073286365783"/>
    <n v="-22953.227233816637"/>
    <s v="Jimenez, Monica"/>
    <s v="MJ"/>
    <n v="13"/>
    <n v="28"/>
    <n v="7"/>
    <d v="1995-07-16T00:00:00"/>
    <s v="domingo"/>
    <n v="1995"/>
    <n v="7"/>
    <n v="16"/>
    <x v="0"/>
    <s v="No Cumple"/>
    <n v="6"/>
  </r>
  <r>
    <s v="Alberto"/>
    <s v="Rodriguez"/>
    <x v="1496"/>
    <x v="7"/>
    <x v="0"/>
    <x v="3"/>
    <n v="18396.629350011703"/>
    <n v="-27731.134704489115"/>
    <s v="Rodriguez, Alberto"/>
    <s v="AR"/>
    <n v="16"/>
    <n v="26"/>
    <n v="5"/>
    <d v="1997-10-24T00:00:00"/>
    <s v="viernes"/>
    <n v="1997"/>
    <n v="10"/>
    <n v="24"/>
    <x v="0"/>
    <s v="No Cumple"/>
    <n v="4"/>
  </r>
  <r>
    <s v="Hugo"/>
    <s v="Jimenez"/>
    <x v="1497"/>
    <x v="3"/>
    <x v="0"/>
    <x v="0"/>
    <n v="18391.774427239921"/>
    <n v="-25398.333691025258"/>
    <s v="Jimenez, Hugo"/>
    <s v="HJ"/>
    <n v="11"/>
    <n v="31"/>
    <n v="3"/>
    <d v="1992-11-11T00:00:00"/>
    <s v="miércoles"/>
    <n v="1992"/>
    <n v="11"/>
    <n v="11"/>
    <x v="0"/>
    <s v="No Cumple"/>
    <n v="4"/>
  </r>
  <r>
    <s v="Carmen"/>
    <s v="Torres"/>
    <x v="1498"/>
    <x v="5"/>
    <x v="0"/>
    <x v="0"/>
    <n v="18390.946032526343"/>
    <n v="-29252.058031051554"/>
    <s v="Torres, Carmen"/>
    <s v="CT"/>
    <n v="12"/>
    <n v="30"/>
    <n v="3"/>
    <d v="1994-05-18T00:00:00"/>
    <s v="miércoles"/>
    <n v="1994"/>
    <n v="5"/>
    <n v="18"/>
    <x v="1"/>
    <s v="No Cumple"/>
    <n v="4"/>
  </r>
  <r>
    <s v="Hugo"/>
    <s v="Jimenez"/>
    <x v="1499"/>
    <x v="3"/>
    <x v="0"/>
    <x v="0"/>
    <n v="18385.363913943871"/>
    <n v="-32262.343364335004"/>
    <s v="Jimenez, Hugo"/>
    <s v="HJ"/>
    <n v="11"/>
    <n v="32"/>
    <n v="2"/>
    <d v="1991-09-10T00:00:00"/>
    <s v="martes"/>
    <n v="1991"/>
    <n v="9"/>
    <n v="10"/>
    <x v="0"/>
    <s v="No Cumple"/>
    <n v="4"/>
  </r>
  <r>
    <s v="Ana"/>
    <s v="Martinez"/>
    <x v="1500"/>
    <x v="5"/>
    <x v="2"/>
    <x v="3"/>
    <n v="18370.518963458471"/>
    <n v="-25605.0588810603"/>
    <s v="Martinez, Ana"/>
    <s v="AM"/>
    <n v="11"/>
    <n v="33"/>
    <n v="5"/>
    <d v="1991-03-08T00:00:00"/>
    <s v="viernes"/>
    <n v="1991"/>
    <n v="3"/>
    <n v="8"/>
    <x v="1"/>
    <s v="No Cumple"/>
    <n v="1"/>
  </r>
  <r>
    <s v="Alejandro"/>
    <s v="Guerrero"/>
    <x v="1501"/>
    <x v="4"/>
    <x v="5"/>
    <x v="0"/>
    <n v="18366.657890532522"/>
    <n v="-29253.674477426055"/>
    <s v="Guerrero, Alejandro"/>
    <s v="AG"/>
    <n v="17"/>
    <n v="41"/>
    <n v="5"/>
    <d v="1982-12-31T00:00:00"/>
    <s v="viernes"/>
    <n v="1982"/>
    <n v="12"/>
    <n v="31"/>
    <x v="0"/>
    <s v="No Cumple"/>
    <n v="2"/>
  </r>
  <r>
    <s v="Andrea"/>
    <s v="Gomez"/>
    <x v="1502"/>
    <x v="8"/>
    <x v="3"/>
    <x v="3"/>
    <n v="18343.808783585901"/>
    <n v="-29120.257831265113"/>
    <s v="Gomez, Andrea"/>
    <s v="AG"/>
    <n v="11"/>
    <n v="31"/>
    <n v="3"/>
    <d v="1993-02-10T00:00:00"/>
    <s v="miércoles"/>
    <n v="1993"/>
    <n v="2"/>
    <n v="10"/>
    <x v="0"/>
    <s v="No Cumple"/>
    <n v="5"/>
  </r>
  <r>
    <s v="Martin"/>
    <s v="Castro"/>
    <x v="1503"/>
    <x v="5"/>
    <x v="3"/>
    <x v="0"/>
    <n v="18343.351844904944"/>
    <n v="-28028.150931830798"/>
    <s v="Castro, Martin"/>
    <s v="MC"/>
    <n v="12"/>
    <n v="31"/>
    <n v="7"/>
    <d v="1992-10-04T00:00:00"/>
    <s v="domingo"/>
    <n v="1992"/>
    <n v="10"/>
    <n v="4"/>
    <x v="1"/>
    <s v="No Cumple"/>
    <n v="5"/>
  </r>
  <r>
    <s v="Elena"/>
    <s v="Garcia"/>
    <x v="1504"/>
    <x v="1"/>
    <x v="1"/>
    <x v="1"/>
    <n v="18342.867293171523"/>
    <n v="-23842.849530121359"/>
    <s v="Garcia, Elena"/>
    <s v="EG"/>
    <n v="11"/>
    <n v="41"/>
    <n v="1"/>
    <d v="1983-05-16T00:00:00"/>
    <s v="lunes"/>
    <n v="1983"/>
    <n v="5"/>
    <n v="16"/>
    <x v="0"/>
    <s v="No Cumple"/>
    <n v="7"/>
  </r>
  <r>
    <s v="Liliana"/>
    <s v="Rivera"/>
    <x v="1505"/>
    <x v="8"/>
    <x v="4"/>
    <x v="3"/>
    <n v="18331.124017422113"/>
    <n v="-29782.120943274771"/>
    <s v="Rivera, Liliana"/>
    <s v="LR"/>
    <n v="13"/>
    <n v="26"/>
    <n v="7"/>
    <d v="1998-02-08T00:00:00"/>
    <s v="domingo"/>
    <n v="1998"/>
    <n v="2"/>
    <n v="8"/>
    <x v="0"/>
    <s v="No Cumple"/>
    <n v="6"/>
  </r>
  <r>
    <s v="Julia"/>
    <s v="Diaz"/>
    <x v="1506"/>
    <x v="0"/>
    <x v="1"/>
    <x v="3"/>
    <n v="18330.149588170614"/>
    <n v="-25235.880329463511"/>
    <s v="Diaz, Julia"/>
    <s v="JD"/>
    <n v="9"/>
    <n v="35"/>
    <n v="1"/>
    <d v="1988-07-04T00:00:00"/>
    <s v="lunes"/>
    <n v="1988"/>
    <n v="7"/>
    <n v="4"/>
    <x v="0"/>
    <s v="No Cumple"/>
    <n v="7"/>
  </r>
  <r>
    <s v="Valentina"/>
    <s v="Rojas"/>
    <x v="1507"/>
    <x v="1"/>
    <x v="5"/>
    <x v="2"/>
    <n v="18312.803588800609"/>
    <n v="-33067.196411199388"/>
    <s v="Rojas, Valentina"/>
    <s v="VR"/>
    <n v="14"/>
    <n v="24"/>
    <n v="5"/>
    <d v="1999-11-05T00:00:00"/>
    <s v="viernes"/>
    <n v="1999"/>
    <n v="11"/>
    <n v="5"/>
    <x v="0"/>
    <s v="No Cumple"/>
    <n v="2"/>
  </r>
  <r>
    <s v="Ismael"/>
    <s v="Perez"/>
    <x v="1508"/>
    <x v="0"/>
    <x v="2"/>
    <x v="1"/>
    <n v="18307.813961558375"/>
    <n v="-31056.811155366297"/>
    <s v="Perez, Ismael"/>
    <s v="IP"/>
    <n v="11"/>
    <n v="28"/>
    <n v="3"/>
    <d v="1996-03-27T00:00:00"/>
    <s v="miércoles"/>
    <n v="1996"/>
    <n v="3"/>
    <n v="27"/>
    <x v="0"/>
    <s v="No Cumple"/>
    <n v="1"/>
  </r>
  <r>
    <s v="Carmen"/>
    <s v="Torres"/>
    <x v="1509"/>
    <x v="5"/>
    <x v="0"/>
    <x v="2"/>
    <n v="18305.698687556709"/>
    <n v="-26500.156115576796"/>
    <s v="Torres, Carmen"/>
    <s v="CT"/>
    <n v="12"/>
    <n v="38"/>
    <n v="3"/>
    <d v="1985-08-07T00:00:00"/>
    <s v="miércoles"/>
    <n v="1985"/>
    <n v="8"/>
    <n v="7"/>
    <x v="1"/>
    <s v="No Cumple"/>
    <n v="4"/>
  </r>
  <r>
    <s v="Ana"/>
    <s v="Martinez"/>
    <x v="1510"/>
    <x v="5"/>
    <x v="2"/>
    <x v="1"/>
    <n v="18268.791223571436"/>
    <n v="-29281.960425371421"/>
    <s v="Martinez, Ana"/>
    <s v="AM"/>
    <n v="11"/>
    <n v="32"/>
    <n v="6"/>
    <d v="1991-07-20T00:00:00"/>
    <s v="sábado"/>
    <n v="1991"/>
    <n v="7"/>
    <n v="20"/>
    <x v="1"/>
    <s v="No Cumple"/>
    <n v="1"/>
  </r>
  <r>
    <s v="Javier"/>
    <s v="Fernandez"/>
    <x v="1511"/>
    <x v="0"/>
    <x v="0"/>
    <x v="2"/>
    <n v="18240.902057504383"/>
    <n v="-28970.415209971186"/>
    <s v="Fernandez, Javier"/>
    <s v="JF"/>
    <n v="15"/>
    <n v="40"/>
    <n v="5"/>
    <d v="1984-05-04T00:00:00"/>
    <s v="viernes"/>
    <n v="1984"/>
    <n v="5"/>
    <n v="4"/>
    <x v="0"/>
    <s v="No Cumple"/>
    <n v="4"/>
  </r>
  <r>
    <s v="Hugo"/>
    <s v="Jimenez"/>
    <x v="1512"/>
    <x v="3"/>
    <x v="0"/>
    <x v="4"/>
    <n v="18240.615516826409"/>
    <n v="-59559.320028665185"/>
    <s v="Jimenez, Hugo"/>
    <s v="HJ"/>
    <n v="11"/>
    <n v="30"/>
    <n v="2"/>
    <d v="1994-05-17T00:00:00"/>
    <s v="martes"/>
    <n v="1994"/>
    <n v="5"/>
    <n v="17"/>
    <x v="0"/>
    <s v="No Cumple"/>
    <n v="4"/>
  </r>
  <r>
    <s v="Daniel"/>
    <s v="Rojas"/>
    <x v="1513"/>
    <x v="6"/>
    <x v="5"/>
    <x v="3"/>
    <n v="18237.144780711573"/>
    <n v="-29686.569697359588"/>
    <s v="Rojas, Daniel"/>
    <s v="DR"/>
    <n v="11"/>
    <n v="36"/>
    <n v="1"/>
    <d v="1987-07-06T00:00:00"/>
    <s v="lunes"/>
    <n v="1987"/>
    <n v="7"/>
    <n v="6"/>
    <x v="0"/>
    <s v="No Cumple"/>
    <n v="2"/>
  </r>
  <r>
    <s v="Daniela"/>
    <s v="Diaz"/>
    <x v="1514"/>
    <x v="1"/>
    <x v="0"/>
    <x v="3"/>
    <n v="18224.014799134187"/>
    <n v="-26200.788160692649"/>
    <s v="Diaz, Daniela"/>
    <s v="DD"/>
    <n v="11"/>
    <n v="40"/>
    <n v="1"/>
    <d v="1983-12-26T00:00:00"/>
    <s v="lunes"/>
    <n v="1983"/>
    <n v="12"/>
    <n v="26"/>
    <x v="0"/>
    <s v="No Cumple"/>
    <n v="4"/>
  </r>
  <r>
    <s v="Carla"/>
    <s v="Silva"/>
    <x v="1515"/>
    <x v="4"/>
    <x v="2"/>
    <x v="4"/>
    <n v="18219.872618859205"/>
    <n v="-26524.101904912637"/>
    <s v="Silva, Carla"/>
    <s v="CS"/>
    <n v="10"/>
    <n v="28"/>
    <n v="1"/>
    <d v="1995-10-09T00:00:00"/>
    <s v="lunes"/>
    <n v="1995"/>
    <n v="10"/>
    <n v="9"/>
    <x v="0"/>
    <s v="No Cumple"/>
    <n v="1"/>
  </r>
  <r>
    <s v="Maria"/>
    <s v="Lopez"/>
    <x v="34"/>
    <x v="4"/>
    <x v="0"/>
    <x v="4"/>
    <n v="18216.750319162587"/>
    <n v="-31471.919693603915"/>
    <s v="Lopez, Maria"/>
    <s v="ML"/>
    <n v="10"/>
    <n v="31"/>
    <n v="6"/>
    <d v="1993-06-05T00:00:00"/>
    <s v="sábado"/>
    <n v="1993"/>
    <n v="6"/>
    <n v="5"/>
    <x v="0"/>
    <s v="No Cumple"/>
    <n v="4"/>
  </r>
  <r>
    <s v="Sofia"/>
    <s v="Mendoza"/>
    <x v="1516"/>
    <x v="4"/>
    <x v="3"/>
    <x v="2"/>
    <n v="18187.388634197512"/>
    <n v="-31105.728570196312"/>
    <s v="Mendoza, Sofia"/>
    <s v="SM"/>
    <n v="12"/>
    <n v="43"/>
    <n v="7"/>
    <d v="1981-05-17T00:00:00"/>
    <s v="domingo"/>
    <n v="1981"/>
    <n v="5"/>
    <n v="17"/>
    <x v="0"/>
    <s v="No Cumple"/>
    <n v="5"/>
  </r>
  <r>
    <s v="Alicia"/>
    <s v="Guerrero"/>
    <x v="1517"/>
    <x v="4"/>
    <x v="1"/>
    <x v="1"/>
    <n v="18181.477921454625"/>
    <n v="-30407.595974618107"/>
    <s v="Guerrero, Alicia"/>
    <s v="AG"/>
    <n v="14"/>
    <n v="42"/>
    <n v="2"/>
    <d v="1981-09-22T00:00:00"/>
    <s v="martes"/>
    <n v="1981"/>
    <n v="9"/>
    <n v="22"/>
    <x v="0"/>
    <s v="No Cumple"/>
    <n v="7"/>
  </r>
  <r>
    <s v="Laura"/>
    <s v="Martinez"/>
    <x v="1518"/>
    <x v="7"/>
    <x v="5"/>
    <x v="3"/>
    <n v="18168.689807873492"/>
    <n v="-28591.552969071327"/>
    <s v="Martinez, Laura"/>
    <s v="LM"/>
    <n v="13"/>
    <n v="25"/>
    <n v="4"/>
    <d v="1999-02-04T00:00:00"/>
    <s v="jueves"/>
    <n v="1999"/>
    <n v="2"/>
    <n v="4"/>
    <x v="0"/>
    <s v="No Cumple"/>
    <n v="2"/>
  </r>
  <r>
    <s v="Gabriela"/>
    <s v="Ramos"/>
    <x v="1519"/>
    <x v="7"/>
    <x v="2"/>
    <x v="1"/>
    <n v="18167.37416528786"/>
    <n v="-20781.164342645621"/>
    <s v="Ramos, Gabriela"/>
    <s v="GR"/>
    <n v="13"/>
    <n v="31"/>
    <n v="5"/>
    <d v="1993-02-12T00:00:00"/>
    <s v="viernes"/>
    <n v="1993"/>
    <n v="2"/>
    <n v="12"/>
    <x v="0"/>
    <s v="No Cumple"/>
    <n v="1"/>
  </r>
  <r>
    <s v="Miguel"/>
    <s v="Torres"/>
    <x v="1520"/>
    <x v="2"/>
    <x v="0"/>
    <x v="3"/>
    <n v="18156.429578792187"/>
    <n v="-25787.03485802664"/>
    <s v="Torres, Miguel"/>
    <s v="MT"/>
    <n v="12"/>
    <n v="43"/>
    <n v="2"/>
    <d v="1981-01-13T00:00:00"/>
    <s v="martes"/>
    <n v="1981"/>
    <n v="1"/>
    <n v="13"/>
    <x v="0"/>
    <s v="No Cumple"/>
    <n v="4"/>
  </r>
  <r>
    <s v="Natalia"/>
    <s v="Ortega"/>
    <x v="1521"/>
    <x v="0"/>
    <x v="6"/>
    <x v="4"/>
    <n v="18156.077575539857"/>
    <n v="-30910.165527481735"/>
    <s v="Ortega, Natalia"/>
    <s v="NO"/>
    <n v="13"/>
    <n v="32"/>
    <n v="7"/>
    <d v="1992-04-26T00:00:00"/>
    <s v="domingo"/>
    <n v="1992"/>
    <n v="4"/>
    <n v="26"/>
    <x v="0"/>
    <s v="No Cumple"/>
    <n v="3"/>
  </r>
  <r>
    <s v="Eduardo"/>
    <s v="Garcia"/>
    <x v="1522"/>
    <x v="7"/>
    <x v="1"/>
    <x v="3"/>
    <n v="18154.606413666199"/>
    <n v="-30279.308163563757"/>
    <s v="Garcia, Eduardo"/>
    <s v="EG"/>
    <n v="13"/>
    <n v="41"/>
    <n v="3"/>
    <d v="1982-08-18T00:00:00"/>
    <s v="miércoles"/>
    <n v="1982"/>
    <n v="8"/>
    <n v="18"/>
    <x v="0"/>
    <s v="No Cumple"/>
    <n v="7"/>
  </r>
  <r>
    <s v="Renato"/>
    <s v="Vargas"/>
    <x v="980"/>
    <x v="2"/>
    <x v="3"/>
    <x v="4"/>
    <n v="18139.310017487376"/>
    <n v="-27002.979585310604"/>
    <s v="Vargas, Renato"/>
    <s v="RV"/>
    <n v="12"/>
    <n v="35"/>
    <n v="4"/>
    <d v="1988-12-01T00:00:00"/>
    <s v="jueves"/>
    <n v="1988"/>
    <n v="12"/>
    <n v="1"/>
    <x v="0"/>
    <s v="No Cumple"/>
    <n v="5"/>
  </r>
  <r>
    <s v="Alejandro"/>
    <s v="Guerrero"/>
    <x v="1523"/>
    <x v="4"/>
    <x v="5"/>
    <x v="4"/>
    <n v="18132.101603431714"/>
    <n v="-32649.219412602601"/>
    <s v="Guerrero, Alejandro"/>
    <s v="AG"/>
    <n v="17"/>
    <n v="25"/>
    <n v="5"/>
    <d v="1998-08-07T00:00:00"/>
    <s v="viernes"/>
    <n v="1998"/>
    <n v="8"/>
    <n v="7"/>
    <x v="0"/>
    <s v="No Cumple"/>
    <n v="2"/>
  </r>
  <r>
    <s v="Elena"/>
    <s v="Garcia"/>
    <x v="1524"/>
    <x v="1"/>
    <x v="1"/>
    <x v="2"/>
    <n v="18123.85204829925"/>
    <n v="-30861.10203363272"/>
    <s v="Garcia, Elena"/>
    <s v="EG"/>
    <n v="11"/>
    <n v="39"/>
    <n v="4"/>
    <d v="1984-06-28T00:00:00"/>
    <s v="jueves"/>
    <n v="1984"/>
    <n v="6"/>
    <n v="28"/>
    <x v="0"/>
    <s v="No Cumple"/>
    <n v="7"/>
  </r>
  <r>
    <s v="Miguel"/>
    <s v="Torres"/>
    <x v="1525"/>
    <x v="2"/>
    <x v="0"/>
    <x v="3"/>
    <n v="18114.020335434514"/>
    <n v="-24307.643528298042"/>
    <s v="Torres, Miguel"/>
    <s v="MT"/>
    <n v="12"/>
    <n v="25"/>
    <n v="6"/>
    <d v="1998-09-12T00:00:00"/>
    <s v="sábado"/>
    <n v="1998"/>
    <n v="9"/>
    <n v="12"/>
    <x v="0"/>
    <s v="No Cumple"/>
    <n v="4"/>
  </r>
  <r>
    <s v="Valeria"/>
    <s v="Torres"/>
    <x v="384"/>
    <x v="5"/>
    <x v="1"/>
    <x v="3"/>
    <n v="18106.780782280719"/>
    <n v="-32336.422641187703"/>
    <s v="Torres, Valeria"/>
    <s v="VT"/>
    <n v="13"/>
    <n v="44"/>
    <n v="2"/>
    <d v="1980-01-29T00:00:00"/>
    <s v="martes"/>
    <n v="1980"/>
    <n v="1"/>
    <n v="29"/>
    <x v="1"/>
    <s v="No Cumple"/>
    <n v="7"/>
  </r>
  <r>
    <s v="Miguel"/>
    <s v="Torres"/>
    <x v="912"/>
    <x v="2"/>
    <x v="0"/>
    <x v="4"/>
    <n v="18097.642831926347"/>
    <n v="-26234.074307904815"/>
    <s v="Torres, Miguel"/>
    <s v="MT"/>
    <n v="12"/>
    <n v="39"/>
    <n v="3"/>
    <d v="1985-05-22T00:00:00"/>
    <s v="miércoles"/>
    <n v="1985"/>
    <n v="5"/>
    <n v="22"/>
    <x v="0"/>
    <s v="No Cumple"/>
    <n v="4"/>
  </r>
  <r>
    <s v="Roberto"/>
    <s v="Hernandez"/>
    <x v="1526"/>
    <x v="3"/>
    <x v="6"/>
    <x v="1"/>
    <n v="18091.772253476407"/>
    <n v="-23233.006254962223"/>
    <s v="Hernandez, Roberto"/>
    <s v="RH"/>
    <n v="16"/>
    <n v="31"/>
    <n v="7"/>
    <d v="1992-10-25T00:00:00"/>
    <s v="domingo"/>
    <n v="1992"/>
    <n v="10"/>
    <n v="25"/>
    <x v="0"/>
    <s v="No Cumple"/>
    <n v="3"/>
  </r>
  <r>
    <s v="Isabel"/>
    <s v="Santos"/>
    <x v="1527"/>
    <x v="8"/>
    <x v="2"/>
    <x v="4"/>
    <n v="18089.918635510825"/>
    <n v="-30312.778923554499"/>
    <s v="Santos, Isabel"/>
    <s v="IS"/>
    <n v="12"/>
    <n v="26"/>
    <n v="1"/>
    <d v="1998-05-18T00:00:00"/>
    <s v="lunes"/>
    <n v="1998"/>
    <n v="5"/>
    <n v="18"/>
    <x v="0"/>
    <s v="No Cumple"/>
    <n v="1"/>
  </r>
  <r>
    <s v="Javier"/>
    <s v="Perez"/>
    <x v="1319"/>
    <x v="6"/>
    <x v="2"/>
    <x v="0"/>
    <n v="18048.331710803857"/>
    <n v="-27357.468094492608"/>
    <s v="Perez, Javier"/>
    <s v="JP"/>
    <n v="11"/>
    <n v="30"/>
    <n v="3"/>
    <d v="1994-06-01T00:00:00"/>
    <s v="miércoles"/>
    <n v="1994"/>
    <n v="6"/>
    <n v="1"/>
    <x v="0"/>
    <s v="No Cumple"/>
    <n v="1"/>
  </r>
  <r>
    <s v="Sara"/>
    <s v="Perez"/>
    <x v="1528"/>
    <x v="6"/>
    <x v="6"/>
    <x v="4"/>
    <n v="18036.519663449188"/>
    <n v="-25512.975449047601"/>
    <s v="Perez, Sara"/>
    <s v="SP"/>
    <n v="9"/>
    <n v="42"/>
    <n v="3"/>
    <d v="1981-09-02T00:00:00"/>
    <s v="miércoles"/>
    <n v="1981"/>
    <n v="9"/>
    <n v="2"/>
    <x v="0"/>
    <s v="No Cumple"/>
    <n v="3"/>
  </r>
  <r>
    <s v="Daniel"/>
    <s v="Rojas"/>
    <x v="1529"/>
    <x v="6"/>
    <x v="5"/>
    <x v="4"/>
    <n v="18036.414929513292"/>
    <n v="-26650.868056389369"/>
    <s v="Rojas, Daniel"/>
    <s v="DR"/>
    <n v="11"/>
    <n v="39"/>
    <n v="2"/>
    <d v="1984-11-20T00:00:00"/>
    <s v="martes"/>
    <n v="1984"/>
    <n v="11"/>
    <n v="20"/>
    <x v="0"/>
    <s v="No Cumple"/>
    <n v="2"/>
  </r>
  <r>
    <s v="Elena"/>
    <s v="Garcia"/>
    <x v="1530"/>
    <x v="1"/>
    <x v="1"/>
    <x v="4"/>
    <n v="18035.566294872875"/>
    <n v="-31486.923345768228"/>
    <s v="Garcia, Elena"/>
    <s v="EG"/>
    <n v="11"/>
    <n v="39"/>
    <n v="5"/>
    <d v="1984-10-12T00:00:00"/>
    <s v="viernes"/>
    <n v="1984"/>
    <n v="10"/>
    <n v="12"/>
    <x v="0"/>
    <s v="No Cumple"/>
    <n v="7"/>
  </r>
  <r>
    <s v="Eduardo"/>
    <s v="Garcia"/>
    <x v="1360"/>
    <x v="7"/>
    <x v="1"/>
    <x v="1"/>
    <n v="18032.229778041383"/>
    <n v="-24514.538475347304"/>
    <s v="Garcia, Eduardo"/>
    <s v="EG"/>
    <n v="13"/>
    <n v="38"/>
    <n v="4"/>
    <d v="1986-02-06T00:00:00"/>
    <s v="jueves"/>
    <n v="1986"/>
    <n v="2"/>
    <n v="6"/>
    <x v="0"/>
    <s v="No Cumple"/>
    <n v="7"/>
  </r>
  <r>
    <s v="Fernando"/>
    <s v="Silva"/>
    <x v="1531"/>
    <x v="1"/>
    <x v="6"/>
    <x v="4"/>
    <n v="18010.237196351536"/>
    <n v="-28210.786523283619"/>
    <s v="Silva, Fernando"/>
    <s v="FS"/>
    <n v="13"/>
    <n v="37"/>
    <n v="5"/>
    <d v="1986-12-19T00:00:00"/>
    <s v="viernes"/>
    <n v="1986"/>
    <n v="12"/>
    <n v="19"/>
    <x v="0"/>
    <s v="No Cumple"/>
    <n v="3"/>
  </r>
  <r>
    <s v="Carolina"/>
    <s v="Lopez"/>
    <x v="1532"/>
    <x v="1"/>
    <x v="4"/>
    <x v="1"/>
    <n v="17993.236872790068"/>
    <n v="-25545.207607951648"/>
    <s v="Lopez, Carolina"/>
    <s v="CL"/>
    <n v="13"/>
    <n v="31"/>
    <n v="6"/>
    <d v="1993-06-12T00:00:00"/>
    <s v="sábado"/>
    <n v="1993"/>
    <n v="6"/>
    <n v="12"/>
    <x v="0"/>
    <s v="No Cumple"/>
    <n v="6"/>
  </r>
  <r>
    <s v="Patricia"/>
    <s v="Alvarez"/>
    <x v="780"/>
    <x v="4"/>
    <x v="4"/>
    <x v="0"/>
    <n v="17985.08374047785"/>
    <n v="-45265.313397405836"/>
    <s v="Alvarez, Patricia"/>
    <s v="PA"/>
    <n v="15"/>
    <n v="28"/>
    <n v="3"/>
    <d v="1995-09-20T00:00:00"/>
    <s v="miércoles"/>
    <n v="1995"/>
    <n v="9"/>
    <n v="20"/>
    <x v="0"/>
    <s v="No Cumple"/>
    <n v="6"/>
  </r>
  <r>
    <s v="Maria"/>
    <s v="Lopez"/>
    <x v="1533"/>
    <x v="4"/>
    <x v="0"/>
    <x v="0"/>
    <n v="17954.259512561421"/>
    <n v="-27300.709033820334"/>
    <s v="Lopez, Maria"/>
    <s v="ML"/>
    <n v="10"/>
    <n v="35"/>
    <n v="1"/>
    <d v="1988-08-01T00:00:00"/>
    <s v="lunes"/>
    <n v="1988"/>
    <n v="8"/>
    <n v="1"/>
    <x v="0"/>
    <s v="No Cumple"/>
    <n v="4"/>
  </r>
  <r>
    <s v="Juan"/>
    <s v="Gomez"/>
    <x v="1534"/>
    <x v="2"/>
    <x v="6"/>
    <x v="2"/>
    <n v="17949.333248897608"/>
    <n v="-26279.013398348841"/>
    <s v="Gomez, Juan"/>
    <s v="JG"/>
    <n v="9"/>
    <n v="41"/>
    <n v="1"/>
    <d v="1983-02-21T00:00:00"/>
    <s v="lunes"/>
    <n v="1983"/>
    <n v="2"/>
    <n v="21"/>
    <x v="0"/>
    <s v="No Cumple"/>
    <n v="3"/>
  </r>
  <r>
    <s v="Victor"/>
    <s v="Hernandez"/>
    <x v="1535"/>
    <x v="5"/>
    <x v="6"/>
    <x v="2"/>
    <n v="17935.90606327324"/>
    <n v="-29739.60736115589"/>
    <s v="Hernandez, Victor"/>
    <s v="VH"/>
    <n v="15"/>
    <n v="39"/>
    <n v="4"/>
    <d v="1984-08-02T00:00:00"/>
    <s v="jueves"/>
    <n v="1984"/>
    <n v="8"/>
    <n v="2"/>
    <x v="1"/>
    <s v="No Cumple"/>
    <n v="3"/>
  </r>
  <r>
    <s v="Alejandro"/>
    <s v="Guerrero"/>
    <x v="897"/>
    <x v="4"/>
    <x v="5"/>
    <x v="3"/>
    <n v="17931.416693228708"/>
    <n v="-30641.724976094163"/>
    <s v="Guerrero, Alejandro"/>
    <s v="AG"/>
    <n v="17"/>
    <n v="44"/>
    <n v="6"/>
    <d v="1980-04-26T00:00:00"/>
    <s v="sábado"/>
    <n v="1980"/>
    <n v="4"/>
    <n v="26"/>
    <x v="0"/>
    <s v="No Cumple"/>
    <n v="2"/>
  </r>
  <r>
    <s v="Sofia"/>
    <s v="Mendoza"/>
    <x v="1536"/>
    <x v="4"/>
    <x v="3"/>
    <x v="0"/>
    <n v="17929.508258186179"/>
    <n v="-28140.622897959885"/>
    <s v="Mendoza, Sofia"/>
    <s v="SM"/>
    <n v="12"/>
    <n v="38"/>
    <n v="6"/>
    <d v="1986-05-10T00:00:00"/>
    <s v="sábado"/>
    <n v="1986"/>
    <n v="5"/>
    <n v="10"/>
    <x v="0"/>
    <s v="No Cumple"/>
    <n v="5"/>
  </r>
  <r>
    <s v="Raquel"/>
    <s v="Diaz"/>
    <x v="1021"/>
    <x v="4"/>
    <x v="6"/>
    <x v="4"/>
    <n v="17921.904065885778"/>
    <n v="-26467.943462679374"/>
    <s v="Diaz, Raquel"/>
    <s v="RD"/>
    <n v="10"/>
    <n v="37"/>
    <n v="1"/>
    <d v="1986-07-21T00:00:00"/>
    <s v="lunes"/>
    <n v="1986"/>
    <n v="7"/>
    <n v="21"/>
    <x v="0"/>
    <s v="No Cumple"/>
    <n v="3"/>
  </r>
  <r>
    <s v="Fernando"/>
    <s v="Silva"/>
    <x v="1537"/>
    <x v="1"/>
    <x v="6"/>
    <x v="4"/>
    <n v="17913.763673237238"/>
    <n v="-28713.300877748345"/>
    <s v="Silva, Fernando"/>
    <s v="FS"/>
    <n v="13"/>
    <n v="40"/>
    <n v="2"/>
    <d v="1984-06-19T00:00:00"/>
    <s v="martes"/>
    <n v="1984"/>
    <n v="6"/>
    <n v="19"/>
    <x v="0"/>
    <s v="No Cumple"/>
    <n v="3"/>
  </r>
  <r>
    <s v="Manuel"/>
    <s v="Fernandez"/>
    <x v="1538"/>
    <x v="2"/>
    <x v="2"/>
    <x v="4"/>
    <n v="17910.181234671873"/>
    <n v="-32144.429639408438"/>
    <s v="Fernandez, Manuel"/>
    <s v="MF"/>
    <n v="15"/>
    <n v="43"/>
    <n v="3"/>
    <d v="1981-06-10T00:00:00"/>
    <s v="miércoles"/>
    <n v="1981"/>
    <n v="6"/>
    <n v="10"/>
    <x v="0"/>
    <s v="No Cumple"/>
    <n v="1"/>
  </r>
  <r>
    <s v="Sara"/>
    <s v="Perez"/>
    <x v="1539"/>
    <x v="6"/>
    <x v="6"/>
    <x v="3"/>
    <n v="17904.874990588258"/>
    <n v="-29671.320009035273"/>
    <s v="Perez, Sara"/>
    <s v="SP"/>
    <n v="9"/>
    <n v="39"/>
    <n v="3"/>
    <d v="1984-11-28T00:00:00"/>
    <s v="miércoles"/>
    <n v="1984"/>
    <n v="11"/>
    <n v="28"/>
    <x v="0"/>
    <s v="No Cumple"/>
    <n v="3"/>
  </r>
  <r>
    <s v="Ana"/>
    <s v="Martinez"/>
    <x v="1540"/>
    <x v="5"/>
    <x v="2"/>
    <x v="2"/>
    <n v="17879.938524847148"/>
    <n v="-27980.851639128396"/>
    <s v="Martinez, Ana"/>
    <s v="AM"/>
    <n v="11"/>
    <n v="43"/>
    <n v="4"/>
    <d v="1981-03-05T00:00:00"/>
    <s v="jueves"/>
    <n v="1981"/>
    <n v="3"/>
    <n v="5"/>
    <x v="1"/>
    <s v="No Cumple"/>
    <n v="1"/>
  </r>
  <r>
    <s v="Diego"/>
    <s v="Alvarez"/>
    <x v="1541"/>
    <x v="2"/>
    <x v="4"/>
    <x v="1"/>
    <n v="17875.640772366518"/>
    <n v="-32584.359227633482"/>
    <s v="Alvarez, Diego"/>
    <s v="DA"/>
    <n v="12"/>
    <n v="27"/>
    <n v="2"/>
    <d v="1996-07-09T00:00:00"/>
    <s v="martes"/>
    <n v="1996"/>
    <n v="7"/>
    <n v="9"/>
    <x v="0"/>
    <s v="No Cumple"/>
    <n v="6"/>
  </r>
  <r>
    <s v="Monica"/>
    <s v="Jimenez"/>
    <x v="1542"/>
    <x v="3"/>
    <x v="4"/>
    <x v="1"/>
    <n v="17871.821422672267"/>
    <n v="-28336.642505368236"/>
    <s v="Jimenez, Monica"/>
    <s v="MJ"/>
    <n v="13"/>
    <n v="40"/>
    <n v="5"/>
    <d v="1983-06-24T00:00:00"/>
    <s v="viernes"/>
    <n v="1983"/>
    <n v="6"/>
    <n v="24"/>
    <x v="0"/>
    <s v="No Cumple"/>
    <n v="6"/>
  </r>
  <r>
    <s v="Ricardo"/>
    <s v="Moreno"/>
    <x v="1193"/>
    <x v="8"/>
    <x v="0"/>
    <x v="3"/>
    <n v="17857.424032949155"/>
    <n v="-25276.912292981691"/>
    <s v="Moreno, Ricardo"/>
    <s v="RM"/>
    <n v="13"/>
    <n v="34"/>
    <n v="6"/>
    <d v="1990-05-12T00:00:00"/>
    <s v="sábado"/>
    <n v="1990"/>
    <n v="5"/>
    <n v="12"/>
    <x v="0"/>
    <s v="No Cumple"/>
    <n v="4"/>
  </r>
  <r>
    <s v="Javier"/>
    <s v="Fernandez"/>
    <x v="1543"/>
    <x v="0"/>
    <x v="0"/>
    <x v="2"/>
    <n v="17851.304567580064"/>
    <n v="-27012.338934853742"/>
    <s v="Fernandez, Javier"/>
    <s v="JF"/>
    <n v="15"/>
    <n v="32"/>
    <n v="6"/>
    <d v="1992-02-01T00:00:00"/>
    <s v="sábado"/>
    <n v="1992"/>
    <n v="2"/>
    <n v="1"/>
    <x v="0"/>
    <s v="No Cumple"/>
    <n v="4"/>
  </r>
  <r>
    <s v="Diego"/>
    <s v="Alvarez"/>
    <x v="1544"/>
    <x v="2"/>
    <x v="4"/>
    <x v="2"/>
    <n v="17829.810590495883"/>
    <n v="-34392.940485292864"/>
    <s v="Alvarez, Diego"/>
    <s v="DA"/>
    <n v="12"/>
    <n v="35"/>
    <n v="5"/>
    <d v="1989-01-27T00:00:00"/>
    <s v="viernes"/>
    <n v="1989"/>
    <n v="1"/>
    <n v="27"/>
    <x v="0"/>
    <s v="No Cumple"/>
    <n v="6"/>
  </r>
  <r>
    <s v="Monica"/>
    <s v="Jimenez"/>
    <x v="1545"/>
    <x v="3"/>
    <x v="4"/>
    <x v="4"/>
    <n v="17819.797898599099"/>
    <n v="-26758.755618078696"/>
    <s v="Jimenez, Monica"/>
    <s v="MJ"/>
    <n v="13"/>
    <n v="39"/>
    <n v="5"/>
    <d v="1985-06-14T00:00:00"/>
    <s v="viernes"/>
    <n v="1985"/>
    <n v="6"/>
    <n v="14"/>
    <x v="0"/>
    <s v="No Cumple"/>
    <n v="6"/>
  </r>
  <r>
    <s v="Diego"/>
    <s v="Alvarez"/>
    <x v="1546"/>
    <x v="2"/>
    <x v="4"/>
    <x v="4"/>
    <n v="17803.323910513693"/>
    <n v="-32608.809045906855"/>
    <s v="Alvarez, Diego"/>
    <s v="DA"/>
    <n v="12"/>
    <n v="25"/>
    <n v="3"/>
    <d v="1999-06-02T00:00:00"/>
    <s v="miércoles"/>
    <n v="1999"/>
    <n v="6"/>
    <n v="2"/>
    <x v="0"/>
    <s v="No Cumple"/>
    <n v="6"/>
  </r>
  <r>
    <s v="Juan"/>
    <s v="Gomez"/>
    <x v="1547"/>
    <x v="2"/>
    <x v="6"/>
    <x v="0"/>
    <n v="17802.674225392038"/>
    <n v="-32551.406001369724"/>
    <s v="Gomez, Juan"/>
    <s v="JG"/>
    <n v="9"/>
    <n v="39"/>
    <n v="7"/>
    <d v="1984-10-21T00:00:00"/>
    <s v="domingo"/>
    <n v="1984"/>
    <n v="10"/>
    <n v="21"/>
    <x v="0"/>
    <s v="No Cumple"/>
    <n v="3"/>
  </r>
  <r>
    <s v="Carlos"/>
    <s v="Rodriguez"/>
    <x v="1548"/>
    <x v="7"/>
    <x v="4"/>
    <x v="3"/>
    <n v="17793.427634115025"/>
    <n v="-24941.12644539028"/>
    <s v="Rodriguez, Carlos"/>
    <s v="CR"/>
    <n v="15"/>
    <n v="30"/>
    <n v="4"/>
    <d v="1994-06-16T00:00:00"/>
    <s v="jueves"/>
    <n v="1994"/>
    <n v="6"/>
    <n v="16"/>
    <x v="0"/>
    <s v="No Cumple"/>
    <n v="6"/>
  </r>
  <r>
    <s v="Natalie"/>
    <s v="Castro"/>
    <x v="1549"/>
    <x v="5"/>
    <x v="4"/>
    <x v="2"/>
    <n v="17777.8471862652"/>
    <n v="-30924.380588636017"/>
    <s v="Castro, Natalie"/>
    <s v="NC"/>
    <n v="13"/>
    <n v="29"/>
    <n v="1"/>
    <d v="1994-10-31T00:00:00"/>
    <s v="lunes"/>
    <n v="1994"/>
    <n v="10"/>
    <n v="31"/>
    <x v="1"/>
    <s v="No Cumple"/>
    <n v="6"/>
  </r>
  <r>
    <s v="Valeria"/>
    <s v="Torres"/>
    <x v="1550"/>
    <x v="5"/>
    <x v="1"/>
    <x v="0"/>
    <n v="17728.01214756013"/>
    <n v="-32058.388459817874"/>
    <s v="Torres, Valeria"/>
    <s v="VT"/>
    <n v="13"/>
    <n v="39"/>
    <n v="4"/>
    <d v="1985-04-04T00:00:00"/>
    <s v="jueves"/>
    <n v="1985"/>
    <n v="4"/>
    <n v="4"/>
    <x v="1"/>
    <s v="No Cumple"/>
    <n v="7"/>
  </r>
  <r>
    <s v="Camila"/>
    <s v="Vargas"/>
    <x v="1551"/>
    <x v="2"/>
    <x v="1"/>
    <x v="1"/>
    <n v="17683.273180763932"/>
    <n v="-32470.392282851346"/>
    <s v="Vargas, Camila"/>
    <s v="CV"/>
    <n v="12"/>
    <n v="42"/>
    <n v="1"/>
    <d v="1981-08-24T00:00:00"/>
    <s v="lunes"/>
    <n v="1981"/>
    <n v="8"/>
    <n v="24"/>
    <x v="0"/>
    <s v="No Cumple"/>
    <n v="7"/>
  </r>
  <r>
    <s v="Renato"/>
    <s v="Vargas"/>
    <x v="1552"/>
    <x v="2"/>
    <x v="3"/>
    <x v="3"/>
    <n v="17683.268006744165"/>
    <n v="-30696.731993255835"/>
    <s v="Vargas, Renato"/>
    <s v="RV"/>
    <n v="12"/>
    <n v="31"/>
    <n v="7"/>
    <d v="1993-02-28T00:00:00"/>
    <s v="domingo"/>
    <n v="1993"/>
    <n v="2"/>
    <n v="28"/>
    <x v="0"/>
    <s v="No Cumple"/>
    <n v="5"/>
  </r>
  <r>
    <s v="Ismael"/>
    <s v="Perez"/>
    <x v="1553"/>
    <x v="0"/>
    <x v="2"/>
    <x v="3"/>
    <n v="17666.443398421223"/>
    <n v="2558.8450891264802"/>
    <s v="Perez, Ismael"/>
    <s v="IP"/>
    <n v="11"/>
    <n v="35"/>
    <n v="2"/>
    <d v="1988-11-08T00:00:00"/>
    <s v="martes"/>
    <n v="1988"/>
    <n v="11"/>
    <n v="8"/>
    <x v="0"/>
    <s v="No Cumple"/>
    <n v="1"/>
  </r>
  <r>
    <s v="Fernando"/>
    <s v="Silva"/>
    <x v="1554"/>
    <x v="1"/>
    <x v="6"/>
    <x v="3"/>
    <n v="17656.561244476077"/>
    <n v="-29195.963655082011"/>
    <s v="Silva, Fernando"/>
    <s v="FS"/>
    <n v="13"/>
    <n v="39"/>
    <n v="5"/>
    <d v="1984-07-27T00:00:00"/>
    <s v="viernes"/>
    <n v="1984"/>
    <n v="7"/>
    <n v="27"/>
    <x v="0"/>
    <s v="No Cumple"/>
    <n v="3"/>
  </r>
  <r>
    <s v="Jose"/>
    <s v="Lopez"/>
    <x v="1555"/>
    <x v="3"/>
    <x v="1"/>
    <x v="0"/>
    <n v="17633.187488636828"/>
    <n v="-32786.812511363169"/>
    <s v="Lopez, Jose"/>
    <s v="JL"/>
    <n v="9"/>
    <n v="42"/>
    <n v="5"/>
    <d v="1982-05-21T00:00:00"/>
    <s v="viernes"/>
    <n v="1982"/>
    <n v="5"/>
    <n v="21"/>
    <x v="0"/>
    <s v="No Cumple"/>
    <n v="7"/>
  </r>
  <r>
    <s v="Juan"/>
    <s v="Gomez"/>
    <x v="1556"/>
    <x v="2"/>
    <x v="6"/>
    <x v="4"/>
    <n v="17624.082191826146"/>
    <n v="-24790.660821885172"/>
    <s v="Gomez, Juan"/>
    <s v="JG"/>
    <n v="9"/>
    <n v="25"/>
    <n v="4"/>
    <d v="1998-09-10T00:00:00"/>
    <s v="jueves"/>
    <n v="1998"/>
    <n v="9"/>
    <n v="10"/>
    <x v="0"/>
    <s v="No Cumple"/>
    <n v="3"/>
  </r>
  <r>
    <s v="Alejandro"/>
    <s v="Guerrero"/>
    <x v="1557"/>
    <x v="4"/>
    <x v="5"/>
    <x v="2"/>
    <n v="17602.579282119648"/>
    <n v="-31541.523889165139"/>
    <s v="Guerrero, Alejandro"/>
    <s v="AG"/>
    <n v="17"/>
    <n v="42"/>
    <n v="2"/>
    <d v="1982-03-02T00:00:00"/>
    <s v="martes"/>
    <n v="1982"/>
    <n v="3"/>
    <n v="2"/>
    <x v="0"/>
    <s v="No Cumple"/>
    <n v="2"/>
  </r>
  <r>
    <s v="Juan"/>
    <s v="Gomez"/>
    <x v="1558"/>
    <x v="2"/>
    <x v="6"/>
    <x v="2"/>
    <n v="17600.886622284397"/>
    <n v="-31191.175441275511"/>
    <s v="Gomez, Juan"/>
    <s v="JG"/>
    <n v="9"/>
    <n v="31"/>
    <n v="4"/>
    <d v="1993-03-18T00:00:00"/>
    <s v="jueves"/>
    <n v="1993"/>
    <n v="3"/>
    <n v="18"/>
    <x v="0"/>
    <s v="No Cumple"/>
    <n v="3"/>
  </r>
  <r>
    <s v="Julia"/>
    <s v="Diaz"/>
    <x v="1559"/>
    <x v="0"/>
    <x v="1"/>
    <x v="4"/>
    <n v="17588.347368532883"/>
    <n v="-24032.273368341652"/>
    <s v="Diaz, Julia"/>
    <s v="JD"/>
    <n v="9"/>
    <n v="35"/>
    <n v="3"/>
    <d v="1988-10-19T00:00:00"/>
    <s v="miércoles"/>
    <n v="1988"/>
    <n v="10"/>
    <n v="19"/>
    <x v="0"/>
    <s v="No Cumple"/>
    <n v="7"/>
  </r>
  <r>
    <s v="Victor"/>
    <s v="Hernandez"/>
    <x v="1560"/>
    <x v="5"/>
    <x v="6"/>
    <x v="2"/>
    <n v="17585.759093168035"/>
    <n v="-29908.674407080449"/>
    <s v="Hernandez, Victor"/>
    <s v="VH"/>
    <n v="15"/>
    <n v="41"/>
    <n v="7"/>
    <d v="1983-06-05T00:00:00"/>
    <s v="domingo"/>
    <n v="1983"/>
    <n v="6"/>
    <n v="5"/>
    <x v="1"/>
    <s v="No Cumple"/>
    <n v="3"/>
  </r>
  <r>
    <s v="Pedro"/>
    <s v="Rivera"/>
    <x v="440"/>
    <x v="8"/>
    <x v="5"/>
    <x v="0"/>
    <n v="17550.18061111345"/>
    <n v="-25539.855511109243"/>
    <s v="Rivera, Pedro"/>
    <s v="PR"/>
    <n v="11"/>
    <n v="29"/>
    <n v="7"/>
    <d v="1994-06-19T00:00:00"/>
    <s v="domingo"/>
    <n v="1994"/>
    <n v="6"/>
    <n v="19"/>
    <x v="0"/>
    <s v="No Cumple"/>
    <n v="2"/>
  </r>
  <r>
    <s v="Susana"/>
    <s v="Santos"/>
    <x v="501"/>
    <x v="3"/>
    <x v="2"/>
    <x v="3"/>
    <n v="17545.517733912402"/>
    <n v="-27870.854748835336"/>
    <s v="Santos, Susana"/>
    <s v="SS"/>
    <n v="12"/>
    <n v="33"/>
    <n v="6"/>
    <d v="1990-11-03T00:00:00"/>
    <s v="sábado"/>
    <n v="1990"/>
    <n v="11"/>
    <n v="3"/>
    <x v="0"/>
    <s v="No Cumple"/>
    <n v="1"/>
  </r>
  <r>
    <s v="Alejandro"/>
    <s v="Guerrero"/>
    <x v="1561"/>
    <x v="4"/>
    <x v="5"/>
    <x v="0"/>
    <n v="17535.907922503677"/>
    <n v="-24615.91458277202"/>
    <s v="Guerrero, Alejandro"/>
    <s v="AG"/>
    <n v="17"/>
    <n v="38"/>
    <n v="6"/>
    <d v="1986-03-22T00:00:00"/>
    <s v="sábado"/>
    <n v="1986"/>
    <n v="3"/>
    <n v="22"/>
    <x v="0"/>
    <s v="No Cumple"/>
    <n v="2"/>
  </r>
  <r>
    <s v="Sofia"/>
    <s v="Mendoza"/>
    <x v="1562"/>
    <x v="4"/>
    <x v="3"/>
    <x v="1"/>
    <n v="17526.848064310379"/>
    <n v="-59035.403231527627"/>
    <s v="Mendoza, Sofia"/>
    <s v="SM"/>
    <n v="12"/>
    <n v="26"/>
    <n v="5"/>
    <d v="1998-06-12T00:00:00"/>
    <s v="viernes"/>
    <n v="1998"/>
    <n v="6"/>
    <n v="12"/>
    <x v="0"/>
    <s v="No Cumple"/>
    <n v="5"/>
  </r>
  <r>
    <s v="Andrea"/>
    <s v="Gomez"/>
    <x v="1563"/>
    <x v="8"/>
    <x v="3"/>
    <x v="4"/>
    <n v="17505.287547602551"/>
    <n v="-25866.087214774114"/>
    <s v="Gomez, Andrea"/>
    <s v="AG"/>
    <n v="11"/>
    <n v="43"/>
    <n v="1"/>
    <d v="1980-09-29T00:00:00"/>
    <s v="lunes"/>
    <n v="1980"/>
    <n v="9"/>
    <n v="29"/>
    <x v="0"/>
    <s v="No Cumple"/>
    <n v="5"/>
  </r>
  <r>
    <s v="Monica"/>
    <s v="Jimenez"/>
    <x v="1564"/>
    <x v="3"/>
    <x v="4"/>
    <x v="3"/>
    <n v="17497.641580897227"/>
    <n v="-24416.863151091195"/>
    <s v="Jimenez, Monica"/>
    <s v="MJ"/>
    <n v="13"/>
    <n v="34"/>
    <n v="5"/>
    <d v="1989-08-11T00:00:00"/>
    <s v="viernes"/>
    <n v="1989"/>
    <n v="8"/>
    <n v="11"/>
    <x v="0"/>
    <s v="No Cumple"/>
    <n v="6"/>
  </r>
  <r>
    <s v="Alicia"/>
    <s v="Guerrero"/>
    <x v="1565"/>
    <x v="4"/>
    <x v="1"/>
    <x v="0"/>
    <n v="17496.800176039276"/>
    <n v="-31918.03983276269"/>
    <s v="Guerrero, Alicia"/>
    <s v="AG"/>
    <n v="14"/>
    <n v="44"/>
    <n v="7"/>
    <d v="1980-02-10T00:00:00"/>
    <s v="domingo"/>
    <n v="1980"/>
    <n v="2"/>
    <n v="10"/>
    <x v="0"/>
    <s v="No Cumple"/>
    <n v="7"/>
  </r>
  <r>
    <s v="Lorena"/>
    <s v="Moreno"/>
    <x v="1566"/>
    <x v="8"/>
    <x v="6"/>
    <x v="1"/>
    <n v="17494.188883538911"/>
    <n v="-25384.881337827315"/>
    <s v="Moreno, Lorena"/>
    <s v="LM"/>
    <n v="12"/>
    <n v="30"/>
    <n v="3"/>
    <d v="1993-10-06T00:00:00"/>
    <s v="miércoles"/>
    <n v="1993"/>
    <n v="10"/>
    <n v="6"/>
    <x v="0"/>
    <s v="No Cumple"/>
    <n v="3"/>
  </r>
  <r>
    <s v="Natalie"/>
    <s v="Castro"/>
    <x v="328"/>
    <x v="5"/>
    <x v="4"/>
    <x v="0"/>
    <n v="17460.040100752281"/>
    <n v="-29269.765112345518"/>
    <s v="Castro, Natalie"/>
    <s v="NC"/>
    <n v="13"/>
    <n v="32"/>
    <n v="4"/>
    <d v="1991-07-18T00:00:00"/>
    <s v="jueves"/>
    <n v="1991"/>
    <n v="7"/>
    <n v="18"/>
    <x v="1"/>
    <s v="No Cumple"/>
    <n v="6"/>
  </r>
  <r>
    <s v="Jorge"/>
    <s v="Martinez"/>
    <x v="1567"/>
    <x v="0"/>
    <x v="4"/>
    <x v="3"/>
    <n v="17442.990309687357"/>
    <n v="-32420.299399603264"/>
    <s v="Martinez, Jorge"/>
    <s v="JM"/>
    <n v="13"/>
    <n v="29"/>
    <n v="2"/>
    <d v="1995-04-04T00:00:00"/>
    <s v="martes"/>
    <n v="1995"/>
    <n v="4"/>
    <n v="4"/>
    <x v="0"/>
    <s v="No Cumple"/>
    <n v="6"/>
  </r>
  <r>
    <s v="Andrea"/>
    <s v="Gomez"/>
    <x v="1568"/>
    <x v="8"/>
    <x v="3"/>
    <x v="0"/>
    <n v="17437.899671015122"/>
    <n v="-30645.890296086389"/>
    <s v="Gomez, Andrea"/>
    <s v="AG"/>
    <n v="11"/>
    <n v="40"/>
    <n v="1"/>
    <d v="1983-07-18T00:00:00"/>
    <s v="lunes"/>
    <n v="1983"/>
    <n v="7"/>
    <n v="18"/>
    <x v="0"/>
    <s v="No Cumple"/>
    <n v="5"/>
  </r>
  <r>
    <s v="Ismael"/>
    <s v="Perez"/>
    <x v="1368"/>
    <x v="0"/>
    <x v="2"/>
    <x v="0"/>
    <n v="17425.049504622588"/>
    <n v="-26874.457426024572"/>
    <s v="Perez, Ismael"/>
    <s v="IP"/>
    <n v="11"/>
    <n v="32"/>
    <n v="1"/>
    <d v="1992-01-20T00:00:00"/>
    <s v="lunes"/>
    <n v="1992"/>
    <n v="1"/>
    <n v="20"/>
    <x v="0"/>
    <s v="No Cumple"/>
    <n v="1"/>
  </r>
  <r>
    <s v="Daniel"/>
    <s v="Rojas"/>
    <x v="1569"/>
    <x v="6"/>
    <x v="5"/>
    <x v="4"/>
    <n v="17399.160255566178"/>
    <n v="-22218.61301343669"/>
    <s v="Rojas, Daniel"/>
    <s v="DR"/>
    <n v="11"/>
    <n v="31"/>
    <n v="7"/>
    <d v="1992-09-06T00:00:00"/>
    <s v="domingo"/>
    <n v="1992"/>
    <n v="9"/>
    <n v="6"/>
    <x v="0"/>
    <s v="No Cumple"/>
    <n v="2"/>
  </r>
  <r>
    <s v="Isabel"/>
    <s v="Santos"/>
    <x v="1570"/>
    <x v="8"/>
    <x v="2"/>
    <x v="3"/>
    <n v="17393.293689063539"/>
    <n v="-33080.639247827101"/>
    <s v="Santos, Isabel"/>
    <s v="IS"/>
    <n v="12"/>
    <n v="29"/>
    <n v="6"/>
    <d v="1994-08-06T00:00:00"/>
    <s v="sábado"/>
    <n v="1994"/>
    <n v="8"/>
    <n v="6"/>
    <x v="0"/>
    <s v="No Cumple"/>
    <n v="1"/>
  </r>
  <r>
    <s v="Isabel"/>
    <s v="Santos"/>
    <x v="1571"/>
    <x v="8"/>
    <x v="2"/>
    <x v="0"/>
    <n v="17391.701839265639"/>
    <n v="-30631.800271090298"/>
    <s v="Santos, Isabel"/>
    <s v="IS"/>
    <n v="12"/>
    <n v="37"/>
    <n v="7"/>
    <d v="1987-01-25T00:00:00"/>
    <s v="domingo"/>
    <n v="1987"/>
    <n v="1"/>
    <n v="25"/>
    <x v="0"/>
    <s v="No Cumple"/>
    <n v="1"/>
  </r>
  <r>
    <s v="Manuel"/>
    <s v="Fernandez"/>
    <x v="1572"/>
    <x v="2"/>
    <x v="2"/>
    <x v="0"/>
    <n v="17390.156238368865"/>
    <n v="-30233.253135933264"/>
    <s v="Fernandez, Manuel"/>
    <s v="MF"/>
    <n v="15"/>
    <n v="34"/>
    <n v="1"/>
    <d v="1990-02-26T00:00:00"/>
    <s v="lunes"/>
    <n v="1990"/>
    <n v="2"/>
    <n v="26"/>
    <x v="0"/>
    <s v="No Cumple"/>
    <n v="1"/>
  </r>
  <r>
    <s v="Diego"/>
    <s v="Alvarez"/>
    <x v="1573"/>
    <x v="2"/>
    <x v="4"/>
    <x v="0"/>
    <n v="17378.363611489487"/>
    <n v="-30810.55456908499"/>
    <s v="Alvarez, Diego"/>
    <s v="DA"/>
    <n v="12"/>
    <n v="29"/>
    <n v="1"/>
    <d v="1995-01-02T00:00:00"/>
    <s v="lunes"/>
    <n v="1995"/>
    <n v="1"/>
    <n v="2"/>
    <x v="0"/>
    <s v="No Cumple"/>
    <n v="6"/>
  </r>
  <r>
    <s v="Pablo"/>
    <s v="Rivera"/>
    <x v="1574"/>
    <x v="0"/>
    <x v="5"/>
    <x v="0"/>
    <n v="17369.115125890468"/>
    <n v="-27891.01674802872"/>
    <s v="Rivera, Pablo"/>
    <s v="PR"/>
    <n v="11"/>
    <n v="30"/>
    <n v="6"/>
    <d v="1993-08-14T00:00:00"/>
    <s v="sábado"/>
    <n v="1993"/>
    <n v="8"/>
    <n v="14"/>
    <x v="0"/>
    <s v="No Cumple"/>
    <n v="2"/>
  </r>
  <r>
    <s v="Camila"/>
    <s v="Vargas"/>
    <x v="1575"/>
    <x v="2"/>
    <x v="1"/>
    <x v="4"/>
    <n v="17364.72851405351"/>
    <n v="-25063.74818474094"/>
    <s v="Vargas, Camila"/>
    <s v="CV"/>
    <n v="12"/>
    <n v="26"/>
    <n v="4"/>
    <d v="1997-12-25T00:00:00"/>
    <s v="jueves"/>
    <n v="1997"/>
    <n v="12"/>
    <n v="25"/>
    <x v="0"/>
    <s v="No Cumple"/>
    <n v="7"/>
  </r>
  <r>
    <s v="Gabriela"/>
    <s v="Ramos"/>
    <x v="600"/>
    <x v="7"/>
    <x v="2"/>
    <x v="1"/>
    <n v="17364.362558170546"/>
    <n v="-25022.153579045269"/>
    <s v="Ramos, Gabriela"/>
    <s v="GR"/>
    <n v="13"/>
    <n v="30"/>
    <n v="6"/>
    <d v="1993-10-09T00:00:00"/>
    <s v="sábado"/>
    <n v="1993"/>
    <n v="10"/>
    <n v="9"/>
    <x v="0"/>
    <s v="No Cumple"/>
    <n v="1"/>
  </r>
  <r>
    <s v="Maria"/>
    <s v="Lopez"/>
    <x v="1158"/>
    <x v="4"/>
    <x v="0"/>
    <x v="2"/>
    <n v="17362.151755312723"/>
    <n v="-62887.858064442567"/>
    <s v="Lopez, Maria"/>
    <s v="ML"/>
    <n v="10"/>
    <n v="34"/>
    <n v="6"/>
    <d v="1989-11-04T00:00:00"/>
    <s v="sábado"/>
    <n v="1989"/>
    <n v="11"/>
    <n v="4"/>
    <x v="0"/>
    <s v="No Cumple"/>
    <n v="4"/>
  </r>
  <r>
    <s v="Alberto"/>
    <s v="Rodriguez"/>
    <x v="1576"/>
    <x v="7"/>
    <x v="0"/>
    <x v="0"/>
    <n v="17360.613153140595"/>
    <n v="-26818.721740550332"/>
    <s v="Rodriguez, Alberto"/>
    <s v="AR"/>
    <n v="16"/>
    <n v="37"/>
    <n v="1"/>
    <d v="1987-02-23T00:00:00"/>
    <s v="lunes"/>
    <n v="1987"/>
    <n v="2"/>
    <n v="23"/>
    <x v="0"/>
    <s v="No Cumple"/>
    <n v="4"/>
  </r>
  <r>
    <s v="Patricia"/>
    <s v="Alvarez"/>
    <x v="1577"/>
    <x v="4"/>
    <x v="4"/>
    <x v="0"/>
    <n v="17352.082374670572"/>
    <n v="-21880.021513983895"/>
    <s v="Alvarez, Patricia"/>
    <s v="PA"/>
    <n v="15"/>
    <n v="40"/>
    <n v="7"/>
    <d v="1984-04-15T00:00:00"/>
    <s v="domingo"/>
    <n v="1984"/>
    <n v="4"/>
    <n v="15"/>
    <x v="0"/>
    <s v="No Cumple"/>
    <n v="6"/>
  </r>
  <r>
    <s v="Sofia"/>
    <s v="Mendoza"/>
    <x v="378"/>
    <x v="4"/>
    <x v="3"/>
    <x v="1"/>
    <n v="17350.068144653851"/>
    <n v="-26479.945484276916"/>
    <s v="Mendoza, Sofia"/>
    <s v="SM"/>
    <n v="12"/>
    <n v="30"/>
    <n v="5"/>
    <d v="1994-05-06T00:00:00"/>
    <s v="viernes"/>
    <n v="1994"/>
    <n v="5"/>
    <n v="6"/>
    <x v="0"/>
    <s v="No Cumple"/>
    <n v="5"/>
  </r>
  <r>
    <s v="Renato"/>
    <s v="Vargas"/>
    <x v="1578"/>
    <x v="2"/>
    <x v="3"/>
    <x v="4"/>
    <n v="17346.521006627321"/>
    <n v="-24117.039665162054"/>
    <s v="Vargas, Renato"/>
    <s v="RV"/>
    <n v="12"/>
    <n v="39"/>
    <n v="3"/>
    <d v="1984-09-19T00:00:00"/>
    <s v="miércoles"/>
    <n v="1984"/>
    <n v="9"/>
    <n v="19"/>
    <x v="0"/>
    <s v="No Cumple"/>
    <n v="5"/>
  </r>
  <r>
    <s v="Eduardo"/>
    <s v="Garcia"/>
    <x v="1579"/>
    <x v="7"/>
    <x v="1"/>
    <x v="0"/>
    <n v="17336.9730236373"/>
    <n v="-33316.396706599073"/>
    <s v="Garcia, Eduardo"/>
    <s v="EG"/>
    <n v="13"/>
    <n v="42"/>
    <n v="3"/>
    <d v="1982-04-07T00:00:00"/>
    <s v="miércoles"/>
    <n v="1982"/>
    <n v="4"/>
    <n v="7"/>
    <x v="0"/>
    <s v="No Cumple"/>
    <n v="7"/>
  </r>
  <r>
    <s v="Daniela"/>
    <s v="Diaz"/>
    <x v="890"/>
    <x v="1"/>
    <x v="0"/>
    <x v="4"/>
    <n v="17336.831991577525"/>
    <n v="-27290.534406737977"/>
    <s v="Diaz, Daniela"/>
    <s v="DD"/>
    <n v="11"/>
    <n v="35"/>
    <n v="4"/>
    <d v="1989-01-26T00:00:00"/>
    <s v="jueves"/>
    <n v="1989"/>
    <n v="1"/>
    <n v="26"/>
    <x v="0"/>
    <s v="No Cumple"/>
    <n v="4"/>
  </r>
  <r>
    <s v="Pablo"/>
    <s v="Rivera"/>
    <x v="1580"/>
    <x v="0"/>
    <x v="5"/>
    <x v="0"/>
    <n v="17335.512365778963"/>
    <n v="-29898.038870798933"/>
    <s v="Rivera, Pablo"/>
    <s v="PR"/>
    <n v="11"/>
    <n v="31"/>
    <n v="5"/>
    <d v="1992-12-11T00:00:00"/>
    <s v="viernes"/>
    <n v="1992"/>
    <n v="12"/>
    <n v="11"/>
    <x v="0"/>
    <s v="No Cumple"/>
    <n v="2"/>
  </r>
  <r>
    <s v="Diego"/>
    <s v="Gomez"/>
    <x v="291"/>
    <x v="3"/>
    <x v="3"/>
    <x v="2"/>
    <n v="17334.783627420114"/>
    <n v="-32045.216372579886"/>
    <s v="Gomez, Diego"/>
    <s v="DG"/>
    <n v="10"/>
    <n v="43"/>
    <n v="4"/>
    <d v="1981-05-07T00:00:00"/>
    <s v="jueves"/>
    <n v="1981"/>
    <n v="5"/>
    <n v="7"/>
    <x v="0"/>
    <s v="No Cumple"/>
    <n v="5"/>
  </r>
  <r>
    <s v="Roberto"/>
    <s v="Hernandez"/>
    <x v="1581"/>
    <x v="3"/>
    <x v="6"/>
    <x v="1"/>
    <n v="17332.783791413247"/>
    <n v="-26940.461615212873"/>
    <s v="Hernandez, Roberto"/>
    <s v="RH"/>
    <n v="16"/>
    <n v="40"/>
    <n v="6"/>
    <d v="1983-10-08T00:00:00"/>
    <s v="sábado"/>
    <n v="1983"/>
    <n v="10"/>
    <n v="8"/>
    <x v="0"/>
    <s v="No Cumple"/>
    <n v="3"/>
  </r>
  <r>
    <s v="Natalie"/>
    <s v="Castro"/>
    <x v="1582"/>
    <x v="5"/>
    <x v="4"/>
    <x v="2"/>
    <n v="17313.459139836399"/>
    <n v="-31744.752182748878"/>
    <s v="Castro, Natalie"/>
    <s v="NC"/>
    <n v="13"/>
    <n v="39"/>
    <n v="3"/>
    <d v="1985-05-29T00:00:00"/>
    <s v="miércoles"/>
    <n v="1985"/>
    <n v="5"/>
    <n v="29"/>
    <x v="1"/>
    <s v="No Cumple"/>
    <n v="6"/>
  </r>
  <r>
    <s v="Gabriela"/>
    <s v="Ramos"/>
    <x v="1583"/>
    <x v="7"/>
    <x v="2"/>
    <x v="4"/>
    <n v="17295.885248079438"/>
    <n v="-30897.073604401354"/>
    <s v="Ramos, Gabriela"/>
    <s v="GR"/>
    <n v="13"/>
    <n v="30"/>
    <n v="6"/>
    <d v="1994-02-05T00:00:00"/>
    <s v="sábado"/>
    <n v="1994"/>
    <n v="2"/>
    <n v="5"/>
    <x v="0"/>
    <s v="No Cumple"/>
    <n v="1"/>
  </r>
  <r>
    <s v="Miguel"/>
    <s v="Torres"/>
    <x v="1584"/>
    <x v="2"/>
    <x v="0"/>
    <x v="1"/>
    <n v="17283.51648201577"/>
    <n v="-28427.51648474707"/>
    <s v="Torres, Miguel"/>
    <s v="MT"/>
    <n v="12"/>
    <n v="37"/>
    <n v="6"/>
    <d v="1986-11-22T00:00:00"/>
    <s v="sábado"/>
    <n v="1986"/>
    <n v="11"/>
    <n v="22"/>
    <x v="0"/>
    <s v="No Cumple"/>
    <n v="4"/>
  </r>
  <r>
    <s v="Javier"/>
    <s v="Perez"/>
    <x v="1585"/>
    <x v="6"/>
    <x v="2"/>
    <x v="4"/>
    <n v="17268.680849340151"/>
    <n v="-31074.753193126857"/>
    <s v="Perez, Javier"/>
    <s v="JP"/>
    <n v="11"/>
    <n v="30"/>
    <n v="3"/>
    <d v="1993-10-13T00:00:00"/>
    <s v="miércoles"/>
    <n v="1993"/>
    <n v="10"/>
    <n v="13"/>
    <x v="0"/>
    <s v="No Cumple"/>
    <n v="1"/>
  </r>
  <r>
    <s v="Adriana"/>
    <s v="Navarro"/>
    <x v="1586"/>
    <x v="6"/>
    <x v="0"/>
    <x v="1"/>
    <n v="17258.754018365351"/>
    <n v="-27117.471544205797"/>
    <s v="Navarro, Adriana"/>
    <s v="AN"/>
    <n v="14"/>
    <n v="39"/>
    <n v="1"/>
    <d v="1984-08-20T00:00:00"/>
    <s v="lunes"/>
    <n v="1984"/>
    <n v="8"/>
    <n v="20"/>
    <x v="0"/>
    <s v="No Cumple"/>
    <n v="4"/>
  </r>
  <r>
    <s v="Luis"/>
    <s v="Fernandez"/>
    <x v="1587"/>
    <x v="1"/>
    <x v="3"/>
    <x v="0"/>
    <n v="17252.110112613929"/>
    <n v="-30985.621999773601"/>
    <s v="Fernandez, Luis"/>
    <s v="LF"/>
    <n v="13"/>
    <n v="31"/>
    <n v="6"/>
    <d v="1993-03-27T00:00:00"/>
    <s v="sábado"/>
    <n v="1993"/>
    <n v="3"/>
    <n v="27"/>
    <x v="0"/>
    <s v="No Cumple"/>
    <n v="5"/>
  </r>
  <r>
    <s v="Laura"/>
    <s v="Diaz"/>
    <x v="1588"/>
    <x v="6"/>
    <x v="1"/>
    <x v="0"/>
    <n v="17232.865614665097"/>
    <n v="-29179.735571388017"/>
    <s v="Diaz, Laura"/>
    <s v="LD"/>
    <n v="9"/>
    <n v="31"/>
    <n v="5"/>
    <d v="1992-12-18T00:00:00"/>
    <s v="viernes"/>
    <n v="1992"/>
    <n v="12"/>
    <n v="18"/>
    <x v="0"/>
    <s v="No Cumple"/>
    <n v="7"/>
  </r>
  <r>
    <s v="Carmen"/>
    <s v="Torres"/>
    <x v="1589"/>
    <x v="5"/>
    <x v="0"/>
    <x v="3"/>
    <n v="17232.28808909643"/>
    <n v="-32269.326315358394"/>
    <s v="Torres, Carmen"/>
    <s v="CT"/>
    <n v="12"/>
    <n v="26"/>
    <n v="2"/>
    <d v="1998-03-03T00:00:00"/>
    <s v="martes"/>
    <n v="1998"/>
    <n v="3"/>
    <n v="3"/>
    <x v="1"/>
    <s v="No Cumple"/>
    <n v="4"/>
  </r>
  <r>
    <s v="Antonio"/>
    <s v="Navarro"/>
    <x v="1590"/>
    <x v="7"/>
    <x v="6"/>
    <x v="1"/>
    <n v="17219.287670252739"/>
    <n v="-26293.341370607915"/>
    <s v="Navarro, Antonio"/>
    <s v="AN"/>
    <n v="14"/>
    <n v="42"/>
    <n v="5"/>
    <d v="1981-06-26T00:00:00"/>
    <s v="viernes"/>
    <n v="1981"/>
    <n v="6"/>
    <n v="26"/>
    <x v="0"/>
    <s v="No Cumple"/>
    <n v="3"/>
  </r>
  <r>
    <s v="Gabriela"/>
    <s v="Ramos"/>
    <x v="1591"/>
    <x v="7"/>
    <x v="2"/>
    <x v="0"/>
    <n v="17215.027471505819"/>
    <n v="-23885.180220515813"/>
    <s v="Ramos, Gabriela"/>
    <s v="GR"/>
    <n v="13"/>
    <n v="38"/>
    <n v="5"/>
    <d v="1986-04-04T00:00:00"/>
    <s v="viernes"/>
    <n v="1986"/>
    <n v="4"/>
    <n v="4"/>
    <x v="0"/>
    <s v="No Cumple"/>
    <n v="1"/>
  </r>
  <r>
    <s v="Alberto"/>
    <s v="Rodriguez"/>
    <x v="1592"/>
    <x v="7"/>
    <x v="0"/>
    <x v="3"/>
    <n v="17213.956580351736"/>
    <n v="-31570.3225512553"/>
    <s v="Rodriguez, Alberto"/>
    <s v="AR"/>
    <n v="16"/>
    <n v="42"/>
    <n v="3"/>
    <d v="1982-05-12T00:00:00"/>
    <s v="miércoles"/>
    <n v="1982"/>
    <n v="5"/>
    <n v="12"/>
    <x v="0"/>
    <s v="No Cumple"/>
    <n v="4"/>
  </r>
  <r>
    <s v="Antonio"/>
    <s v="Navarro"/>
    <x v="1593"/>
    <x v="7"/>
    <x v="6"/>
    <x v="2"/>
    <n v="17201.30896080063"/>
    <n v="-24387.070637831552"/>
    <s v="Navarro, Antonio"/>
    <s v="AN"/>
    <n v="14"/>
    <n v="30"/>
    <n v="3"/>
    <d v="1993-09-29T00:00:00"/>
    <s v="miércoles"/>
    <n v="1993"/>
    <n v="9"/>
    <n v="29"/>
    <x v="0"/>
    <s v="No Cumple"/>
    <n v="3"/>
  </r>
  <r>
    <s v="Raquel"/>
    <s v="Diaz"/>
    <x v="1594"/>
    <x v="4"/>
    <x v="6"/>
    <x v="2"/>
    <n v="17186.111242099552"/>
    <n v="-21777.861018109321"/>
    <s v="Diaz, Raquel"/>
    <s v="RD"/>
    <n v="10"/>
    <n v="26"/>
    <n v="7"/>
    <d v="1997-12-07T00:00:00"/>
    <s v="domingo"/>
    <n v="1997"/>
    <n v="12"/>
    <n v="7"/>
    <x v="0"/>
    <s v="No Cumple"/>
    <n v="3"/>
  </r>
  <r>
    <s v="Lorena"/>
    <s v="Moreno"/>
    <x v="1595"/>
    <x v="8"/>
    <x v="6"/>
    <x v="0"/>
    <n v="17181.895511173174"/>
    <n v="-25261.759411508385"/>
    <s v="Moreno, Lorena"/>
    <s v="LM"/>
    <n v="12"/>
    <n v="36"/>
    <n v="6"/>
    <d v="1987-07-18T00:00:00"/>
    <s v="sábado"/>
    <n v="1987"/>
    <n v="7"/>
    <n v="18"/>
    <x v="0"/>
    <s v="No Cumple"/>
    <n v="3"/>
  </r>
  <r>
    <s v="Maria"/>
    <s v="Lopez"/>
    <x v="1596"/>
    <x v="4"/>
    <x v="0"/>
    <x v="4"/>
    <n v="17170.476456115746"/>
    <n v="-24530.437893352027"/>
    <s v="Lopez, Maria"/>
    <s v="ML"/>
    <n v="10"/>
    <n v="30"/>
    <n v="3"/>
    <d v="1994-01-19T00:00:00"/>
    <s v="miércoles"/>
    <n v="1994"/>
    <n v="1"/>
    <n v="19"/>
    <x v="0"/>
    <s v="No Cumple"/>
    <n v="4"/>
  </r>
  <r>
    <s v="Fernando"/>
    <s v="Silva"/>
    <x v="1597"/>
    <x v="1"/>
    <x v="6"/>
    <x v="0"/>
    <n v="17157.353845233629"/>
    <n v="-30974.219693218707"/>
    <s v="Silva, Fernando"/>
    <s v="FS"/>
    <n v="13"/>
    <n v="38"/>
    <n v="3"/>
    <d v="1985-09-18T00:00:00"/>
    <s v="miércoles"/>
    <n v="1985"/>
    <n v="9"/>
    <n v="18"/>
    <x v="0"/>
    <s v="No Cumple"/>
    <n v="3"/>
  </r>
  <r>
    <s v="Elena"/>
    <s v="Garcia"/>
    <x v="116"/>
    <x v="1"/>
    <x v="1"/>
    <x v="3"/>
    <n v="17147.38876159452"/>
    <n v="-30469.980676485207"/>
    <s v="Garcia, Elena"/>
    <s v="EG"/>
    <n v="11"/>
    <n v="30"/>
    <n v="1"/>
    <d v="1993-08-09T00:00:00"/>
    <s v="lunes"/>
    <n v="1993"/>
    <n v="8"/>
    <n v="9"/>
    <x v="0"/>
    <s v="No Cumple"/>
    <n v="7"/>
  </r>
  <r>
    <s v="Natalia"/>
    <s v="Ortega"/>
    <x v="1598"/>
    <x v="0"/>
    <x v="6"/>
    <x v="1"/>
    <n v="17133.969011172223"/>
    <n v="-23069.523241620831"/>
    <s v="Ortega, Natalia"/>
    <s v="NO"/>
    <n v="13"/>
    <n v="31"/>
    <n v="4"/>
    <d v="1993-01-07T00:00:00"/>
    <s v="jueves"/>
    <n v="1993"/>
    <n v="1"/>
    <n v="7"/>
    <x v="0"/>
    <s v="No Cumple"/>
    <n v="3"/>
  </r>
  <r>
    <s v="Sara"/>
    <s v="Perez"/>
    <x v="126"/>
    <x v="6"/>
    <x v="6"/>
    <x v="1"/>
    <n v="17126.042070852513"/>
    <n v="-25245.05798271843"/>
    <s v="Perez, Sara"/>
    <s v="SP"/>
    <n v="9"/>
    <n v="36"/>
    <n v="4"/>
    <d v="1988-04-07T00:00:00"/>
    <s v="jueves"/>
    <n v="1988"/>
    <n v="4"/>
    <n v="7"/>
    <x v="0"/>
    <s v="No Cumple"/>
    <n v="3"/>
  </r>
  <r>
    <s v="Fernando"/>
    <s v="Silva"/>
    <x v="1536"/>
    <x v="1"/>
    <x v="6"/>
    <x v="4"/>
    <n v="17107.494184508301"/>
    <n v="-23978.304419773693"/>
    <s v="Silva, Fernando"/>
    <s v="FS"/>
    <n v="13"/>
    <n v="38"/>
    <n v="6"/>
    <d v="1986-05-10T00:00:00"/>
    <s v="sábado"/>
    <n v="1986"/>
    <n v="5"/>
    <n v="10"/>
    <x v="0"/>
    <s v="No Cumple"/>
    <n v="3"/>
  </r>
  <r>
    <s v="Cristian"/>
    <s v="Ortega"/>
    <x v="1599"/>
    <x v="2"/>
    <x v="5"/>
    <x v="1"/>
    <n v="17103.509962658776"/>
    <n v="-22754.437727259094"/>
    <s v="Ortega, Cristian"/>
    <s v="CO"/>
    <n v="14"/>
    <n v="42"/>
    <n v="7"/>
    <d v="1981-08-23T00:00:00"/>
    <s v="domingo"/>
    <n v="1981"/>
    <n v="8"/>
    <n v="23"/>
    <x v="0"/>
    <s v="No Cumple"/>
    <n v="2"/>
  </r>
  <r>
    <s v="Gustavo"/>
    <s v="Lopez"/>
    <x v="265"/>
    <x v="1"/>
    <x v="2"/>
    <x v="1"/>
    <n v="17100.016330489754"/>
    <n v="-29324.986119083707"/>
    <s v="Lopez, Gustavo"/>
    <s v="GL"/>
    <n v="12"/>
    <n v="37"/>
    <n v="5"/>
    <d v="1986-11-07T00:00:00"/>
    <s v="viernes"/>
    <n v="1986"/>
    <n v="11"/>
    <n v="7"/>
    <x v="0"/>
    <s v="No Cumple"/>
    <n v="1"/>
  </r>
  <r>
    <s v="Diego"/>
    <s v="Alvarez"/>
    <x v="1454"/>
    <x v="2"/>
    <x v="4"/>
    <x v="3"/>
    <n v="17095.075474312769"/>
    <n v="-24951.545658494808"/>
    <s v="Alvarez, Diego"/>
    <s v="DA"/>
    <n v="12"/>
    <n v="28"/>
    <n v="4"/>
    <d v="1995-10-12T00:00:00"/>
    <s v="jueves"/>
    <n v="1995"/>
    <n v="10"/>
    <n v="12"/>
    <x v="0"/>
    <s v="No Cumple"/>
    <n v="6"/>
  </r>
  <r>
    <s v="Patricia"/>
    <s v="Alvarez"/>
    <x v="1600"/>
    <x v="4"/>
    <x v="4"/>
    <x v="4"/>
    <n v="17095.050488844892"/>
    <n v="-24856.811123589432"/>
    <s v="Alvarez, Patricia"/>
    <s v="PA"/>
    <n v="15"/>
    <n v="32"/>
    <n v="3"/>
    <d v="1991-07-24T00:00:00"/>
    <s v="miércoles"/>
    <n v="1991"/>
    <n v="7"/>
    <n v="24"/>
    <x v="0"/>
    <s v="No Cumple"/>
    <n v="6"/>
  </r>
  <r>
    <s v="Isabel"/>
    <s v="Santos"/>
    <x v="1547"/>
    <x v="8"/>
    <x v="2"/>
    <x v="3"/>
    <n v="17094.372811109981"/>
    <n v="-26146.389207334214"/>
    <s v="Santos, Isabel"/>
    <s v="IS"/>
    <n v="12"/>
    <n v="39"/>
    <n v="7"/>
    <d v="1984-10-21T00:00:00"/>
    <s v="domingo"/>
    <n v="1984"/>
    <n v="10"/>
    <n v="21"/>
    <x v="0"/>
    <s v="No Cumple"/>
    <n v="1"/>
  </r>
  <r>
    <s v="Valeria"/>
    <s v="Torres"/>
    <x v="1601"/>
    <x v="5"/>
    <x v="1"/>
    <x v="1"/>
    <n v="17079.639965824172"/>
    <n v="-26003.898828365938"/>
    <s v="Torres, Valeria"/>
    <s v="VT"/>
    <n v="13"/>
    <n v="31"/>
    <n v="7"/>
    <d v="1993-06-13T00:00:00"/>
    <s v="domingo"/>
    <n v="1993"/>
    <n v="6"/>
    <n v="13"/>
    <x v="1"/>
    <s v="No Cumple"/>
    <n v="7"/>
  </r>
  <r>
    <s v="Jose"/>
    <s v="Lopez"/>
    <x v="1602"/>
    <x v="3"/>
    <x v="1"/>
    <x v="2"/>
    <n v="17073.54323981217"/>
    <n v="-28408.959110955897"/>
    <s v="Lopez, Jose"/>
    <s v="JL"/>
    <n v="9"/>
    <n v="39"/>
    <n v="7"/>
    <d v="1984-09-09T00:00:00"/>
    <s v="domingo"/>
    <n v="1984"/>
    <n v="9"/>
    <n v="9"/>
    <x v="0"/>
    <s v="No Cumple"/>
    <n v="7"/>
  </r>
  <r>
    <s v="Eduardo"/>
    <s v="Garcia"/>
    <x v="136"/>
    <x v="7"/>
    <x v="1"/>
    <x v="1"/>
    <n v="17068.207020149104"/>
    <n v="-31438.613681865809"/>
    <s v="Garcia, Eduardo"/>
    <s v="EG"/>
    <n v="13"/>
    <n v="37"/>
    <n v="5"/>
    <d v="1986-08-01T00:00:00"/>
    <s v="viernes"/>
    <n v="1986"/>
    <n v="8"/>
    <n v="1"/>
    <x v="0"/>
    <s v="No Cumple"/>
    <n v="7"/>
  </r>
  <r>
    <s v="Gabriela"/>
    <s v="Ramos"/>
    <x v="1603"/>
    <x v="7"/>
    <x v="2"/>
    <x v="4"/>
    <n v="17053.973480548349"/>
    <n v="-32706.026519451654"/>
    <s v="Ramos, Gabriela"/>
    <s v="GR"/>
    <n v="13"/>
    <n v="33"/>
    <n v="7"/>
    <d v="1990-07-22T00:00:00"/>
    <s v="domingo"/>
    <n v="1990"/>
    <n v="7"/>
    <n v="22"/>
    <x v="0"/>
    <s v="No Cumple"/>
    <n v="1"/>
  </r>
  <r>
    <s v="Pedro"/>
    <s v="Rivera"/>
    <x v="1184"/>
    <x v="8"/>
    <x v="5"/>
    <x v="1"/>
    <n v="17053.539793790573"/>
    <n v="-28720.207991774765"/>
    <s v="Rivera, Pedro"/>
    <s v="PR"/>
    <n v="11"/>
    <n v="34"/>
    <n v="7"/>
    <d v="1989-10-22T00:00:00"/>
    <s v="domingo"/>
    <n v="1989"/>
    <n v="10"/>
    <n v="22"/>
    <x v="0"/>
    <s v="No Cumple"/>
    <n v="2"/>
  </r>
  <r>
    <s v="Elena"/>
    <s v="Garcia"/>
    <x v="1604"/>
    <x v="1"/>
    <x v="1"/>
    <x v="3"/>
    <n v="17038.055154312213"/>
    <n v="-26091.839185808964"/>
    <s v="Garcia, Elena"/>
    <s v="EG"/>
    <n v="11"/>
    <n v="38"/>
    <n v="3"/>
    <d v="1986-02-26T00:00:00"/>
    <s v="miércoles"/>
    <n v="1986"/>
    <n v="2"/>
    <n v="26"/>
    <x v="0"/>
    <s v="No Cumple"/>
    <n v="7"/>
  </r>
  <r>
    <s v="Maria"/>
    <s v="Lopez"/>
    <x v="1605"/>
    <x v="4"/>
    <x v="0"/>
    <x v="4"/>
    <n v="17025.205369381631"/>
    <n v="-28049.583650800883"/>
    <s v="Lopez, Maria"/>
    <s v="ML"/>
    <n v="10"/>
    <n v="29"/>
    <n v="2"/>
    <d v="1994-07-26T00:00:00"/>
    <s v="martes"/>
    <n v="1994"/>
    <n v="7"/>
    <n v="26"/>
    <x v="0"/>
    <s v="No Cumple"/>
    <n v="4"/>
  </r>
  <r>
    <s v="Adriana"/>
    <s v="Navarro"/>
    <x v="1606"/>
    <x v="6"/>
    <x v="0"/>
    <x v="2"/>
    <n v="17020.290065781119"/>
    <n v="-25613.159245401672"/>
    <s v="Navarro, Adriana"/>
    <s v="AN"/>
    <n v="14"/>
    <n v="37"/>
    <n v="5"/>
    <d v="1986-12-12T00:00:00"/>
    <s v="viernes"/>
    <n v="1986"/>
    <n v="12"/>
    <n v="12"/>
    <x v="0"/>
    <s v="No Cumple"/>
    <n v="4"/>
  </r>
  <r>
    <s v="Andrea"/>
    <s v="Gomez"/>
    <x v="1607"/>
    <x v="8"/>
    <x v="3"/>
    <x v="3"/>
    <n v="17018.601000343904"/>
    <n v="-29204.375159711126"/>
    <s v="Gomez, Andrea"/>
    <s v="AG"/>
    <n v="11"/>
    <n v="30"/>
    <n v="5"/>
    <d v="1994-05-20T00:00:00"/>
    <s v="viernes"/>
    <n v="1994"/>
    <n v="5"/>
    <n v="20"/>
    <x v="0"/>
    <s v="No Cumple"/>
    <n v="5"/>
  </r>
  <r>
    <s v="Gustavo"/>
    <s v="Lopez"/>
    <x v="1608"/>
    <x v="1"/>
    <x v="2"/>
    <x v="1"/>
    <n v="17012.917694826909"/>
    <n v="-27059.01995939713"/>
    <s v="Lopez, Gustavo"/>
    <s v="GL"/>
    <n v="12"/>
    <n v="34"/>
    <n v="4"/>
    <d v="1989-12-14T00:00:00"/>
    <s v="jueves"/>
    <n v="1989"/>
    <n v="12"/>
    <n v="14"/>
    <x v="0"/>
    <s v="No Cumple"/>
    <n v="1"/>
  </r>
  <r>
    <s v="Javier"/>
    <s v="Perez"/>
    <x v="1609"/>
    <x v="6"/>
    <x v="2"/>
    <x v="1"/>
    <n v="17009.555348412443"/>
    <n v="-25192.737935206547"/>
    <s v="Perez, Javier"/>
    <s v="JP"/>
    <n v="11"/>
    <n v="28"/>
    <n v="4"/>
    <d v="1996-02-01T00:00:00"/>
    <s v="jueves"/>
    <n v="1996"/>
    <n v="2"/>
    <n v="1"/>
    <x v="0"/>
    <s v="No Cumple"/>
    <n v="1"/>
  </r>
  <r>
    <s v="Pedro"/>
    <s v="Rivera"/>
    <x v="1610"/>
    <x v="8"/>
    <x v="5"/>
    <x v="1"/>
    <n v="17007.944451248342"/>
    <n v="-22034.438884126157"/>
    <s v="Rivera, Pedro"/>
    <s v="PR"/>
    <n v="11"/>
    <n v="27"/>
    <n v="2"/>
    <d v="1997-02-04T00:00:00"/>
    <s v="martes"/>
    <n v="1997"/>
    <n v="2"/>
    <n v="4"/>
    <x v="0"/>
    <s v="No Cumple"/>
    <n v="2"/>
  </r>
  <r>
    <s v="Ricardo"/>
    <s v="Moreno"/>
    <x v="1611"/>
    <x v="8"/>
    <x v="0"/>
    <x v="3"/>
    <n v="17007.793676629339"/>
    <n v="-29033.297438098765"/>
    <s v="Moreno, Ricardo"/>
    <s v="RM"/>
    <n v="13"/>
    <n v="28"/>
    <n v="3"/>
    <d v="1995-12-13T00:00:00"/>
    <s v="miércoles"/>
    <n v="1995"/>
    <n v="12"/>
    <n v="13"/>
    <x v="0"/>
    <s v="No Cumple"/>
    <n v="4"/>
  </r>
  <r>
    <s v="Natalie"/>
    <s v="Castro"/>
    <x v="1612"/>
    <x v="5"/>
    <x v="4"/>
    <x v="1"/>
    <n v="17002.831422709187"/>
    <n v="-23777.904747195196"/>
    <s v="Castro, Natalie"/>
    <s v="NC"/>
    <n v="13"/>
    <n v="42"/>
    <n v="5"/>
    <d v="1982-05-28T00:00:00"/>
    <s v="viernes"/>
    <n v="1982"/>
    <n v="5"/>
    <n v="28"/>
    <x v="1"/>
    <s v="No Cumple"/>
    <n v="6"/>
  </r>
  <r>
    <s v="Isabel"/>
    <s v="Santos"/>
    <x v="1158"/>
    <x v="8"/>
    <x v="2"/>
    <x v="2"/>
    <n v="16992.900984977459"/>
    <n v="-31596.602083970964"/>
    <s v="Santos, Isabel"/>
    <s v="IS"/>
    <n v="12"/>
    <n v="34"/>
    <n v="6"/>
    <d v="1989-11-04T00:00:00"/>
    <s v="sábado"/>
    <n v="1989"/>
    <n v="11"/>
    <n v="4"/>
    <x v="0"/>
    <s v="No Cumple"/>
    <n v="1"/>
  </r>
  <r>
    <s v="Victor"/>
    <s v="Hernandez"/>
    <x v="1330"/>
    <x v="5"/>
    <x v="6"/>
    <x v="4"/>
    <n v="16987.905521171258"/>
    <n v="-32352.094478828745"/>
    <s v="Hernandez, Victor"/>
    <s v="VH"/>
    <n v="15"/>
    <n v="28"/>
    <n v="3"/>
    <d v="1995-10-04T00:00:00"/>
    <s v="miércoles"/>
    <n v="1995"/>
    <n v="10"/>
    <n v="4"/>
    <x v="1"/>
    <s v="No Cumple"/>
    <n v="3"/>
  </r>
  <r>
    <s v="Maria"/>
    <s v="Lopez"/>
    <x v="717"/>
    <x v="4"/>
    <x v="0"/>
    <x v="2"/>
    <n v="16973.353412956272"/>
    <n v="-30523.448996598479"/>
    <s v="Lopez, Maria"/>
    <s v="ML"/>
    <n v="10"/>
    <n v="40"/>
    <n v="4"/>
    <d v="1983-11-10T00:00:00"/>
    <s v="jueves"/>
    <n v="1983"/>
    <n v="11"/>
    <n v="10"/>
    <x v="0"/>
    <s v="No Cumple"/>
    <n v="4"/>
  </r>
  <r>
    <s v="Lorena"/>
    <s v="Moreno"/>
    <x v="1613"/>
    <x v="8"/>
    <x v="6"/>
    <x v="3"/>
    <n v="16972.707742949606"/>
    <n v="-29594.835953915859"/>
    <s v="Moreno, Lorena"/>
    <s v="LM"/>
    <n v="12"/>
    <n v="32"/>
    <n v="4"/>
    <d v="1991-12-05T00:00:00"/>
    <s v="jueves"/>
    <n v="1991"/>
    <n v="12"/>
    <n v="5"/>
    <x v="0"/>
    <s v="No Cumple"/>
    <n v="3"/>
  </r>
  <r>
    <s v="Lorena"/>
    <s v="Moreno"/>
    <x v="1614"/>
    <x v="8"/>
    <x v="6"/>
    <x v="3"/>
    <n v="16971.714849734297"/>
    <n v="-28254.042377725844"/>
    <s v="Moreno, Lorena"/>
    <s v="LM"/>
    <n v="12"/>
    <n v="27"/>
    <n v="4"/>
    <d v="1996-09-26T00:00:00"/>
    <s v="jueves"/>
    <n v="1996"/>
    <n v="9"/>
    <n v="26"/>
    <x v="0"/>
    <s v="No Cumple"/>
    <n v="3"/>
  </r>
  <r>
    <s v="Miguel"/>
    <s v="Torres"/>
    <x v="325"/>
    <x v="2"/>
    <x v="0"/>
    <x v="1"/>
    <n v="16965.269996669056"/>
    <n v="-31134.035403264323"/>
    <s v="Torres, Miguel"/>
    <s v="MT"/>
    <n v="12"/>
    <n v="28"/>
    <n v="6"/>
    <d v="1996-03-16T00:00:00"/>
    <s v="sábado"/>
    <n v="1996"/>
    <n v="3"/>
    <n v="16"/>
    <x v="0"/>
    <s v="No Cumple"/>
    <n v="4"/>
  </r>
  <r>
    <s v="Camila"/>
    <s v="Vargas"/>
    <x v="1615"/>
    <x v="2"/>
    <x v="1"/>
    <x v="0"/>
    <n v="16931.332548889997"/>
    <n v="-30623.174055021202"/>
    <s v="Vargas, Camila"/>
    <s v="CV"/>
    <n v="12"/>
    <n v="31"/>
    <n v="6"/>
    <d v="1992-09-19T00:00:00"/>
    <s v="sábado"/>
    <n v="1992"/>
    <n v="9"/>
    <n v="19"/>
    <x v="0"/>
    <s v="No Cumple"/>
    <n v="7"/>
  </r>
  <r>
    <s v="Luis"/>
    <s v="Fernandez"/>
    <x v="1616"/>
    <x v="1"/>
    <x v="3"/>
    <x v="4"/>
    <n v="16910.196508089652"/>
    <n v="-27742.740828447382"/>
    <s v="Fernandez, Luis"/>
    <s v="LF"/>
    <n v="13"/>
    <n v="33"/>
    <n v="6"/>
    <d v="1990-06-30T00:00:00"/>
    <s v="sábado"/>
    <n v="1990"/>
    <n v="6"/>
    <n v="30"/>
    <x v="0"/>
    <s v="No Cumple"/>
    <n v="5"/>
  </r>
  <r>
    <s v="Isabel"/>
    <s v="Santos"/>
    <x v="1617"/>
    <x v="8"/>
    <x v="2"/>
    <x v="0"/>
    <n v="16909.317066676958"/>
    <n v="-31128.869274656583"/>
    <s v="Santos, Isabel"/>
    <s v="IS"/>
    <n v="12"/>
    <n v="26"/>
    <n v="2"/>
    <d v="1998-03-31T00:00:00"/>
    <s v="martes"/>
    <n v="1998"/>
    <n v="3"/>
    <n v="31"/>
    <x v="0"/>
    <s v="No Cumple"/>
    <n v="1"/>
  </r>
  <r>
    <s v="Diego"/>
    <s v="Alvarez"/>
    <x v="1618"/>
    <x v="2"/>
    <x v="4"/>
    <x v="2"/>
    <n v="16900.910924636257"/>
    <n v="-25102.335025015534"/>
    <s v="Alvarez, Diego"/>
    <s v="DA"/>
    <n v="12"/>
    <n v="24"/>
    <n v="4"/>
    <d v="1999-11-11T00:00:00"/>
    <s v="jueves"/>
    <n v="1999"/>
    <n v="11"/>
    <n v="11"/>
    <x v="0"/>
    <s v="No Cumple"/>
    <n v="6"/>
  </r>
  <r>
    <s v="Manuel"/>
    <s v="Fernandez"/>
    <x v="1585"/>
    <x v="2"/>
    <x v="2"/>
    <x v="1"/>
    <n v="16897.396025635771"/>
    <n v="2894.5088135596234"/>
    <s v="Fernandez, Manuel"/>
    <s v="MF"/>
    <n v="15"/>
    <n v="30"/>
    <n v="3"/>
    <d v="1993-10-13T00:00:00"/>
    <s v="miércoles"/>
    <n v="1993"/>
    <n v="10"/>
    <n v="13"/>
    <x v="0"/>
    <s v="No Cumple"/>
    <n v="1"/>
  </r>
  <r>
    <s v="Miguel"/>
    <s v="Torres"/>
    <x v="1619"/>
    <x v="2"/>
    <x v="0"/>
    <x v="0"/>
    <n v="16875.32421990389"/>
    <n v="-25609.766561669196"/>
    <s v="Torres, Miguel"/>
    <s v="MT"/>
    <n v="12"/>
    <n v="36"/>
    <n v="2"/>
    <d v="1987-09-22T00:00:00"/>
    <s v="martes"/>
    <n v="1987"/>
    <n v="9"/>
    <n v="22"/>
    <x v="0"/>
    <s v="No Cumple"/>
    <n v="4"/>
  </r>
  <r>
    <s v="Lucas"/>
    <s v="Mendoza"/>
    <x v="1620"/>
    <x v="7"/>
    <x v="3"/>
    <x v="3"/>
    <n v="16858.715318633513"/>
    <n v="-34138.458987739155"/>
    <s v="Mendoza, Lucas"/>
    <s v="LM"/>
    <n v="12"/>
    <n v="36"/>
    <n v="5"/>
    <d v="1987-09-04T00:00:00"/>
    <s v="viernes"/>
    <n v="1987"/>
    <n v="9"/>
    <n v="4"/>
    <x v="0"/>
    <s v="No Cumple"/>
    <n v="5"/>
  </r>
  <r>
    <s v="Victor"/>
    <s v="Hernandez"/>
    <x v="653"/>
    <x v="5"/>
    <x v="6"/>
    <x v="2"/>
    <n v="16852.198158995048"/>
    <n v="-34707.801841004955"/>
    <s v="Hernandez, Victor"/>
    <s v="VH"/>
    <n v="15"/>
    <n v="41"/>
    <n v="5"/>
    <d v="1982-09-03T00:00:00"/>
    <s v="viernes"/>
    <n v="1982"/>
    <n v="9"/>
    <n v="3"/>
    <x v="1"/>
    <s v="No Cumple"/>
    <n v="3"/>
  </r>
  <r>
    <s v="Javier"/>
    <s v="Perez"/>
    <x v="1621"/>
    <x v="6"/>
    <x v="2"/>
    <x v="0"/>
    <n v="16840.287894013145"/>
    <n v="-29030.963926909215"/>
    <s v="Perez, Javier"/>
    <s v="JP"/>
    <n v="11"/>
    <n v="37"/>
    <n v="2"/>
    <d v="1987-06-16T00:00:00"/>
    <s v="martes"/>
    <n v="1987"/>
    <n v="6"/>
    <n v="16"/>
    <x v="0"/>
    <s v="No Cumple"/>
    <n v="1"/>
  </r>
  <r>
    <s v="Eduardo"/>
    <s v="Garcia"/>
    <x v="1622"/>
    <x v="7"/>
    <x v="1"/>
    <x v="0"/>
    <n v="16822.55221219741"/>
    <n v="-26749.056141754179"/>
    <s v="Garcia, Eduardo"/>
    <s v="EG"/>
    <n v="13"/>
    <n v="40"/>
    <n v="2"/>
    <d v="1984-05-01T00:00:00"/>
    <s v="martes"/>
    <n v="1984"/>
    <n v="5"/>
    <n v="1"/>
    <x v="0"/>
    <s v="No Cumple"/>
    <n v="7"/>
  </r>
  <r>
    <s v="Andrea"/>
    <s v="Gomez"/>
    <x v="1623"/>
    <x v="8"/>
    <x v="3"/>
    <x v="3"/>
    <n v="16810.778016206841"/>
    <n v="-43349.231786078832"/>
    <s v="Gomez, Andrea"/>
    <s v="AG"/>
    <n v="11"/>
    <n v="29"/>
    <n v="5"/>
    <d v="1994-09-09T00:00:00"/>
    <s v="viernes"/>
    <n v="1994"/>
    <n v="9"/>
    <n v="9"/>
    <x v="0"/>
    <s v="No Cumple"/>
    <n v="5"/>
  </r>
  <r>
    <s v="Alicia"/>
    <s v="Guerrero"/>
    <x v="1624"/>
    <x v="4"/>
    <x v="1"/>
    <x v="0"/>
    <n v="16800.370701098494"/>
    <n v="-32367.651540967418"/>
    <s v="Guerrero, Alicia"/>
    <s v="AG"/>
    <n v="14"/>
    <n v="44"/>
    <n v="7"/>
    <d v="1980-02-03T00:00:00"/>
    <s v="domingo"/>
    <n v="1980"/>
    <n v="2"/>
    <n v="3"/>
    <x v="0"/>
    <s v="No Cumple"/>
    <n v="7"/>
  </r>
  <r>
    <s v="Manuel"/>
    <s v="Fernandez"/>
    <x v="1625"/>
    <x v="2"/>
    <x v="2"/>
    <x v="4"/>
    <n v="16798.37513308282"/>
    <n v="-24397.267396195395"/>
    <s v="Fernandez, Manuel"/>
    <s v="MF"/>
    <n v="15"/>
    <n v="34"/>
    <n v="2"/>
    <d v="1989-12-05T00:00:00"/>
    <s v="martes"/>
    <n v="1989"/>
    <n v="12"/>
    <n v="5"/>
    <x v="0"/>
    <s v="No Cumple"/>
    <n v="1"/>
  </r>
  <r>
    <s v="Sofia"/>
    <s v="Mendoza"/>
    <x v="1626"/>
    <x v="4"/>
    <x v="3"/>
    <x v="4"/>
    <n v="16797.337822277252"/>
    <n v="-33738.608934168296"/>
    <s v="Mendoza, Sofia"/>
    <s v="SM"/>
    <n v="12"/>
    <n v="27"/>
    <n v="1"/>
    <d v="1996-07-22T00:00:00"/>
    <s v="lunes"/>
    <n v="1996"/>
    <n v="7"/>
    <n v="22"/>
    <x v="0"/>
    <s v="No Cumple"/>
    <n v="5"/>
  </r>
  <r>
    <s v="Valentina"/>
    <s v="Rojas"/>
    <x v="1627"/>
    <x v="1"/>
    <x v="5"/>
    <x v="2"/>
    <n v="16790.508060040975"/>
    <n v="-29024.827504161898"/>
    <s v="Rojas, Valentina"/>
    <s v="VR"/>
    <n v="14"/>
    <n v="41"/>
    <n v="5"/>
    <d v="1983-06-10T00:00:00"/>
    <s v="viernes"/>
    <n v="1983"/>
    <n v="6"/>
    <n v="10"/>
    <x v="0"/>
    <s v="No Cumple"/>
    <n v="2"/>
  </r>
  <r>
    <s v="Fernando"/>
    <s v="Silva"/>
    <x v="1628"/>
    <x v="1"/>
    <x v="6"/>
    <x v="4"/>
    <n v="16763.970160042707"/>
    <n v="-31091.30924315815"/>
    <s v="Silva, Fernando"/>
    <s v="FS"/>
    <n v="13"/>
    <n v="34"/>
    <n v="4"/>
    <d v="1989-11-30T00:00:00"/>
    <s v="jueves"/>
    <n v="1989"/>
    <n v="11"/>
    <n v="30"/>
    <x v="0"/>
    <s v="No Cumple"/>
    <n v="3"/>
  </r>
  <r>
    <s v="Gabriela"/>
    <s v="Ramos"/>
    <x v="1629"/>
    <x v="7"/>
    <x v="2"/>
    <x v="0"/>
    <n v="16755.838879210231"/>
    <n v="-30074.394675958174"/>
    <s v="Ramos, Gabriela"/>
    <s v="GR"/>
    <n v="13"/>
    <n v="27"/>
    <n v="6"/>
    <d v="1997-04-19T00:00:00"/>
    <s v="sábado"/>
    <n v="1997"/>
    <n v="4"/>
    <n v="19"/>
    <x v="0"/>
    <s v="No Cumple"/>
    <n v="1"/>
  </r>
  <r>
    <s v="Valentina"/>
    <s v="Rojas"/>
    <x v="522"/>
    <x v="1"/>
    <x v="5"/>
    <x v="1"/>
    <n v="16752.606413332822"/>
    <n v="-29320.076035600476"/>
    <s v="Rojas, Valentina"/>
    <s v="VR"/>
    <n v="14"/>
    <n v="40"/>
    <n v="6"/>
    <d v="1983-07-30T00:00:00"/>
    <s v="sábado"/>
    <n v="1983"/>
    <n v="7"/>
    <n v="30"/>
    <x v="0"/>
    <s v="No Cumple"/>
    <n v="2"/>
  </r>
  <r>
    <s v="Gabriela"/>
    <s v="Ramos"/>
    <x v="1630"/>
    <x v="7"/>
    <x v="2"/>
    <x v="1"/>
    <n v="16752.236926171747"/>
    <n v="-32307.763073828253"/>
    <s v="Ramos, Gabriela"/>
    <s v="GR"/>
    <n v="13"/>
    <n v="35"/>
    <n v="4"/>
    <d v="1989-06-08T00:00:00"/>
    <s v="jueves"/>
    <n v="1989"/>
    <n v="6"/>
    <n v="8"/>
    <x v="0"/>
    <s v="No Cumple"/>
    <n v="1"/>
  </r>
  <r>
    <s v="Roberto"/>
    <s v="Hernandez"/>
    <x v="1631"/>
    <x v="3"/>
    <x v="6"/>
    <x v="3"/>
    <n v="16703.491383452078"/>
    <n v="-29119.822841058613"/>
    <s v="Hernandez, Roberto"/>
    <s v="RH"/>
    <n v="16"/>
    <n v="32"/>
    <n v="7"/>
    <d v="1991-08-25T00:00:00"/>
    <s v="domingo"/>
    <n v="1991"/>
    <n v="8"/>
    <n v="25"/>
    <x v="0"/>
    <s v="No Cumple"/>
    <n v="3"/>
  </r>
  <r>
    <s v="Liliana"/>
    <s v="Rivera"/>
    <x v="1632"/>
    <x v="8"/>
    <x v="4"/>
    <x v="1"/>
    <n v="16691.378785309404"/>
    <n v="-33375.535002543686"/>
    <s v="Rivera, Liliana"/>
    <s v="LR"/>
    <n v="13"/>
    <n v="35"/>
    <n v="1"/>
    <d v="1988-10-17T00:00:00"/>
    <s v="lunes"/>
    <n v="1988"/>
    <n v="10"/>
    <n v="17"/>
    <x v="0"/>
    <s v="No Cumple"/>
    <n v="6"/>
  </r>
  <r>
    <s v="Roberto"/>
    <s v="Hernandez"/>
    <x v="1633"/>
    <x v="3"/>
    <x v="6"/>
    <x v="4"/>
    <n v="16684.527251796801"/>
    <n v="-23173.985651224273"/>
    <s v="Hernandez, Roberto"/>
    <s v="RH"/>
    <n v="16"/>
    <n v="34"/>
    <n v="4"/>
    <d v="1990-05-24T00:00:00"/>
    <s v="jueves"/>
    <n v="1990"/>
    <n v="5"/>
    <n v="24"/>
    <x v="0"/>
    <s v="No Cumple"/>
    <n v="3"/>
  </r>
  <r>
    <s v="Carlos"/>
    <s v="Rodriguez"/>
    <x v="1634"/>
    <x v="7"/>
    <x v="4"/>
    <x v="4"/>
    <n v="16683.720795169171"/>
    <n v="-31997.814076396058"/>
    <s v="Rodriguez, Carlos"/>
    <s v="CR"/>
    <n v="15"/>
    <n v="29"/>
    <n v="6"/>
    <d v="1994-11-19T00:00:00"/>
    <s v="sábado"/>
    <n v="1994"/>
    <n v="11"/>
    <n v="19"/>
    <x v="0"/>
    <s v="No Cumple"/>
    <n v="6"/>
  </r>
  <r>
    <s v="Miguel"/>
    <s v="Torres"/>
    <x v="1635"/>
    <x v="2"/>
    <x v="0"/>
    <x v="1"/>
    <n v="16654.460294043143"/>
    <n v="-27376.797955944188"/>
    <s v="Torres, Miguel"/>
    <s v="MT"/>
    <n v="12"/>
    <n v="25"/>
    <n v="1"/>
    <d v="1998-10-12T00:00:00"/>
    <s v="lunes"/>
    <n v="1998"/>
    <n v="10"/>
    <n v="12"/>
    <x v="0"/>
    <s v="No Cumple"/>
    <n v="4"/>
  </r>
  <r>
    <s v="Eduardo"/>
    <s v="Garcia"/>
    <x v="1636"/>
    <x v="7"/>
    <x v="1"/>
    <x v="1"/>
    <n v="16645.306657994377"/>
    <n v="-37663.769302597691"/>
    <s v="Garcia, Eduardo"/>
    <s v="EG"/>
    <n v="13"/>
    <n v="43"/>
    <n v="1"/>
    <d v="1980-10-20T00:00:00"/>
    <s v="lunes"/>
    <n v="1980"/>
    <n v="10"/>
    <n v="20"/>
    <x v="0"/>
    <s v="No Cumple"/>
    <n v="7"/>
  </r>
  <r>
    <s v="Pablo"/>
    <s v="Rivera"/>
    <x v="1637"/>
    <x v="0"/>
    <x v="5"/>
    <x v="4"/>
    <n v="16642.87466251892"/>
    <n v="-29519.985283484104"/>
    <s v="Rivera, Pablo"/>
    <s v="PR"/>
    <n v="11"/>
    <n v="24"/>
    <n v="4"/>
    <d v="1999-07-15T00:00:00"/>
    <s v="jueves"/>
    <n v="1999"/>
    <n v="7"/>
    <n v="15"/>
    <x v="0"/>
    <s v="No Cumple"/>
    <n v="2"/>
  </r>
  <r>
    <s v="Carolina"/>
    <s v="Lopez"/>
    <x v="1638"/>
    <x v="1"/>
    <x v="4"/>
    <x v="2"/>
    <n v="16637.091129897144"/>
    <n v="-27685.730716989481"/>
    <s v="Lopez, Carolina"/>
    <s v="CL"/>
    <n v="13"/>
    <n v="27"/>
    <n v="2"/>
    <d v="1996-08-06T00:00:00"/>
    <s v="martes"/>
    <n v="1996"/>
    <n v="8"/>
    <n v="6"/>
    <x v="0"/>
    <s v="No Cumple"/>
    <n v="6"/>
  </r>
  <r>
    <s v="Elena"/>
    <s v="Garcia"/>
    <x v="1415"/>
    <x v="1"/>
    <x v="1"/>
    <x v="2"/>
    <n v="16622.922462660561"/>
    <n v="-28347.891254498158"/>
    <s v="Garcia, Elena"/>
    <s v="EG"/>
    <n v="11"/>
    <n v="35"/>
    <n v="1"/>
    <d v="1989-05-08T00:00:00"/>
    <s v="lunes"/>
    <n v="1989"/>
    <n v="5"/>
    <n v="8"/>
    <x v="0"/>
    <s v="No Cumple"/>
    <n v="7"/>
  </r>
  <r>
    <s v="Monica"/>
    <s v="Jimenez"/>
    <x v="1639"/>
    <x v="3"/>
    <x v="4"/>
    <x v="0"/>
    <n v="16598.907520398567"/>
    <n v="-34307.081554805416"/>
    <s v="Jimenez, Monica"/>
    <s v="MJ"/>
    <n v="13"/>
    <n v="28"/>
    <n v="6"/>
    <d v="1995-09-09T00:00:00"/>
    <s v="sábado"/>
    <n v="1995"/>
    <n v="9"/>
    <n v="9"/>
    <x v="0"/>
    <s v="No Cumple"/>
    <n v="6"/>
  </r>
  <r>
    <s v="Laura"/>
    <s v="Martinez"/>
    <x v="1640"/>
    <x v="7"/>
    <x v="5"/>
    <x v="0"/>
    <n v="16558.023078760947"/>
    <n v="-33278.717613601882"/>
    <s v="Martinez, Laura"/>
    <s v="LM"/>
    <n v="13"/>
    <n v="40"/>
    <n v="6"/>
    <d v="1984-03-24T00:00:00"/>
    <s v="sábado"/>
    <n v="1984"/>
    <n v="3"/>
    <n v="24"/>
    <x v="0"/>
    <s v="No Cumple"/>
    <n v="2"/>
  </r>
  <r>
    <s v="Gabriela"/>
    <s v="Ramos"/>
    <x v="1641"/>
    <x v="7"/>
    <x v="2"/>
    <x v="1"/>
    <n v="16540.862255390472"/>
    <n v="-25352.718818241527"/>
    <s v="Ramos, Gabriela"/>
    <s v="GR"/>
    <n v="13"/>
    <n v="29"/>
    <n v="1"/>
    <d v="1995-03-27T00:00:00"/>
    <s v="lunes"/>
    <n v="1995"/>
    <n v="3"/>
    <n v="27"/>
    <x v="0"/>
    <s v="No Cumple"/>
    <n v="1"/>
  </r>
  <r>
    <s v="Laura"/>
    <s v="Martinez"/>
    <x v="1642"/>
    <x v="7"/>
    <x v="5"/>
    <x v="1"/>
    <n v="16513.681644667537"/>
    <n v="-27428.507418479268"/>
    <s v="Martinez, Laura"/>
    <s v="LM"/>
    <n v="13"/>
    <n v="27"/>
    <n v="1"/>
    <d v="1997-02-17T00:00:00"/>
    <s v="lunes"/>
    <n v="1997"/>
    <n v="2"/>
    <n v="17"/>
    <x v="0"/>
    <s v="No Cumple"/>
    <n v="2"/>
  </r>
  <r>
    <s v="Patricia"/>
    <s v="Alvarez"/>
    <x v="1643"/>
    <x v="4"/>
    <x v="4"/>
    <x v="0"/>
    <n v="16512.084482462418"/>
    <n v="-31643.761431309948"/>
    <s v="Alvarez, Patricia"/>
    <s v="PA"/>
    <n v="15"/>
    <n v="41"/>
    <n v="3"/>
    <d v="1982-11-24T00:00:00"/>
    <s v="miércoles"/>
    <n v="1982"/>
    <n v="11"/>
    <n v="24"/>
    <x v="0"/>
    <s v="No Cumple"/>
    <n v="6"/>
  </r>
  <r>
    <s v="Eduardo"/>
    <s v="Garcia"/>
    <x v="1644"/>
    <x v="7"/>
    <x v="1"/>
    <x v="4"/>
    <n v="16509.491586126973"/>
    <n v="-29626.172824901922"/>
    <s v="Garcia, Eduardo"/>
    <s v="EG"/>
    <n v="13"/>
    <n v="43"/>
    <n v="2"/>
    <d v="1981-06-09T00:00:00"/>
    <s v="martes"/>
    <n v="1981"/>
    <n v="6"/>
    <n v="9"/>
    <x v="0"/>
    <s v="No Cumple"/>
    <n v="7"/>
  </r>
  <r>
    <s v="Natalia"/>
    <s v="Ortega"/>
    <x v="120"/>
    <x v="0"/>
    <x v="6"/>
    <x v="4"/>
    <n v="16487.887811180441"/>
    <n v="7405.3277271006518"/>
    <s v="Ortega, Natalia"/>
    <s v="NO"/>
    <n v="13"/>
    <n v="38"/>
    <n v="3"/>
    <d v="1986-01-15T00:00:00"/>
    <s v="miércoles"/>
    <n v="1986"/>
    <n v="1"/>
    <n v="15"/>
    <x v="0"/>
    <s v="No Cumple"/>
    <n v="3"/>
  </r>
  <r>
    <s v="Luis"/>
    <s v="Fernandez"/>
    <x v="1645"/>
    <x v="1"/>
    <x v="3"/>
    <x v="2"/>
    <n v="16487.663218645168"/>
    <n v="-24544.499321643219"/>
    <s v="Fernandez, Luis"/>
    <s v="LF"/>
    <n v="13"/>
    <n v="34"/>
    <n v="1"/>
    <d v="1989-10-23T00:00:00"/>
    <s v="lunes"/>
    <n v="1989"/>
    <n v="10"/>
    <n v="23"/>
    <x v="0"/>
    <s v="No Cumple"/>
    <n v="5"/>
  </r>
  <r>
    <s v="Adriana"/>
    <s v="Navarro"/>
    <x v="802"/>
    <x v="6"/>
    <x v="0"/>
    <x v="2"/>
    <n v="16477.881982733972"/>
    <n v="-26852.915593985479"/>
    <s v="Navarro, Adriana"/>
    <s v="AN"/>
    <n v="14"/>
    <n v="31"/>
    <n v="3"/>
    <d v="1992-10-21T00:00:00"/>
    <s v="miércoles"/>
    <n v="1992"/>
    <n v="10"/>
    <n v="21"/>
    <x v="0"/>
    <s v="No Cumple"/>
    <n v="4"/>
  </r>
  <r>
    <s v="Maria"/>
    <s v="Lopez"/>
    <x v="1646"/>
    <x v="4"/>
    <x v="0"/>
    <x v="3"/>
    <n v="16471.063432555533"/>
    <n v="20790.56919245547"/>
    <s v="Lopez, Maria"/>
    <s v="ML"/>
    <n v="10"/>
    <n v="43"/>
    <n v="3"/>
    <d v="1980-06-25T00:00:00"/>
    <s v="miércoles"/>
    <n v="1980"/>
    <n v="6"/>
    <n v="25"/>
    <x v="0"/>
    <s v="No Cumple"/>
    <n v="4"/>
  </r>
  <r>
    <s v="Valentina"/>
    <s v="Rojas"/>
    <x v="1647"/>
    <x v="1"/>
    <x v="5"/>
    <x v="0"/>
    <n v="16467.170162571372"/>
    <n v="-29772.248765065757"/>
    <s v="Rojas, Valentina"/>
    <s v="VR"/>
    <n v="14"/>
    <n v="39"/>
    <n v="7"/>
    <d v="1984-07-29T00:00:00"/>
    <s v="domingo"/>
    <n v="1984"/>
    <n v="7"/>
    <n v="29"/>
    <x v="0"/>
    <s v="No Cumple"/>
    <n v="2"/>
  </r>
  <r>
    <s v="Alejandro"/>
    <s v="Guerrero"/>
    <x v="870"/>
    <x v="4"/>
    <x v="5"/>
    <x v="1"/>
    <n v="16447.656211700112"/>
    <n v="-27988.445344288903"/>
    <s v="Guerrero, Alejandro"/>
    <s v="AG"/>
    <n v="17"/>
    <n v="36"/>
    <n v="1"/>
    <d v="1988-05-23T00:00:00"/>
    <s v="lunes"/>
    <n v="1988"/>
    <n v="5"/>
    <n v="23"/>
    <x v="0"/>
    <s v="No Cumple"/>
    <n v="2"/>
  </r>
  <r>
    <s v="Renato"/>
    <s v="Vargas"/>
    <x v="106"/>
    <x v="2"/>
    <x v="3"/>
    <x v="2"/>
    <n v="16441.83888068235"/>
    <n v="-29224.436951420004"/>
    <s v="Vargas, Renato"/>
    <s v="RV"/>
    <n v="12"/>
    <n v="28"/>
    <n v="7"/>
    <d v="1995-07-09T00:00:00"/>
    <s v="domingo"/>
    <n v="1995"/>
    <n v="7"/>
    <n v="9"/>
    <x v="0"/>
    <s v="No Cumple"/>
    <n v="5"/>
  </r>
  <r>
    <s v="Valentina"/>
    <s v="Rojas"/>
    <x v="1648"/>
    <x v="1"/>
    <x v="5"/>
    <x v="4"/>
    <n v="16438.82102016341"/>
    <n v="-27133.331394070909"/>
    <s v="Rojas, Valentina"/>
    <s v="VR"/>
    <n v="14"/>
    <n v="43"/>
    <n v="4"/>
    <d v="1981-05-28T00:00:00"/>
    <s v="jueves"/>
    <n v="1981"/>
    <n v="5"/>
    <n v="28"/>
    <x v="0"/>
    <s v="No Cumple"/>
    <n v="2"/>
  </r>
  <r>
    <s v="Hugo"/>
    <s v="Jimenez"/>
    <x v="1483"/>
    <x v="3"/>
    <x v="0"/>
    <x v="3"/>
    <n v="16429.137116433536"/>
    <n v="-32189.485224045482"/>
    <s v="Jimenez, Hugo"/>
    <s v="HJ"/>
    <n v="11"/>
    <n v="42"/>
    <n v="1"/>
    <d v="1982-06-21T00:00:00"/>
    <s v="lunes"/>
    <n v="1982"/>
    <n v="6"/>
    <n v="21"/>
    <x v="0"/>
    <s v="No Cumple"/>
    <n v="4"/>
  </r>
  <r>
    <s v="Lorena"/>
    <s v="Moreno"/>
    <x v="1649"/>
    <x v="8"/>
    <x v="6"/>
    <x v="3"/>
    <n v="16428.386317340079"/>
    <n v="-25884.439356607738"/>
    <s v="Moreno, Lorena"/>
    <s v="LM"/>
    <n v="12"/>
    <n v="30"/>
    <n v="1"/>
    <d v="1993-08-16T00:00:00"/>
    <s v="lunes"/>
    <n v="1993"/>
    <n v="8"/>
    <n v="16"/>
    <x v="0"/>
    <s v="No Cumple"/>
    <n v="3"/>
  </r>
  <r>
    <s v="Pedro"/>
    <s v="Rivera"/>
    <x v="1650"/>
    <x v="8"/>
    <x v="5"/>
    <x v="3"/>
    <n v="16427.956741305548"/>
    <n v="-24456.150713673062"/>
    <s v="Rivera, Pedro"/>
    <s v="PR"/>
    <n v="11"/>
    <n v="29"/>
    <n v="1"/>
    <d v="1994-10-24T00:00:00"/>
    <s v="lunes"/>
    <n v="1994"/>
    <n v="10"/>
    <n v="24"/>
    <x v="0"/>
    <s v="No Cumple"/>
    <n v="2"/>
  </r>
  <r>
    <s v="Juan"/>
    <s v="Gomez"/>
    <x v="1651"/>
    <x v="2"/>
    <x v="6"/>
    <x v="0"/>
    <n v="16427.531440224462"/>
    <n v="-30755.221703797983"/>
    <s v="Gomez, Juan"/>
    <s v="JG"/>
    <n v="9"/>
    <n v="42"/>
    <n v="1"/>
    <d v="1981-06-29T00:00:00"/>
    <s v="lunes"/>
    <n v="1981"/>
    <n v="6"/>
    <n v="29"/>
    <x v="0"/>
    <s v="No Cumple"/>
    <n v="3"/>
  </r>
  <r>
    <s v="Marina"/>
    <s v="Rivera"/>
    <x v="1652"/>
    <x v="5"/>
    <x v="5"/>
    <x v="3"/>
    <n v="16426.053080971145"/>
    <n v="-34856.847307272386"/>
    <s v="Rivera, Marina"/>
    <s v="MR"/>
    <n v="12"/>
    <n v="33"/>
    <n v="7"/>
    <d v="1991-02-24T00:00:00"/>
    <s v="domingo"/>
    <n v="1991"/>
    <n v="2"/>
    <n v="24"/>
    <x v="1"/>
    <s v="No Cumple"/>
    <n v="2"/>
  </r>
  <r>
    <s v="Miguel"/>
    <s v="Torres"/>
    <x v="1653"/>
    <x v="2"/>
    <x v="0"/>
    <x v="2"/>
    <n v="16378.257978525948"/>
    <n v="-24384.958776749765"/>
    <s v="Torres, Miguel"/>
    <s v="MT"/>
    <n v="12"/>
    <n v="28"/>
    <n v="1"/>
    <d v="1996-02-26T00:00:00"/>
    <s v="lunes"/>
    <n v="1996"/>
    <n v="2"/>
    <n v="26"/>
    <x v="0"/>
    <s v="No Cumple"/>
    <n v="4"/>
  </r>
  <r>
    <s v="Susana"/>
    <s v="Santos"/>
    <x v="1654"/>
    <x v="3"/>
    <x v="2"/>
    <x v="3"/>
    <n v="16370.595382637568"/>
    <n v="-30951.640340320682"/>
    <s v="Santos, Susana"/>
    <s v="SS"/>
    <n v="12"/>
    <n v="39"/>
    <n v="7"/>
    <d v="1984-06-24T00:00:00"/>
    <s v="domingo"/>
    <n v="1984"/>
    <n v="6"/>
    <n v="24"/>
    <x v="0"/>
    <s v="No Cumple"/>
    <n v="1"/>
  </r>
  <r>
    <s v="Camila"/>
    <s v="Vargas"/>
    <x v="1655"/>
    <x v="2"/>
    <x v="1"/>
    <x v="0"/>
    <n v="16358.086580848736"/>
    <n v="-23705.758527597398"/>
    <s v="Vargas, Camila"/>
    <s v="CV"/>
    <n v="12"/>
    <n v="43"/>
    <n v="5"/>
    <d v="1980-08-22T00:00:00"/>
    <s v="viernes"/>
    <n v="1980"/>
    <n v="8"/>
    <n v="22"/>
    <x v="0"/>
    <s v="No Cumple"/>
    <n v="7"/>
  </r>
  <r>
    <s v="Martin"/>
    <s v="Castro"/>
    <x v="1656"/>
    <x v="5"/>
    <x v="3"/>
    <x v="1"/>
    <n v="16357.246246582214"/>
    <n v="-27168.492852597516"/>
    <s v="Castro, Martin"/>
    <s v="MC"/>
    <n v="12"/>
    <n v="28"/>
    <n v="6"/>
    <d v="1996-05-04T00:00:00"/>
    <s v="sábado"/>
    <n v="1996"/>
    <n v="5"/>
    <n v="4"/>
    <x v="1"/>
    <s v="No Cumple"/>
    <n v="5"/>
  </r>
  <r>
    <s v="Pablo"/>
    <s v="Rivera"/>
    <x v="1657"/>
    <x v="0"/>
    <x v="5"/>
    <x v="0"/>
    <n v="16355.342519349791"/>
    <n v="-24067.706811261647"/>
    <s v="Rivera, Pablo"/>
    <s v="PR"/>
    <n v="11"/>
    <n v="24"/>
    <n v="5"/>
    <d v="1999-10-15T00:00:00"/>
    <s v="viernes"/>
    <n v="1999"/>
    <n v="10"/>
    <n v="15"/>
    <x v="0"/>
    <s v="No Cumple"/>
    <n v="2"/>
  </r>
  <r>
    <s v="Elena"/>
    <s v="Garcia"/>
    <x v="1638"/>
    <x v="1"/>
    <x v="1"/>
    <x v="1"/>
    <n v="16352.91561792523"/>
    <n v="-30969.434256225795"/>
    <s v="Garcia, Elena"/>
    <s v="EG"/>
    <n v="11"/>
    <n v="27"/>
    <n v="2"/>
    <d v="1996-08-06T00:00:00"/>
    <s v="martes"/>
    <n v="1996"/>
    <n v="8"/>
    <n v="6"/>
    <x v="0"/>
    <s v="No Cumple"/>
    <n v="7"/>
  </r>
  <r>
    <s v="Daniel"/>
    <s v="Rojas"/>
    <x v="1658"/>
    <x v="6"/>
    <x v="5"/>
    <x v="1"/>
    <n v="16351.016150043328"/>
    <n v="-28272.166756964471"/>
    <s v="Rojas, Daniel"/>
    <s v="DR"/>
    <n v="11"/>
    <n v="40"/>
    <n v="2"/>
    <d v="1984-05-15T00:00:00"/>
    <s v="martes"/>
    <n v="1984"/>
    <n v="5"/>
    <n v="15"/>
    <x v="0"/>
    <s v="No Cumple"/>
    <n v="2"/>
  </r>
  <r>
    <s v="Hugo"/>
    <s v="Jimenez"/>
    <x v="1659"/>
    <x v="3"/>
    <x v="0"/>
    <x v="4"/>
    <n v="16348.993601304532"/>
    <n v="-24664.295054969421"/>
    <s v="Jimenez, Hugo"/>
    <s v="HJ"/>
    <n v="11"/>
    <n v="26"/>
    <n v="3"/>
    <d v="1997-10-01T00:00:00"/>
    <s v="miércoles"/>
    <n v="1997"/>
    <n v="10"/>
    <n v="1"/>
    <x v="0"/>
    <s v="No Cumple"/>
    <n v="4"/>
  </r>
  <r>
    <s v="Martin"/>
    <s v="Castro"/>
    <x v="1660"/>
    <x v="5"/>
    <x v="3"/>
    <x v="4"/>
    <n v="16342.221281743859"/>
    <n v="-284.29253545993924"/>
    <s v="Castro, Martin"/>
    <s v="MC"/>
    <n v="12"/>
    <n v="27"/>
    <n v="2"/>
    <d v="1997-01-07T00:00:00"/>
    <s v="martes"/>
    <n v="1997"/>
    <n v="1"/>
    <n v="7"/>
    <x v="1"/>
    <s v="No Cumple"/>
    <n v="5"/>
  </r>
  <r>
    <s v="Adriana"/>
    <s v="Navarro"/>
    <x v="1661"/>
    <x v="6"/>
    <x v="0"/>
    <x v="0"/>
    <n v="16341.303632536805"/>
    <n v="11563.137050377736"/>
    <s v="Navarro, Adriana"/>
    <s v="AN"/>
    <n v="14"/>
    <n v="30"/>
    <n v="6"/>
    <d v="1994-04-16T00:00:00"/>
    <s v="sábado"/>
    <n v="1994"/>
    <n v="4"/>
    <n v="16"/>
    <x v="0"/>
    <s v="No Cumple"/>
    <n v="4"/>
  </r>
  <r>
    <s v="Jorge"/>
    <s v="Martinez"/>
    <x v="1662"/>
    <x v="0"/>
    <x v="4"/>
    <x v="3"/>
    <n v="16337.342163113834"/>
    <n v="-33055.976224799626"/>
    <s v="Martinez, Jorge"/>
    <s v="JM"/>
    <n v="13"/>
    <n v="27"/>
    <n v="4"/>
    <d v="1997-01-02T00:00:00"/>
    <s v="jueves"/>
    <n v="1997"/>
    <n v="1"/>
    <n v="2"/>
    <x v="0"/>
    <s v="No Cumple"/>
    <n v="6"/>
  </r>
  <r>
    <s v="Valeria"/>
    <s v="Torres"/>
    <x v="1663"/>
    <x v="5"/>
    <x v="1"/>
    <x v="0"/>
    <n v="16308.421146469951"/>
    <n v="-24901.020986006341"/>
    <s v="Torres, Valeria"/>
    <s v="VT"/>
    <n v="13"/>
    <n v="32"/>
    <n v="3"/>
    <d v="1992-01-15T00:00:00"/>
    <s v="miércoles"/>
    <n v="1992"/>
    <n v="1"/>
    <n v="15"/>
    <x v="1"/>
    <s v="No Cumple"/>
    <n v="7"/>
  </r>
  <r>
    <s v="Ana"/>
    <s v="Martinez"/>
    <x v="1664"/>
    <x v="5"/>
    <x v="2"/>
    <x v="1"/>
    <n v="16304.383951076683"/>
    <n v="-29976.922925498682"/>
    <s v="Martinez, Ana"/>
    <s v="AM"/>
    <n v="11"/>
    <n v="41"/>
    <n v="1"/>
    <d v="1982-11-01T00:00:00"/>
    <s v="lunes"/>
    <n v="1982"/>
    <n v="11"/>
    <n v="1"/>
    <x v="1"/>
    <s v="No Cumple"/>
    <n v="1"/>
  </r>
  <r>
    <s v="Isabel"/>
    <s v="Santos"/>
    <x v="1665"/>
    <x v="8"/>
    <x v="2"/>
    <x v="1"/>
    <n v="16299.234796036932"/>
    <n v="-28796.673379487504"/>
    <s v="Santos, Isabel"/>
    <s v="IS"/>
    <n v="12"/>
    <n v="28"/>
    <n v="7"/>
    <d v="1996-05-26T00:00:00"/>
    <s v="domingo"/>
    <n v="1996"/>
    <n v="5"/>
    <n v="26"/>
    <x v="0"/>
    <s v="No Cumple"/>
    <n v="1"/>
  </r>
  <r>
    <s v="Jorge"/>
    <s v="Martinez"/>
    <x v="1666"/>
    <x v="0"/>
    <x v="4"/>
    <x v="3"/>
    <n v="16286.816041609954"/>
    <n v="-73286.566451680672"/>
    <s v="Martinez, Jorge"/>
    <s v="JM"/>
    <n v="13"/>
    <n v="26"/>
    <n v="7"/>
    <d v="1997-08-17T00:00:00"/>
    <s v="domingo"/>
    <n v="1997"/>
    <n v="8"/>
    <n v="17"/>
    <x v="0"/>
    <s v="No Cumple"/>
    <n v="6"/>
  </r>
  <r>
    <s v="Andrea"/>
    <s v="Gomez"/>
    <x v="1667"/>
    <x v="8"/>
    <x v="3"/>
    <x v="1"/>
    <n v="16281.60608717889"/>
    <n v="-31989.370582410786"/>
    <s v="Gomez, Andrea"/>
    <s v="AG"/>
    <n v="11"/>
    <n v="33"/>
    <n v="7"/>
    <d v="1991-06-02T00:00:00"/>
    <s v="domingo"/>
    <n v="1991"/>
    <n v="6"/>
    <n v="2"/>
    <x v="0"/>
    <s v="No Cumple"/>
    <n v="5"/>
  </r>
  <r>
    <s v="Julia"/>
    <s v="Diaz"/>
    <x v="1668"/>
    <x v="0"/>
    <x v="1"/>
    <x v="0"/>
    <n v="16267.698181354313"/>
    <n v="-23349.934291238442"/>
    <s v="Diaz, Julia"/>
    <s v="JD"/>
    <n v="9"/>
    <n v="32"/>
    <n v="3"/>
    <d v="1991-12-04T00:00:00"/>
    <s v="miércoles"/>
    <n v="1991"/>
    <n v="12"/>
    <n v="4"/>
    <x v="0"/>
    <s v="No Cumple"/>
    <n v="7"/>
  </r>
  <r>
    <s v="Liliana"/>
    <s v="Rivera"/>
    <x v="1669"/>
    <x v="8"/>
    <x v="4"/>
    <x v="4"/>
    <n v="16253.426383710163"/>
    <n v="-25082.327420706075"/>
    <s v="Rivera, Liliana"/>
    <s v="LR"/>
    <n v="13"/>
    <n v="41"/>
    <n v="5"/>
    <d v="1982-06-25T00:00:00"/>
    <s v="viernes"/>
    <n v="1982"/>
    <n v="6"/>
    <n v="25"/>
    <x v="0"/>
    <s v="No Cumple"/>
    <n v="6"/>
  </r>
  <r>
    <s v="Renato"/>
    <s v="Vargas"/>
    <x v="1670"/>
    <x v="2"/>
    <x v="3"/>
    <x v="1"/>
    <n v="16247.304358672127"/>
    <n v="-34617.641728501316"/>
    <s v="Vargas, Renato"/>
    <s v="RV"/>
    <n v="12"/>
    <n v="41"/>
    <n v="7"/>
    <d v="1983-05-01T00:00:00"/>
    <s v="domingo"/>
    <n v="1983"/>
    <n v="5"/>
    <n v="1"/>
    <x v="0"/>
    <s v="No Cumple"/>
    <n v="5"/>
  </r>
  <r>
    <s v="Alberto"/>
    <s v="Rodriguez"/>
    <x v="1671"/>
    <x v="7"/>
    <x v="0"/>
    <x v="3"/>
    <n v="16246.573722168037"/>
    <n v="-31860.823489497001"/>
    <s v="Rodriguez, Alberto"/>
    <s v="AR"/>
    <n v="16"/>
    <n v="35"/>
    <n v="4"/>
    <d v="1988-11-24T00:00:00"/>
    <s v="jueves"/>
    <n v="1988"/>
    <n v="11"/>
    <n v="24"/>
    <x v="0"/>
    <s v="No Cumple"/>
    <n v="4"/>
  </r>
  <r>
    <s v="Valentina"/>
    <s v="Rojas"/>
    <x v="1672"/>
    <x v="1"/>
    <x v="5"/>
    <x v="1"/>
    <n v="16244.640145500447"/>
    <n v="-31597.377467594593"/>
    <s v="Rojas, Valentina"/>
    <s v="VR"/>
    <n v="14"/>
    <n v="31"/>
    <n v="4"/>
    <d v="1993-04-15T00:00:00"/>
    <s v="jueves"/>
    <n v="1993"/>
    <n v="4"/>
    <n v="15"/>
    <x v="0"/>
    <s v="No Cumple"/>
    <n v="2"/>
  </r>
  <r>
    <s v="Carolina"/>
    <s v="Lopez"/>
    <x v="1673"/>
    <x v="1"/>
    <x v="4"/>
    <x v="1"/>
    <n v="16227.782772339924"/>
    <n v="-25911.440748468456"/>
    <s v="Lopez, Carolina"/>
    <s v="CL"/>
    <n v="13"/>
    <n v="37"/>
    <n v="4"/>
    <d v="1986-12-04T00:00:00"/>
    <s v="jueves"/>
    <n v="1986"/>
    <n v="12"/>
    <n v="4"/>
    <x v="0"/>
    <s v="No Cumple"/>
    <n v="6"/>
  </r>
  <r>
    <s v="Maria"/>
    <s v="Lopez"/>
    <x v="1674"/>
    <x v="4"/>
    <x v="0"/>
    <x v="3"/>
    <n v="16224.055703037471"/>
    <n v="-27091.9582227219"/>
    <s v="Lopez, Maria"/>
    <s v="ML"/>
    <n v="10"/>
    <n v="33"/>
    <n v="5"/>
    <d v="1990-07-06T00:00:00"/>
    <s v="viernes"/>
    <n v="1990"/>
    <n v="7"/>
    <n v="6"/>
    <x v="0"/>
    <s v="No Cumple"/>
    <n v="4"/>
  </r>
  <r>
    <s v="Susana"/>
    <s v="Santos"/>
    <x v="1675"/>
    <x v="3"/>
    <x v="2"/>
    <x v="2"/>
    <n v="16223.322407803045"/>
    <n v="-60354.905043549865"/>
    <s v="Santos, Susana"/>
    <s v="SS"/>
    <n v="12"/>
    <n v="36"/>
    <n v="1"/>
    <d v="1988-01-18T00:00:00"/>
    <s v="lunes"/>
    <n v="1988"/>
    <n v="1"/>
    <n v="18"/>
    <x v="0"/>
    <s v="No Cumple"/>
    <n v="1"/>
  </r>
  <r>
    <s v="Natalia"/>
    <s v="Ortega"/>
    <x v="1676"/>
    <x v="0"/>
    <x v="6"/>
    <x v="3"/>
    <n v="16212.605273260553"/>
    <n v="-33120.151043135076"/>
    <s v="Ortega, Natalia"/>
    <s v="NO"/>
    <n v="13"/>
    <n v="34"/>
    <n v="2"/>
    <d v="1990-05-01T00:00:00"/>
    <s v="martes"/>
    <n v="1990"/>
    <n v="5"/>
    <n v="1"/>
    <x v="0"/>
    <s v="No Cumple"/>
    <n v="3"/>
  </r>
  <r>
    <s v="Camila"/>
    <s v="Vargas"/>
    <x v="1677"/>
    <x v="2"/>
    <x v="1"/>
    <x v="2"/>
    <n v="16191.209202818569"/>
    <n v="5744.1267374247909"/>
    <s v="Vargas, Camila"/>
    <s v="CV"/>
    <n v="12"/>
    <n v="33"/>
    <n v="5"/>
    <d v="1991-05-24T00:00:00"/>
    <s v="viernes"/>
    <n v="1991"/>
    <n v="5"/>
    <n v="24"/>
    <x v="0"/>
    <s v="No Cumple"/>
    <n v="7"/>
  </r>
  <r>
    <s v="Susana"/>
    <s v="Santos"/>
    <x v="1678"/>
    <x v="3"/>
    <x v="2"/>
    <x v="1"/>
    <n v="16163.339905655326"/>
    <n v="-33959.926892457785"/>
    <s v="Santos, Susana"/>
    <s v="SS"/>
    <n v="12"/>
    <n v="44"/>
    <n v="7"/>
    <d v="1980-01-27T00:00:00"/>
    <s v="domingo"/>
    <n v="1980"/>
    <n v="1"/>
    <n v="27"/>
    <x v="0"/>
    <s v="No Cumple"/>
    <n v="1"/>
  </r>
  <r>
    <s v="Ricardo"/>
    <s v="Moreno"/>
    <x v="1679"/>
    <x v="8"/>
    <x v="0"/>
    <x v="4"/>
    <n v="16159.342855062732"/>
    <n v="-25054.119144500444"/>
    <s v="Moreno, Ricardo"/>
    <s v="RM"/>
    <n v="13"/>
    <n v="35"/>
    <n v="2"/>
    <d v="1988-08-23T00:00:00"/>
    <s v="martes"/>
    <n v="1988"/>
    <n v="8"/>
    <n v="23"/>
    <x v="0"/>
    <s v="No Cumple"/>
    <n v="4"/>
  </r>
  <r>
    <s v="Victor"/>
    <s v="Hernandez"/>
    <x v="1680"/>
    <x v="5"/>
    <x v="6"/>
    <x v="4"/>
    <n v="16158.273023998858"/>
    <n v="-28360.719738881002"/>
    <s v="Hernandez, Victor"/>
    <s v="VH"/>
    <n v="15"/>
    <n v="29"/>
    <n v="5"/>
    <d v="1994-12-30T00:00:00"/>
    <s v="viernes"/>
    <n v="1994"/>
    <n v="12"/>
    <n v="30"/>
    <x v="1"/>
    <s v="No Cumple"/>
    <n v="3"/>
  </r>
  <r>
    <s v="Daniel"/>
    <s v="Rojas"/>
    <x v="13"/>
    <x v="6"/>
    <x v="5"/>
    <x v="4"/>
    <n v="16145.712834476251"/>
    <n v="-25886.343989108522"/>
    <s v="Rojas, Daniel"/>
    <s v="DR"/>
    <n v="11"/>
    <n v="28"/>
    <n v="4"/>
    <d v="1996-05-23T00:00:00"/>
    <s v="jueves"/>
    <n v="1996"/>
    <n v="5"/>
    <n v="23"/>
    <x v="0"/>
    <s v="No Cumple"/>
    <n v="2"/>
  </r>
  <r>
    <s v="Adriana"/>
    <s v="Navarro"/>
    <x v="1681"/>
    <x v="6"/>
    <x v="0"/>
    <x v="4"/>
    <n v="16132.963072978397"/>
    <n v="-23306.925848915122"/>
    <s v="Navarro, Adriana"/>
    <s v="AN"/>
    <n v="14"/>
    <n v="27"/>
    <n v="1"/>
    <d v="1996-08-12T00:00:00"/>
    <s v="lunes"/>
    <n v="1996"/>
    <n v="8"/>
    <n v="12"/>
    <x v="0"/>
    <s v="No Cumple"/>
    <n v="4"/>
  </r>
  <r>
    <s v="Natalie"/>
    <s v="Castro"/>
    <x v="1523"/>
    <x v="5"/>
    <x v="4"/>
    <x v="1"/>
    <n v="16132.813928406789"/>
    <n v="-28565.780021570161"/>
    <s v="Castro, Natalie"/>
    <s v="NC"/>
    <n v="13"/>
    <n v="25"/>
    <n v="5"/>
    <d v="1998-08-07T00:00:00"/>
    <s v="viernes"/>
    <n v="1998"/>
    <n v="8"/>
    <n v="7"/>
    <x v="1"/>
    <s v="No Cumple"/>
    <n v="6"/>
  </r>
  <r>
    <s v="Susana"/>
    <s v="Santos"/>
    <x v="1682"/>
    <x v="3"/>
    <x v="2"/>
    <x v="0"/>
    <n v="16122.212596664047"/>
    <n v="-28423.452048635405"/>
    <s v="Santos, Susana"/>
    <s v="SS"/>
    <n v="12"/>
    <n v="39"/>
    <n v="7"/>
    <d v="1985-01-06T00:00:00"/>
    <s v="domingo"/>
    <n v="1985"/>
    <n v="1"/>
    <n v="6"/>
    <x v="0"/>
    <s v="No Cumple"/>
    <n v="1"/>
  </r>
  <r>
    <s v="Alejandro"/>
    <s v="Guerrero"/>
    <x v="1683"/>
    <x v="4"/>
    <x v="5"/>
    <x v="3"/>
    <n v="16117.518417520585"/>
    <n v="-31190.707871705854"/>
    <s v="Guerrero, Alejandro"/>
    <s v="AG"/>
    <n v="17"/>
    <n v="40"/>
    <n v="4"/>
    <d v="1984-03-01T00:00:00"/>
    <s v="jueves"/>
    <n v="1984"/>
    <n v="3"/>
    <n v="1"/>
    <x v="0"/>
    <s v="No Cumple"/>
    <n v="2"/>
  </r>
  <r>
    <s v="Ana"/>
    <s v="Martinez"/>
    <x v="1684"/>
    <x v="5"/>
    <x v="2"/>
    <x v="2"/>
    <n v="16112.238575086962"/>
    <n v="-24739.188225937392"/>
    <s v="Martinez, Ana"/>
    <s v="AM"/>
    <n v="11"/>
    <n v="42"/>
    <n v="5"/>
    <d v="1982-04-16T00:00:00"/>
    <s v="viernes"/>
    <n v="1982"/>
    <n v="4"/>
    <n v="16"/>
    <x v="1"/>
    <s v="No Cumple"/>
    <n v="1"/>
  </r>
  <r>
    <s v="Juan"/>
    <s v="Gomez"/>
    <x v="1685"/>
    <x v="2"/>
    <x v="6"/>
    <x v="4"/>
    <n v="16109.324845496094"/>
    <n v="-31475.048148323753"/>
    <s v="Gomez, Juan"/>
    <s v="JG"/>
    <n v="9"/>
    <n v="34"/>
    <n v="7"/>
    <d v="1990-04-01T00:00:00"/>
    <s v="domingo"/>
    <n v="1990"/>
    <n v="4"/>
    <n v="1"/>
    <x v="0"/>
    <s v="No Cumple"/>
    <n v="3"/>
  </r>
  <r>
    <s v="Natalia"/>
    <s v="Ortega"/>
    <x v="1686"/>
    <x v="0"/>
    <x v="6"/>
    <x v="4"/>
    <n v="16107.322785456423"/>
    <n v="-24497.361455198556"/>
    <s v="Ortega, Natalia"/>
    <s v="NO"/>
    <n v="13"/>
    <n v="26"/>
    <n v="6"/>
    <d v="1997-08-02T00:00:00"/>
    <s v="sábado"/>
    <n v="1997"/>
    <n v="8"/>
    <n v="2"/>
    <x v="0"/>
    <s v="No Cumple"/>
    <n v="3"/>
  </r>
  <r>
    <s v="Jose"/>
    <s v="Lopez"/>
    <x v="1687"/>
    <x v="3"/>
    <x v="1"/>
    <x v="3"/>
    <n v="16100.538446724971"/>
    <n v="-27573.53693581653"/>
    <s v="Lopez, Jose"/>
    <s v="JL"/>
    <n v="9"/>
    <n v="32"/>
    <n v="4"/>
    <d v="1992-04-16T00:00:00"/>
    <s v="jueves"/>
    <n v="1992"/>
    <n v="4"/>
    <n v="16"/>
    <x v="0"/>
    <s v="No Cumple"/>
    <n v="7"/>
  </r>
  <r>
    <s v="Marina"/>
    <s v="Rivera"/>
    <x v="13"/>
    <x v="5"/>
    <x v="5"/>
    <x v="1"/>
    <n v="16086.011456705945"/>
    <n v="-29866.890261799948"/>
    <s v="Rivera, Marina"/>
    <s v="MR"/>
    <n v="12"/>
    <n v="28"/>
    <n v="4"/>
    <d v="1996-05-23T00:00:00"/>
    <s v="jueves"/>
    <n v="1996"/>
    <n v="5"/>
    <n v="23"/>
    <x v="1"/>
    <s v="No Cumple"/>
    <n v="2"/>
  </r>
  <r>
    <s v="Gabriela"/>
    <s v="Ramos"/>
    <x v="1688"/>
    <x v="7"/>
    <x v="2"/>
    <x v="4"/>
    <n v="16085.999890030962"/>
    <n v="-34394.860108869354"/>
    <s v="Ramos, Gabriela"/>
    <s v="GR"/>
    <n v="13"/>
    <n v="26"/>
    <n v="1"/>
    <d v="1997-12-08T00:00:00"/>
    <s v="lunes"/>
    <n v="1997"/>
    <n v="12"/>
    <n v="8"/>
    <x v="0"/>
    <s v="No Cumple"/>
    <n v="1"/>
  </r>
  <r>
    <s v="Julia"/>
    <s v="Diaz"/>
    <x v="1689"/>
    <x v="0"/>
    <x v="1"/>
    <x v="2"/>
    <n v="16079.84138434803"/>
    <n v="-29008.941167930254"/>
    <s v="Diaz, Julia"/>
    <s v="JD"/>
    <n v="9"/>
    <n v="38"/>
    <n v="4"/>
    <d v="1986-01-02T00:00:00"/>
    <s v="jueves"/>
    <n v="1986"/>
    <n v="1"/>
    <n v="2"/>
    <x v="0"/>
    <s v="No Cumple"/>
    <n v="7"/>
  </r>
  <r>
    <s v="Alejandro"/>
    <s v="Guerrero"/>
    <x v="340"/>
    <x v="4"/>
    <x v="5"/>
    <x v="0"/>
    <n v="16073.000987260473"/>
    <n v="-26460.869200319019"/>
    <s v="Guerrero, Alejandro"/>
    <s v="AG"/>
    <n v="17"/>
    <n v="25"/>
    <n v="2"/>
    <d v="1999-01-26T00:00:00"/>
    <s v="martes"/>
    <n v="1999"/>
    <n v="1"/>
    <n v="26"/>
    <x v="0"/>
    <s v="No Cumple"/>
    <n v="2"/>
  </r>
  <r>
    <s v="Daniela"/>
    <s v="Diaz"/>
    <x v="1329"/>
    <x v="1"/>
    <x v="0"/>
    <x v="4"/>
    <n v="16066.62736579249"/>
    <n v="-28960.035370786758"/>
    <s v="Diaz, Daniela"/>
    <s v="DD"/>
    <n v="11"/>
    <n v="29"/>
    <n v="7"/>
    <d v="1994-12-11T00:00:00"/>
    <s v="domingo"/>
    <n v="1994"/>
    <n v="12"/>
    <n v="11"/>
    <x v="0"/>
    <s v="No Cumple"/>
    <n v="4"/>
  </r>
  <r>
    <s v="Elena"/>
    <s v="Garcia"/>
    <x v="1690"/>
    <x v="1"/>
    <x v="1"/>
    <x v="1"/>
    <n v="16050.597995516904"/>
    <n v="-28475.473763945127"/>
    <s v="Garcia, Elena"/>
    <s v="EG"/>
    <n v="11"/>
    <n v="42"/>
    <n v="6"/>
    <d v="1982-06-12T00:00:00"/>
    <s v="sábado"/>
    <n v="1982"/>
    <n v="6"/>
    <n v="12"/>
    <x v="0"/>
    <s v="No Cumple"/>
    <n v="7"/>
  </r>
  <r>
    <s v="Susana"/>
    <s v="Santos"/>
    <x v="1691"/>
    <x v="3"/>
    <x v="2"/>
    <x v="0"/>
    <n v="16049.018948498457"/>
    <n v="-30553.922188411449"/>
    <s v="Santos, Susana"/>
    <s v="SS"/>
    <n v="12"/>
    <n v="35"/>
    <n v="5"/>
    <d v="1988-12-23T00:00:00"/>
    <s v="viernes"/>
    <n v="1988"/>
    <n v="12"/>
    <n v="23"/>
    <x v="0"/>
    <s v="No Cumple"/>
    <n v="1"/>
  </r>
  <r>
    <s v="Monica"/>
    <s v="Jimenez"/>
    <x v="1692"/>
    <x v="3"/>
    <x v="4"/>
    <x v="3"/>
    <n v="16046.04683878005"/>
    <n v="-19670.983188271555"/>
    <s v="Jimenez, Monica"/>
    <s v="MJ"/>
    <n v="13"/>
    <n v="26"/>
    <n v="1"/>
    <d v="1997-11-10T00:00:00"/>
    <s v="lunes"/>
    <n v="1997"/>
    <n v="11"/>
    <n v="10"/>
    <x v="0"/>
    <s v="No Cumple"/>
    <n v="6"/>
  </r>
  <r>
    <s v="Roberto"/>
    <s v="Hernandez"/>
    <x v="989"/>
    <x v="3"/>
    <x v="6"/>
    <x v="4"/>
    <n v="16041.233302713335"/>
    <n v="-25609.899689019265"/>
    <s v="Hernandez, Roberto"/>
    <s v="RH"/>
    <n v="16"/>
    <n v="27"/>
    <n v="7"/>
    <d v="1997-02-23T00:00:00"/>
    <s v="domingo"/>
    <n v="1997"/>
    <n v="2"/>
    <n v="23"/>
    <x v="0"/>
    <s v="No Cumple"/>
    <n v="3"/>
  </r>
  <r>
    <s v="Elena"/>
    <s v="Garcia"/>
    <x v="1693"/>
    <x v="1"/>
    <x v="1"/>
    <x v="3"/>
    <n v="16037.122436194373"/>
    <n v="-26429.188377958668"/>
    <s v="Garcia, Elena"/>
    <s v="EG"/>
    <n v="11"/>
    <n v="41"/>
    <n v="4"/>
    <d v="1983-04-14T00:00:00"/>
    <s v="jueves"/>
    <n v="1983"/>
    <n v="4"/>
    <n v="14"/>
    <x v="0"/>
    <s v="No Cumple"/>
    <n v="7"/>
  </r>
  <r>
    <s v="Raquel"/>
    <s v="Diaz"/>
    <x v="1694"/>
    <x v="4"/>
    <x v="6"/>
    <x v="2"/>
    <n v="16031.870152445868"/>
    <n v="-24816.097385665602"/>
    <s v="Diaz, Raquel"/>
    <s v="RD"/>
    <n v="10"/>
    <n v="42"/>
    <n v="2"/>
    <d v="1981-07-14T00:00:00"/>
    <s v="martes"/>
    <n v="1981"/>
    <n v="7"/>
    <n v="14"/>
    <x v="0"/>
    <s v="No Cumple"/>
    <n v="3"/>
  </r>
  <r>
    <s v="Julia"/>
    <s v="Diaz"/>
    <x v="1695"/>
    <x v="0"/>
    <x v="1"/>
    <x v="4"/>
    <n v="16029.891089734027"/>
    <n v="-29013.994751931397"/>
    <s v="Diaz, Julia"/>
    <s v="JD"/>
    <n v="9"/>
    <n v="28"/>
    <n v="4"/>
    <d v="1995-10-19T00:00:00"/>
    <s v="jueves"/>
    <n v="1995"/>
    <n v="10"/>
    <n v="19"/>
    <x v="0"/>
    <s v="No Cumple"/>
    <n v="7"/>
  </r>
  <r>
    <s v="Alicia"/>
    <s v="Guerrero"/>
    <x v="1696"/>
    <x v="4"/>
    <x v="1"/>
    <x v="1"/>
    <n v="16000.395273635528"/>
    <n v="-32579.628442782607"/>
    <s v="Guerrero, Alicia"/>
    <s v="AG"/>
    <n v="14"/>
    <n v="28"/>
    <n v="1"/>
    <d v="1996-05-06T00:00:00"/>
    <s v="lunes"/>
    <n v="1996"/>
    <n v="5"/>
    <n v="6"/>
    <x v="0"/>
    <s v="No Cumple"/>
    <n v="7"/>
  </r>
  <r>
    <s v="Eduardo"/>
    <s v="Garcia"/>
    <x v="1697"/>
    <x v="7"/>
    <x v="1"/>
    <x v="4"/>
    <n v="15997.856979740349"/>
    <n v="-22501.542974586951"/>
    <s v="Garcia, Eduardo"/>
    <s v="EG"/>
    <n v="13"/>
    <n v="28"/>
    <n v="5"/>
    <d v="1996-02-02T00:00:00"/>
    <s v="viernes"/>
    <n v="1996"/>
    <n v="2"/>
    <n v="2"/>
    <x v="0"/>
    <s v="No Cumple"/>
    <n v="7"/>
  </r>
  <r>
    <s v="Elena"/>
    <s v="Garcia"/>
    <x v="1698"/>
    <x v="1"/>
    <x v="1"/>
    <x v="1"/>
    <n v="15981.089180251613"/>
    <n v="-78568.895703506685"/>
    <s v="Garcia, Elena"/>
    <s v="EG"/>
    <n v="11"/>
    <n v="25"/>
    <n v="4"/>
    <d v="1999-02-11T00:00:00"/>
    <s v="jueves"/>
    <n v="1999"/>
    <n v="2"/>
    <n v="11"/>
    <x v="0"/>
    <s v="No Cumple"/>
    <n v="7"/>
  </r>
  <r>
    <s v="Roberto"/>
    <s v="Hernandez"/>
    <x v="1580"/>
    <x v="3"/>
    <x v="6"/>
    <x v="2"/>
    <n v="15962.497070658083"/>
    <n v="-32795.627782874828"/>
    <s v="Hernandez, Roberto"/>
    <s v="RH"/>
    <n v="16"/>
    <n v="31"/>
    <n v="5"/>
    <d v="1992-12-11T00:00:00"/>
    <s v="viernes"/>
    <n v="1992"/>
    <n v="12"/>
    <n v="11"/>
    <x v="0"/>
    <s v="No Cumple"/>
    <n v="3"/>
  </r>
  <r>
    <s v="Renato"/>
    <s v="Vargas"/>
    <x v="1292"/>
    <x v="2"/>
    <x v="3"/>
    <x v="0"/>
    <n v="15947.662062022211"/>
    <n v="-28662.39372976201"/>
    <s v="Vargas, Renato"/>
    <s v="RV"/>
    <n v="12"/>
    <n v="27"/>
    <n v="6"/>
    <d v="1997-03-29T00:00:00"/>
    <s v="sábado"/>
    <n v="1997"/>
    <n v="3"/>
    <n v="29"/>
    <x v="0"/>
    <s v="No Cumple"/>
    <n v="5"/>
  </r>
  <r>
    <s v="Carolina"/>
    <s v="Lopez"/>
    <x v="401"/>
    <x v="1"/>
    <x v="4"/>
    <x v="1"/>
    <n v="15902.297858057253"/>
    <n v="-31892.817034845608"/>
    <s v="Lopez, Carolina"/>
    <s v="CL"/>
    <n v="13"/>
    <n v="27"/>
    <n v="1"/>
    <d v="1997-03-31T00:00:00"/>
    <s v="lunes"/>
    <n v="1997"/>
    <n v="3"/>
    <n v="31"/>
    <x v="0"/>
    <s v="No Cumple"/>
    <n v="6"/>
  </r>
  <r>
    <s v="Isabel"/>
    <s v="Santos"/>
    <x v="1699"/>
    <x v="8"/>
    <x v="2"/>
    <x v="2"/>
    <n v="15897.982287054097"/>
    <n v="-27982.634347486182"/>
    <s v="Santos, Isabel"/>
    <s v="IS"/>
    <n v="12"/>
    <n v="26"/>
    <n v="5"/>
    <d v="1998-05-08T00:00:00"/>
    <s v="viernes"/>
    <n v="1998"/>
    <n v="5"/>
    <n v="8"/>
    <x v="0"/>
    <s v="No Cumple"/>
    <n v="1"/>
  </r>
  <r>
    <s v="Ismael"/>
    <s v="Perez"/>
    <x v="708"/>
    <x v="0"/>
    <x v="2"/>
    <x v="1"/>
    <n v="15896.975806363258"/>
    <n v="-29193.752016209433"/>
    <s v="Perez, Ismael"/>
    <s v="IP"/>
    <n v="11"/>
    <n v="24"/>
    <n v="7"/>
    <d v="1999-08-15T00:00:00"/>
    <s v="domingo"/>
    <n v="1999"/>
    <n v="8"/>
    <n v="15"/>
    <x v="0"/>
    <s v="No Cumple"/>
    <n v="1"/>
  </r>
  <r>
    <s v="Ana"/>
    <s v="Martinez"/>
    <x v="1700"/>
    <x v="5"/>
    <x v="2"/>
    <x v="2"/>
    <n v="15869.410256200654"/>
    <n v="-27599.248205287502"/>
    <s v="Martinez, Ana"/>
    <s v="AM"/>
    <n v="11"/>
    <n v="35"/>
    <n v="3"/>
    <d v="1989-03-01T00:00:00"/>
    <s v="miércoles"/>
    <n v="1989"/>
    <n v="3"/>
    <n v="1"/>
    <x v="1"/>
    <s v="No Cumple"/>
    <n v="1"/>
  </r>
  <r>
    <s v="Diego"/>
    <s v="Alvarez"/>
    <x v="1538"/>
    <x v="2"/>
    <x v="4"/>
    <x v="3"/>
    <n v="15865.625069529749"/>
    <n v="-28458.24993881382"/>
    <s v="Alvarez, Diego"/>
    <s v="DA"/>
    <n v="12"/>
    <n v="43"/>
    <n v="3"/>
    <d v="1981-06-10T00:00:00"/>
    <s v="miércoles"/>
    <n v="1981"/>
    <n v="6"/>
    <n v="10"/>
    <x v="0"/>
    <s v="No Cumple"/>
    <n v="6"/>
  </r>
  <r>
    <s v="Raquel"/>
    <s v="Diaz"/>
    <x v="1701"/>
    <x v="4"/>
    <x v="6"/>
    <x v="3"/>
    <n v="15861.862058914909"/>
    <n v="-24516.696558759566"/>
    <s v="Diaz, Raquel"/>
    <s v="RD"/>
    <n v="10"/>
    <n v="43"/>
    <n v="1"/>
    <d v="1980-09-15T00:00:00"/>
    <s v="lunes"/>
    <n v="1980"/>
    <n v="9"/>
    <n v="15"/>
    <x v="0"/>
    <s v="No Cumple"/>
    <n v="3"/>
  </r>
  <r>
    <s v="Hugo"/>
    <s v="Jimenez"/>
    <x v="1702"/>
    <x v="3"/>
    <x v="0"/>
    <x v="0"/>
    <n v="15859.340188299484"/>
    <n v="-25545.49485877539"/>
    <s v="Jimenez, Hugo"/>
    <s v="HJ"/>
    <n v="11"/>
    <n v="39"/>
    <n v="4"/>
    <d v="1985-01-31T00:00:00"/>
    <s v="jueves"/>
    <n v="1985"/>
    <n v="1"/>
    <n v="31"/>
    <x v="0"/>
    <s v="No Cumple"/>
    <n v="4"/>
  </r>
  <r>
    <s v="Lucas"/>
    <s v="Mendoza"/>
    <x v="1703"/>
    <x v="7"/>
    <x v="3"/>
    <x v="2"/>
    <n v="15855.009872867069"/>
    <n v="-28546.141410605647"/>
    <s v="Mendoza, Lucas"/>
    <s v="LM"/>
    <n v="12"/>
    <n v="32"/>
    <n v="6"/>
    <d v="1992-05-09T00:00:00"/>
    <s v="sábado"/>
    <n v="1992"/>
    <n v="5"/>
    <n v="9"/>
    <x v="0"/>
    <s v="No Cumple"/>
    <n v="5"/>
  </r>
  <r>
    <s v="Natalia"/>
    <s v="Ortega"/>
    <x v="1704"/>
    <x v="0"/>
    <x v="6"/>
    <x v="0"/>
    <n v="15851.06968632773"/>
    <n v="-23944.251219570589"/>
    <s v="Ortega, Natalia"/>
    <s v="NO"/>
    <n v="13"/>
    <n v="30"/>
    <n v="3"/>
    <d v="1994-03-09T00:00:00"/>
    <s v="miércoles"/>
    <n v="1994"/>
    <n v="3"/>
    <n v="9"/>
    <x v="0"/>
    <s v="No Cumple"/>
    <n v="3"/>
  </r>
  <r>
    <s v="Lucas"/>
    <s v="Mendoza"/>
    <x v="1705"/>
    <x v="7"/>
    <x v="3"/>
    <x v="0"/>
    <n v="15845.844798684009"/>
    <n v="-33954.155201315989"/>
    <s v="Mendoza, Lucas"/>
    <s v="LM"/>
    <n v="12"/>
    <n v="43"/>
    <n v="3"/>
    <d v="1980-07-16T00:00:00"/>
    <s v="miércoles"/>
    <n v="1980"/>
    <n v="7"/>
    <n v="16"/>
    <x v="0"/>
    <s v="No Cumple"/>
    <n v="5"/>
  </r>
  <r>
    <s v="Antonio"/>
    <s v="Navarro"/>
    <x v="1706"/>
    <x v="7"/>
    <x v="6"/>
    <x v="0"/>
    <n v="15838.324947710465"/>
    <n v="-25362.873039740043"/>
    <s v="Navarro, Antonio"/>
    <s v="AN"/>
    <n v="14"/>
    <n v="42"/>
    <n v="1"/>
    <d v="1981-10-26T00:00:00"/>
    <s v="lunes"/>
    <n v="1981"/>
    <n v="10"/>
    <n v="26"/>
    <x v="0"/>
    <s v="No Cumple"/>
    <n v="3"/>
  </r>
  <r>
    <s v="Daniela"/>
    <s v="Diaz"/>
    <x v="1707"/>
    <x v="1"/>
    <x v="0"/>
    <x v="3"/>
    <n v="15831.819089608904"/>
    <n v="-34466.499101287183"/>
    <s v="Diaz, Daniela"/>
    <s v="DD"/>
    <n v="11"/>
    <n v="37"/>
    <n v="6"/>
    <d v="1987-06-06T00:00:00"/>
    <s v="sábado"/>
    <n v="1987"/>
    <n v="6"/>
    <n v="6"/>
    <x v="0"/>
    <s v="No Cumple"/>
    <n v="4"/>
  </r>
  <r>
    <s v="Camila"/>
    <s v="Vargas"/>
    <x v="730"/>
    <x v="2"/>
    <x v="1"/>
    <x v="1"/>
    <n v="15831.425171596191"/>
    <n v="18206.096874368741"/>
    <s v="Vargas, Camila"/>
    <s v="CV"/>
    <n v="12"/>
    <n v="43"/>
    <n v="2"/>
    <d v="1981-03-10T00:00:00"/>
    <s v="martes"/>
    <n v="1981"/>
    <n v="3"/>
    <n v="10"/>
    <x v="0"/>
    <s v="No Cumple"/>
    <n v="7"/>
  </r>
  <r>
    <s v="Carmen"/>
    <s v="Torres"/>
    <x v="1708"/>
    <x v="5"/>
    <x v="0"/>
    <x v="2"/>
    <n v="15783.791657645083"/>
    <n v="-32394.587508119428"/>
    <s v="Torres, Carmen"/>
    <s v="CT"/>
    <n v="12"/>
    <n v="26"/>
    <n v="6"/>
    <d v="1998-02-07T00:00:00"/>
    <s v="sábado"/>
    <n v="1998"/>
    <n v="2"/>
    <n v="7"/>
    <x v="1"/>
    <s v="No Cumple"/>
    <n v="4"/>
  </r>
  <r>
    <s v="Roberto"/>
    <s v="Hernandez"/>
    <x v="1709"/>
    <x v="3"/>
    <x v="6"/>
    <x v="0"/>
    <n v="15777.085869611441"/>
    <n v="-32173.997565173013"/>
    <s v="Hernandez, Roberto"/>
    <s v="RH"/>
    <n v="16"/>
    <n v="36"/>
    <n v="7"/>
    <d v="1988-03-20T00:00:00"/>
    <s v="domingo"/>
    <n v="1988"/>
    <n v="3"/>
    <n v="20"/>
    <x v="0"/>
    <s v="No Cumple"/>
    <n v="3"/>
  </r>
  <r>
    <s v="Marina"/>
    <s v="Rivera"/>
    <x v="1710"/>
    <x v="5"/>
    <x v="5"/>
    <x v="1"/>
    <n v="15774.732746040214"/>
    <n v="-29020.213803167826"/>
    <s v="Rivera, Marina"/>
    <s v="MR"/>
    <n v="12"/>
    <n v="31"/>
    <n v="3"/>
    <d v="1992-10-07T00:00:00"/>
    <s v="miércoles"/>
    <n v="1992"/>
    <n v="10"/>
    <n v="7"/>
    <x v="1"/>
    <s v="No Cumple"/>
    <n v="2"/>
  </r>
  <r>
    <s v="Jorge"/>
    <s v="Martinez"/>
    <x v="1711"/>
    <x v="0"/>
    <x v="4"/>
    <x v="4"/>
    <n v="15770.002338308783"/>
    <n v="-28737.797989054448"/>
    <s v="Martinez, Jorge"/>
    <s v="JM"/>
    <n v="13"/>
    <n v="44"/>
    <n v="3"/>
    <d v="1980-03-12T00:00:00"/>
    <s v="miércoles"/>
    <n v="1980"/>
    <n v="3"/>
    <n v="12"/>
    <x v="0"/>
    <s v="No Cumple"/>
    <n v="6"/>
  </r>
  <r>
    <s v="Miguel"/>
    <s v="Torres"/>
    <x v="941"/>
    <x v="2"/>
    <x v="0"/>
    <x v="2"/>
    <n v="15763.524107234838"/>
    <n v="-28146.815955284481"/>
    <s v="Torres, Miguel"/>
    <s v="MT"/>
    <n v="12"/>
    <n v="39"/>
    <n v="7"/>
    <d v="1984-12-02T00:00:00"/>
    <s v="domingo"/>
    <n v="1984"/>
    <n v="12"/>
    <n v="2"/>
    <x v="0"/>
    <s v="No Cumple"/>
    <n v="4"/>
  </r>
  <r>
    <s v="Lucas"/>
    <s v="Mendoza"/>
    <x v="1712"/>
    <x v="7"/>
    <x v="3"/>
    <x v="4"/>
    <n v="15761.218239685644"/>
    <n v="-11510.292344974036"/>
    <s v="Mendoza, Lucas"/>
    <s v="LM"/>
    <n v="12"/>
    <n v="25"/>
    <n v="4"/>
    <d v="1999-05-06T00:00:00"/>
    <s v="jueves"/>
    <n v="1999"/>
    <n v="5"/>
    <n v="6"/>
    <x v="0"/>
    <s v="No Cumple"/>
    <n v="5"/>
  </r>
  <r>
    <s v="Carolina"/>
    <s v="Lopez"/>
    <x v="1713"/>
    <x v="1"/>
    <x v="4"/>
    <x v="2"/>
    <n v="15759.621139018249"/>
    <n v="-24745.091722955945"/>
    <s v="Lopez, Carolina"/>
    <s v="CL"/>
    <n v="13"/>
    <n v="31"/>
    <n v="1"/>
    <d v="1992-07-20T00:00:00"/>
    <s v="lunes"/>
    <n v="1992"/>
    <n v="7"/>
    <n v="20"/>
    <x v="0"/>
    <s v="No Cumple"/>
    <n v="6"/>
  </r>
  <r>
    <s v="Javier"/>
    <s v="Perez"/>
    <x v="1714"/>
    <x v="6"/>
    <x v="2"/>
    <x v="3"/>
    <n v="15759.578489879475"/>
    <n v="-28669.932992995215"/>
    <s v="Perez, Javier"/>
    <s v="JP"/>
    <n v="11"/>
    <n v="29"/>
    <n v="1"/>
    <d v="1994-10-17T00:00:00"/>
    <s v="lunes"/>
    <n v="1994"/>
    <n v="10"/>
    <n v="17"/>
    <x v="0"/>
    <s v="No Cumple"/>
    <n v="1"/>
  </r>
  <r>
    <s v="Daniel"/>
    <s v="Rojas"/>
    <x v="1715"/>
    <x v="6"/>
    <x v="5"/>
    <x v="1"/>
    <n v="15746.236693888784"/>
    <n v="-31643.612773866764"/>
    <s v="Rojas, Daniel"/>
    <s v="DR"/>
    <n v="11"/>
    <n v="39"/>
    <n v="5"/>
    <d v="1984-08-17T00:00:00"/>
    <s v="viernes"/>
    <n v="1984"/>
    <n v="8"/>
    <n v="17"/>
    <x v="0"/>
    <s v="No Cumple"/>
    <n v="2"/>
  </r>
  <r>
    <s v="Elena"/>
    <s v="Garcia"/>
    <x v="1082"/>
    <x v="1"/>
    <x v="1"/>
    <x v="2"/>
    <n v="15743.621117299435"/>
    <n v="-28457.922050295478"/>
    <s v="Garcia, Elena"/>
    <s v="EG"/>
    <n v="11"/>
    <n v="40"/>
    <n v="2"/>
    <d v="1983-07-05T00:00:00"/>
    <s v="martes"/>
    <n v="1983"/>
    <n v="7"/>
    <n v="5"/>
    <x v="0"/>
    <s v="No Cumple"/>
    <n v="7"/>
  </r>
  <r>
    <s v="Lucas"/>
    <s v="Mendoza"/>
    <x v="704"/>
    <x v="7"/>
    <x v="3"/>
    <x v="1"/>
    <n v="15739.777819763405"/>
    <n v="-30739.40440581767"/>
    <s v="Mendoza, Lucas"/>
    <s v="LM"/>
    <n v="12"/>
    <n v="35"/>
    <n v="5"/>
    <d v="1989-05-05T00:00:00"/>
    <s v="viernes"/>
    <n v="1989"/>
    <n v="5"/>
    <n v="5"/>
    <x v="0"/>
    <s v="No Cumple"/>
    <n v="5"/>
  </r>
  <r>
    <s v="Diego"/>
    <s v="Alvarez"/>
    <x v="698"/>
    <x v="2"/>
    <x v="4"/>
    <x v="3"/>
    <n v="15739.393928790825"/>
    <n v="-33830.181828360801"/>
    <s v="Alvarez, Diego"/>
    <s v="DA"/>
    <n v="12"/>
    <n v="37"/>
    <n v="1"/>
    <d v="1987-01-05T00:00:00"/>
    <s v="lunes"/>
    <n v="1987"/>
    <n v="1"/>
    <n v="5"/>
    <x v="0"/>
    <s v="No Cumple"/>
    <n v="6"/>
  </r>
  <r>
    <s v="Laura"/>
    <s v="Diaz"/>
    <x v="1716"/>
    <x v="6"/>
    <x v="1"/>
    <x v="4"/>
    <n v="15730.881253728949"/>
    <n v="-35189.118746271051"/>
    <s v="Diaz, Laura"/>
    <s v="LD"/>
    <n v="9"/>
    <n v="34"/>
    <n v="6"/>
    <d v="1989-09-16T00:00:00"/>
    <s v="sábado"/>
    <n v="1989"/>
    <n v="9"/>
    <n v="16"/>
    <x v="0"/>
    <s v="No Cumple"/>
    <n v="7"/>
  </r>
  <r>
    <s v="Martin"/>
    <s v="Castro"/>
    <x v="1717"/>
    <x v="5"/>
    <x v="3"/>
    <x v="3"/>
    <n v="15728.611453334881"/>
    <n v="-30770.680264665349"/>
    <s v="Castro, Martin"/>
    <s v="MC"/>
    <n v="12"/>
    <n v="32"/>
    <n v="5"/>
    <d v="1991-09-13T00:00:00"/>
    <s v="viernes"/>
    <n v="1991"/>
    <n v="9"/>
    <n v="13"/>
    <x v="1"/>
    <s v="No Cumple"/>
    <n v="5"/>
  </r>
  <r>
    <s v="Camila"/>
    <s v="Vargas"/>
    <x v="904"/>
    <x v="2"/>
    <x v="1"/>
    <x v="1"/>
    <n v="15724.138750135495"/>
    <n v="-34275.861249864509"/>
    <s v="Vargas, Camila"/>
    <s v="CV"/>
    <n v="12"/>
    <n v="39"/>
    <n v="5"/>
    <d v="1984-09-14T00:00:00"/>
    <s v="viernes"/>
    <n v="1984"/>
    <n v="9"/>
    <n v="14"/>
    <x v="0"/>
    <s v="No Cumple"/>
    <n v="7"/>
  </r>
  <r>
    <s v="Lorena"/>
    <s v="Moreno"/>
    <x v="1718"/>
    <x v="8"/>
    <x v="6"/>
    <x v="2"/>
    <n v="15704.11563138647"/>
    <n v="-28608.542869635363"/>
    <s v="Moreno, Lorena"/>
    <s v="LM"/>
    <n v="12"/>
    <n v="44"/>
    <n v="7"/>
    <d v="1980-05-18T00:00:00"/>
    <s v="domingo"/>
    <n v="1980"/>
    <n v="5"/>
    <n v="18"/>
    <x v="0"/>
    <s v="No Cumple"/>
    <n v="3"/>
  </r>
  <r>
    <s v="Maria"/>
    <s v="Lopez"/>
    <x v="1719"/>
    <x v="4"/>
    <x v="0"/>
    <x v="1"/>
    <n v="15697.343095060289"/>
    <n v="-32995.417783495133"/>
    <s v="Lopez, Maria"/>
    <s v="ML"/>
    <n v="10"/>
    <n v="41"/>
    <n v="5"/>
    <d v="1982-12-10T00:00:00"/>
    <s v="viernes"/>
    <n v="1982"/>
    <n v="12"/>
    <n v="10"/>
    <x v="0"/>
    <s v="No Cumple"/>
    <n v="4"/>
  </r>
  <r>
    <s v="Ricardo"/>
    <s v="Moreno"/>
    <x v="1720"/>
    <x v="8"/>
    <x v="0"/>
    <x v="2"/>
    <n v="15686.784303921168"/>
    <n v="-22562.383144215975"/>
    <s v="Moreno, Ricardo"/>
    <s v="RM"/>
    <n v="13"/>
    <n v="40"/>
    <n v="7"/>
    <d v="1983-09-18T00:00:00"/>
    <s v="domingo"/>
    <n v="1983"/>
    <n v="9"/>
    <n v="18"/>
    <x v="0"/>
    <s v="No Cumple"/>
    <n v="4"/>
  </r>
  <r>
    <s v="Pedro"/>
    <s v="Rivera"/>
    <x v="1721"/>
    <x v="8"/>
    <x v="5"/>
    <x v="4"/>
    <n v="15683.745131152755"/>
    <n v="-30338.304284585574"/>
    <s v="Rivera, Pedro"/>
    <s v="PR"/>
    <n v="11"/>
    <n v="33"/>
    <n v="3"/>
    <d v="1990-07-18T00:00:00"/>
    <s v="miércoles"/>
    <n v="1990"/>
    <n v="7"/>
    <n v="18"/>
    <x v="0"/>
    <s v="No Cumple"/>
    <n v="2"/>
  </r>
  <r>
    <s v="Ricardo"/>
    <s v="Moreno"/>
    <x v="1722"/>
    <x v="8"/>
    <x v="0"/>
    <x v="4"/>
    <n v="15668.976520876422"/>
    <n v="-23975.026670177744"/>
    <s v="Moreno, Ricardo"/>
    <s v="RM"/>
    <n v="13"/>
    <n v="30"/>
    <n v="7"/>
    <d v="1994-01-02T00:00:00"/>
    <s v="domingo"/>
    <n v="1994"/>
    <n v="1"/>
    <n v="2"/>
    <x v="0"/>
    <s v="No Cumple"/>
    <n v="4"/>
  </r>
  <r>
    <s v="Miguel"/>
    <s v="Torres"/>
    <x v="1723"/>
    <x v="2"/>
    <x v="0"/>
    <x v="0"/>
    <n v="15666.812555137098"/>
    <n v="-22739.894960301292"/>
    <s v="Torres, Miguel"/>
    <s v="MT"/>
    <n v="12"/>
    <n v="27"/>
    <n v="3"/>
    <d v="1997-02-26T00:00:00"/>
    <s v="miércoles"/>
    <n v="1997"/>
    <n v="2"/>
    <n v="26"/>
    <x v="0"/>
    <s v="No Cumple"/>
    <n v="4"/>
  </r>
  <r>
    <s v="Emilio"/>
    <s v="Fernandez"/>
    <x v="1629"/>
    <x v="6"/>
    <x v="3"/>
    <x v="1"/>
    <n v="15650.04058302581"/>
    <n v="-31285.462257785999"/>
    <s v="Fernandez, Emilio"/>
    <s v="EF"/>
    <n v="15"/>
    <n v="27"/>
    <n v="6"/>
    <d v="1997-04-19T00:00:00"/>
    <s v="sábado"/>
    <n v="1997"/>
    <n v="4"/>
    <n v="19"/>
    <x v="0"/>
    <s v="No Cumple"/>
    <n v="5"/>
  </r>
  <r>
    <s v="Ismael"/>
    <s v="Perez"/>
    <x v="1207"/>
    <x v="0"/>
    <x v="2"/>
    <x v="3"/>
    <n v="15646.64549876534"/>
    <n v="-29723.884871061808"/>
    <s v="Perez, Ismael"/>
    <s v="IP"/>
    <n v="11"/>
    <n v="32"/>
    <n v="4"/>
    <d v="1992-04-30T00:00:00"/>
    <s v="jueves"/>
    <n v="1992"/>
    <n v="4"/>
    <n v="30"/>
    <x v="0"/>
    <s v="No Cumple"/>
    <n v="1"/>
  </r>
  <r>
    <s v="Luis"/>
    <s v="Fernandez"/>
    <x v="1724"/>
    <x v="1"/>
    <x v="3"/>
    <x v="3"/>
    <n v="15641.256405754011"/>
    <n v="-29826.456670763848"/>
    <s v="Fernandez, Luis"/>
    <s v="LF"/>
    <n v="13"/>
    <n v="35"/>
    <n v="5"/>
    <d v="1988-11-04T00:00:00"/>
    <s v="viernes"/>
    <n v="1988"/>
    <n v="11"/>
    <n v="4"/>
    <x v="0"/>
    <s v="No Cumple"/>
    <n v="5"/>
  </r>
  <r>
    <s v="Elena"/>
    <s v="Garcia"/>
    <x v="1725"/>
    <x v="1"/>
    <x v="1"/>
    <x v="1"/>
    <n v="15625.521948223775"/>
    <n v="-31320.775027116364"/>
    <s v="Garcia, Elena"/>
    <s v="EG"/>
    <n v="11"/>
    <n v="40"/>
    <n v="1"/>
    <d v="1983-09-19T00:00:00"/>
    <s v="lunes"/>
    <n v="1983"/>
    <n v="9"/>
    <n v="19"/>
    <x v="0"/>
    <s v="No Cumple"/>
    <n v="7"/>
  </r>
  <r>
    <s v="Andrea"/>
    <s v="Gomez"/>
    <x v="1726"/>
    <x v="8"/>
    <x v="3"/>
    <x v="2"/>
    <n v="39029.317641336827"/>
    <n v="-11711.268711489909"/>
    <s v="Gomez, Andrea"/>
    <s v="AG"/>
    <n v="11"/>
    <n v="44"/>
    <n v="4"/>
    <d v="1980-02-07T00:00:00"/>
    <s v="jueves"/>
    <n v="1980"/>
    <n v="2"/>
    <n v="7"/>
    <x v="0"/>
    <s v="No Cumple"/>
    <n v="5"/>
  </r>
  <r>
    <s v="Patricia"/>
    <s v="Alvarez"/>
    <x v="1727"/>
    <x v="4"/>
    <x v="4"/>
    <x v="4"/>
    <n v="15601.893876789256"/>
    <n v="-32938.106123210746"/>
    <s v="Alvarez, Patricia"/>
    <s v="PA"/>
    <n v="15"/>
    <n v="26"/>
    <n v="5"/>
    <d v="1998-01-09T00:00:00"/>
    <s v="viernes"/>
    <n v="1998"/>
    <n v="1"/>
    <n v="9"/>
    <x v="0"/>
    <s v="No Cumple"/>
    <n v="6"/>
  </r>
  <r>
    <s v="Eduardo"/>
    <s v="Garcia"/>
    <x v="205"/>
    <x v="7"/>
    <x v="1"/>
    <x v="3"/>
    <n v="15560.279085942124"/>
    <n v="-30640.146031792669"/>
    <s v="Garcia, Eduardo"/>
    <s v="EG"/>
    <n v="13"/>
    <n v="32"/>
    <n v="5"/>
    <d v="1992-03-27T00:00:00"/>
    <s v="viernes"/>
    <n v="1992"/>
    <n v="3"/>
    <n v="27"/>
    <x v="0"/>
    <s v="No Cumple"/>
    <n v="7"/>
  </r>
  <r>
    <s v="Marina"/>
    <s v="Rivera"/>
    <x v="1728"/>
    <x v="5"/>
    <x v="5"/>
    <x v="4"/>
    <n v="15552.661433065443"/>
    <n v="-31018.131324571757"/>
    <s v="Rivera, Marina"/>
    <s v="MR"/>
    <n v="12"/>
    <n v="43"/>
    <n v="5"/>
    <d v="1981-02-20T00:00:00"/>
    <s v="viernes"/>
    <n v="1981"/>
    <n v="2"/>
    <n v="20"/>
    <x v="1"/>
    <s v="No Cumple"/>
    <n v="2"/>
  </r>
  <r>
    <s v="Lorena"/>
    <s v="Moreno"/>
    <x v="1729"/>
    <x v="8"/>
    <x v="6"/>
    <x v="4"/>
    <n v="15546.121659474626"/>
    <n v="-28425.796589446571"/>
    <s v="Moreno, Lorena"/>
    <s v="LM"/>
    <n v="12"/>
    <n v="35"/>
    <n v="4"/>
    <d v="1988-07-21T00:00:00"/>
    <s v="jueves"/>
    <n v="1988"/>
    <n v="7"/>
    <n v="21"/>
    <x v="0"/>
    <s v="No Cumple"/>
    <n v="3"/>
  </r>
  <r>
    <s v="Fernando"/>
    <s v="Silva"/>
    <x v="1730"/>
    <x v="1"/>
    <x v="6"/>
    <x v="0"/>
    <n v="15535.382528887376"/>
    <n v="-10448.07448174003"/>
    <s v="Silva, Fernando"/>
    <s v="FS"/>
    <n v="13"/>
    <n v="28"/>
    <n v="4"/>
    <d v="1995-12-28T00:00:00"/>
    <s v="jueves"/>
    <n v="1995"/>
    <n v="12"/>
    <n v="28"/>
    <x v="0"/>
    <s v="No Cumple"/>
    <n v="3"/>
  </r>
  <r>
    <s v="Natalia"/>
    <s v="Ortega"/>
    <x v="1731"/>
    <x v="0"/>
    <x v="6"/>
    <x v="1"/>
    <n v="15531.40417425942"/>
    <n v="-25385.504744077651"/>
    <s v="Ortega, Natalia"/>
    <s v="NO"/>
    <n v="13"/>
    <n v="36"/>
    <n v="5"/>
    <d v="1988-05-06T00:00:00"/>
    <s v="viernes"/>
    <n v="1988"/>
    <n v="5"/>
    <n v="6"/>
    <x v="0"/>
    <s v="No Cumple"/>
    <n v="3"/>
  </r>
  <r>
    <s v="Carolina"/>
    <s v="Lopez"/>
    <x v="1732"/>
    <x v="1"/>
    <x v="4"/>
    <x v="3"/>
    <n v="15522.419748005883"/>
    <n v="-24622.960991515531"/>
    <s v="Lopez, Carolina"/>
    <s v="CL"/>
    <n v="13"/>
    <n v="26"/>
    <n v="6"/>
    <d v="1997-07-26T00:00:00"/>
    <s v="sábado"/>
    <n v="1997"/>
    <n v="7"/>
    <n v="26"/>
    <x v="0"/>
    <s v="No Cumple"/>
    <n v="6"/>
  </r>
  <r>
    <s v="Carla"/>
    <s v="Silva"/>
    <x v="1733"/>
    <x v="4"/>
    <x v="2"/>
    <x v="3"/>
    <n v="15521.451632564167"/>
    <n v="6433.6222392338132"/>
    <s v="Silva, Carla"/>
    <s v="CS"/>
    <n v="10"/>
    <n v="34"/>
    <n v="2"/>
    <d v="1989-08-08T00:00:00"/>
    <s v="martes"/>
    <n v="1989"/>
    <n v="8"/>
    <n v="8"/>
    <x v="0"/>
    <s v="No Cumple"/>
    <n v="1"/>
  </r>
  <r>
    <s v="Natalia"/>
    <s v="Ortega"/>
    <x v="1734"/>
    <x v="0"/>
    <x v="6"/>
    <x v="1"/>
    <n v="15513.73112927138"/>
    <n v="-30012.779294948476"/>
    <s v="Ortega, Natalia"/>
    <s v="NO"/>
    <n v="13"/>
    <n v="32"/>
    <n v="3"/>
    <d v="1991-10-16T00:00:00"/>
    <s v="miércoles"/>
    <n v="1991"/>
    <n v="10"/>
    <n v="16"/>
    <x v="0"/>
    <s v="No Cumple"/>
    <n v="3"/>
  </r>
  <r>
    <s v="Pablo"/>
    <s v="Rivera"/>
    <x v="768"/>
    <x v="0"/>
    <x v="5"/>
    <x v="0"/>
    <n v="15505.333780888161"/>
    <n v="-31585.199597200655"/>
    <s v="Rivera, Pablo"/>
    <s v="PR"/>
    <n v="11"/>
    <n v="25"/>
    <n v="6"/>
    <d v="1998-11-21T00:00:00"/>
    <s v="sábado"/>
    <n v="1998"/>
    <n v="11"/>
    <n v="21"/>
    <x v="0"/>
    <s v="No Cumple"/>
    <n v="2"/>
  </r>
  <r>
    <s v="Lorena"/>
    <s v="Moreno"/>
    <x v="1735"/>
    <x v="8"/>
    <x v="6"/>
    <x v="2"/>
    <n v="15496.382748638745"/>
    <n v="-32358.43638879319"/>
    <s v="Moreno, Lorena"/>
    <s v="LM"/>
    <n v="12"/>
    <n v="31"/>
    <n v="7"/>
    <d v="1992-10-18T00:00:00"/>
    <s v="domingo"/>
    <n v="1992"/>
    <n v="10"/>
    <n v="18"/>
    <x v="0"/>
    <s v="No Cumple"/>
    <n v="3"/>
  </r>
  <r>
    <s v="Monica"/>
    <s v="Jimenez"/>
    <x v="1736"/>
    <x v="3"/>
    <x v="4"/>
    <x v="2"/>
    <n v="15473.292936440808"/>
    <n v="-32079.30342783887"/>
    <s v="Jimenez, Monica"/>
    <s v="MJ"/>
    <n v="13"/>
    <n v="36"/>
    <n v="7"/>
    <d v="1988-02-28T00:00:00"/>
    <s v="domingo"/>
    <n v="1988"/>
    <n v="2"/>
    <n v="28"/>
    <x v="0"/>
    <s v="No Cumple"/>
    <n v="6"/>
  </r>
  <r>
    <s v="Cristian"/>
    <s v="Ortega"/>
    <x v="1737"/>
    <x v="2"/>
    <x v="5"/>
    <x v="1"/>
    <n v="15457.842395095653"/>
    <n v="-32445.892876757222"/>
    <s v="Ortega, Cristian"/>
    <s v="CO"/>
    <n v="14"/>
    <n v="30"/>
    <n v="7"/>
    <d v="1993-10-17T00:00:00"/>
    <s v="domingo"/>
    <n v="1993"/>
    <n v="10"/>
    <n v="17"/>
    <x v="0"/>
    <s v="No Cumple"/>
    <n v="2"/>
  </r>
  <r>
    <s v="Victor"/>
    <s v="Hernandez"/>
    <x v="795"/>
    <x v="5"/>
    <x v="6"/>
    <x v="4"/>
    <n v="15454.495477997061"/>
    <n v="-23181.853165402059"/>
    <s v="Hernandez, Victor"/>
    <s v="VH"/>
    <n v="15"/>
    <n v="41"/>
    <n v="4"/>
    <d v="1982-11-11T00:00:00"/>
    <s v="jueves"/>
    <n v="1982"/>
    <n v="11"/>
    <n v="11"/>
    <x v="1"/>
    <s v="No Cumple"/>
    <n v="3"/>
  </r>
  <r>
    <s v="Emilio"/>
    <s v="Fernandez"/>
    <x v="1738"/>
    <x v="6"/>
    <x v="3"/>
    <x v="1"/>
    <n v="15433.06207882452"/>
    <n v="-30898.90537063442"/>
    <s v="Fernandez, Emilio"/>
    <s v="EF"/>
    <n v="15"/>
    <n v="26"/>
    <n v="6"/>
    <d v="1998-01-24T00:00:00"/>
    <s v="sábado"/>
    <n v="1998"/>
    <n v="1"/>
    <n v="24"/>
    <x v="0"/>
    <s v="No Cumple"/>
    <n v="5"/>
  </r>
  <r>
    <s v="Carla"/>
    <s v="Silva"/>
    <x v="1492"/>
    <x v="4"/>
    <x v="2"/>
    <x v="4"/>
    <n v="15402.073946598301"/>
    <n v="-35251.946792867682"/>
    <s v="Silva, Carla"/>
    <s v="CS"/>
    <n v="10"/>
    <n v="32"/>
    <n v="1"/>
    <d v="1992-05-04T00:00:00"/>
    <s v="lunes"/>
    <n v="1992"/>
    <n v="5"/>
    <n v="4"/>
    <x v="0"/>
    <s v="No Cumple"/>
    <n v="1"/>
  </r>
  <r>
    <s v="Pablo"/>
    <s v="Rivera"/>
    <x v="1739"/>
    <x v="0"/>
    <x v="5"/>
    <x v="2"/>
    <n v="15397.260834545123"/>
    <n v="-30246.300898982096"/>
    <s v="Rivera, Pablo"/>
    <s v="PR"/>
    <n v="11"/>
    <n v="34"/>
    <n v="1"/>
    <d v="1989-08-28T00:00:00"/>
    <s v="lunes"/>
    <n v="1989"/>
    <n v="8"/>
    <n v="28"/>
    <x v="0"/>
    <s v="No Cumple"/>
    <n v="2"/>
  </r>
  <r>
    <s v="Roberto"/>
    <s v="Hernandez"/>
    <x v="1740"/>
    <x v="3"/>
    <x v="6"/>
    <x v="4"/>
    <n v="15391.080311401087"/>
    <n v="-28683.670932195066"/>
    <s v="Hernandez, Roberto"/>
    <s v="RH"/>
    <n v="16"/>
    <n v="43"/>
    <n v="1"/>
    <d v="1981-01-05T00:00:00"/>
    <s v="lunes"/>
    <n v="1981"/>
    <n v="1"/>
    <n v="5"/>
    <x v="0"/>
    <s v="No Cumple"/>
    <n v="3"/>
  </r>
  <r>
    <s v="Daniel"/>
    <s v="Rojas"/>
    <x v="1741"/>
    <x v="6"/>
    <x v="5"/>
    <x v="2"/>
    <n v="15390.563369546808"/>
    <n v="-16230.409518828274"/>
    <s v="Rojas, Daniel"/>
    <s v="DR"/>
    <n v="11"/>
    <n v="43"/>
    <n v="1"/>
    <d v="1981-02-09T00:00:00"/>
    <s v="lunes"/>
    <n v="1981"/>
    <n v="2"/>
    <n v="9"/>
    <x v="0"/>
    <s v="No Cumple"/>
    <n v="2"/>
  </r>
  <r>
    <s v="Carla"/>
    <s v="Silva"/>
    <x v="1742"/>
    <x v="4"/>
    <x v="2"/>
    <x v="0"/>
    <n v="15386.999405668299"/>
    <n v="-23947.490433862138"/>
    <s v="Silva, Carla"/>
    <s v="CS"/>
    <n v="10"/>
    <n v="31"/>
    <n v="6"/>
    <d v="1992-10-31T00:00:00"/>
    <s v="sábado"/>
    <n v="1992"/>
    <n v="10"/>
    <n v="31"/>
    <x v="0"/>
    <s v="No Cumple"/>
    <n v="1"/>
  </r>
  <r>
    <s v="Gustavo"/>
    <s v="Lopez"/>
    <x v="1743"/>
    <x v="1"/>
    <x v="2"/>
    <x v="4"/>
    <n v="15350.938025910915"/>
    <n v="-30371.702677975722"/>
    <s v="Lopez, Gustavo"/>
    <s v="GL"/>
    <n v="12"/>
    <n v="42"/>
    <n v="3"/>
    <d v="1982-05-19T00:00:00"/>
    <s v="miércoles"/>
    <n v="1982"/>
    <n v="5"/>
    <n v="19"/>
    <x v="0"/>
    <s v="No Cumple"/>
    <n v="1"/>
  </r>
  <r>
    <s v="Ana"/>
    <s v="Martinez"/>
    <x v="1355"/>
    <x v="5"/>
    <x v="2"/>
    <x v="2"/>
    <n v="15350.6035705995"/>
    <n v="-73014.328489459411"/>
    <s v="Martinez, Ana"/>
    <s v="AM"/>
    <n v="11"/>
    <n v="25"/>
    <n v="7"/>
    <d v="1999-01-03T00:00:00"/>
    <s v="domingo"/>
    <n v="1999"/>
    <n v="1"/>
    <n v="3"/>
    <x v="1"/>
    <s v="No Cumple"/>
    <n v="1"/>
  </r>
  <r>
    <s v="Javier"/>
    <s v="Perez"/>
    <x v="1744"/>
    <x v="6"/>
    <x v="2"/>
    <x v="0"/>
    <n v="15347.094494931249"/>
    <n v="-32347.614954561879"/>
    <s v="Perez, Javier"/>
    <s v="JP"/>
    <n v="11"/>
    <n v="39"/>
    <n v="2"/>
    <d v="1984-10-09T00:00:00"/>
    <s v="martes"/>
    <n v="1984"/>
    <n v="10"/>
    <n v="9"/>
    <x v="0"/>
    <s v="No Cumple"/>
    <n v="1"/>
  </r>
  <r>
    <s v="Elena"/>
    <s v="Garcia"/>
    <x v="1161"/>
    <x v="1"/>
    <x v="1"/>
    <x v="2"/>
    <n v="15346.935374302517"/>
    <n v="-32221.227516870764"/>
    <s v="Garcia, Elena"/>
    <s v="EG"/>
    <n v="11"/>
    <n v="36"/>
    <n v="6"/>
    <d v="1988-01-02T00:00:00"/>
    <s v="sábado"/>
    <n v="1988"/>
    <n v="1"/>
    <n v="2"/>
    <x v="0"/>
    <s v="No Cumple"/>
    <n v="7"/>
  </r>
  <r>
    <s v="Javier"/>
    <s v="Perez"/>
    <x v="1745"/>
    <x v="6"/>
    <x v="2"/>
    <x v="3"/>
    <n v="15338.997975342774"/>
    <n v="-23215.9214577532"/>
    <s v="Perez, Javier"/>
    <s v="JP"/>
    <n v="11"/>
    <n v="43"/>
    <n v="4"/>
    <d v="1981-02-05T00:00:00"/>
    <s v="jueves"/>
    <n v="1981"/>
    <n v="2"/>
    <n v="5"/>
    <x v="0"/>
    <s v="No Cumple"/>
    <n v="1"/>
  </r>
  <r>
    <s v="Raquel"/>
    <s v="Diaz"/>
    <x v="1746"/>
    <x v="4"/>
    <x v="6"/>
    <x v="4"/>
    <n v="15336.772698296982"/>
    <n v="-26870.788203260232"/>
    <s v="Diaz, Raquel"/>
    <s v="RD"/>
    <n v="10"/>
    <n v="37"/>
    <n v="2"/>
    <d v="1986-08-05T00:00:00"/>
    <s v="martes"/>
    <n v="1986"/>
    <n v="8"/>
    <n v="5"/>
    <x v="0"/>
    <s v="No Cumple"/>
    <n v="3"/>
  </r>
  <r>
    <s v="Sofia"/>
    <s v="Mendoza"/>
    <x v="1747"/>
    <x v="4"/>
    <x v="3"/>
    <x v="0"/>
    <n v="15333.579370367152"/>
    <n v="-31733.106979262218"/>
    <s v="Mendoza, Sofia"/>
    <s v="SM"/>
    <n v="12"/>
    <n v="38"/>
    <n v="5"/>
    <d v="1986-01-24T00:00:00"/>
    <s v="viernes"/>
    <n v="1986"/>
    <n v="1"/>
    <n v="24"/>
    <x v="0"/>
    <s v="No Cumple"/>
    <n v="5"/>
  </r>
  <r>
    <s v="Antonio"/>
    <s v="Navarro"/>
    <x v="1748"/>
    <x v="7"/>
    <x v="6"/>
    <x v="1"/>
    <n v="15332.774068112773"/>
    <n v="-31880.536894611738"/>
    <s v="Navarro, Antonio"/>
    <s v="AN"/>
    <n v="14"/>
    <n v="35"/>
    <n v="7"/>
    <d v="1989-04-30T00:00:00"/>
    <s v="domingo"/>
    <n v="1989"/>
    <n v="4"/>
    <n v="30"/>
    <x v="0"/>
    <s v="No Cumple"/>
    <n v="3"/>
  </r>
  <r>
    <s v="Emilio"/>
    <s v="Fernandez"/>
    <x v="1749"/>
    <x v="6"/>
    <x v="3"/>
    <x v="3"/>
    <n v="15331.408675450124"/>
    <n v="-32421.789931831383"/>
    <s v="Fernandez, Emilio"/>
    <s v="EF"/>
    <n v="15"/>
    <n v="37"/>
    <n v="3"/>
    <d v="1986-08-20T00:00:00"/>
    <s v="miércoles"/>
    <n v="1986"/>
    <n v="8"/>
    <n v="20"/>
    <x v="0"/>
    <s v="No Cumple"/>
    <n v="5"/>
  </r>
  <r>
    <s v="Marina"/>
    <s v="Rivera"/>
    <x v="1189"/>
    <x v="5"/>
    <x v="5"/>
    <x v="3"/>
    <n v="15328.948326350534"/>
    <n v="-30343.814956075035"/>
    <s v="Rivera, Marina"/>
    <s v="MR"/>
    <n v="12"/>
    <n v="36"/>
    <n v="3"/>
    <d v="1988-03-16T00:00:00"/>
    <s v="miércoles"/>
    <n v="1988"/>
    <n v="3"/>
    <n v="16"/>
    <x v="1"/>
    <s v="No Cumple"/>
    <n v="2"/>
  </r>
  <r>
    <s v="Jose"/>
    <s v="Lopez"/>
    <x v="1750"/>
    <x v="3"/>
    <x v="1"/>
    <x v="1"/>
    <n v="15324.01089231574"/>
    <n v="-33295.429761223204"/>
    <s v="Lopez, Jose"/>
    <s v="JL"/>
    <n v="9"/>
    <n v="24"/>
    <n v="6"/>
    <d v="1999-09-18T00:00:00"/>
    <s v="sábado"/>
    <n v="1999"/>
    <n v="9"/>
    <n v="18"/>
    <x v="0"/>
    <s v="No Cumple"/>
    <n v="7"/>
  </r>
  <r>
    <s v="Victor"/>
    <s v="Hernandez"/>
    <x v="1751"/>
    <x v="5"/>
    <x v="6"/>
    <x v="1"/>
    <n v="15316.550690413578"/>
    <n v="-28199.421475285682"/>
    <s v="Hernandez, Victor"/>
    <s v="VH"/>
    <n v="15"/>
    <n v="40"/>
    <n v="7"/>
    <d v="1983-11-27T00:00:00"/>
    <s v="domingo"/>
    <n v="1983"/>
    <n v="11"/>
    <n v="27"/>
    <x v="1"/>
    <s v="No Cumple"/>
    <n v="3"/>
  </r>
  <r>
    <s v="Renato"/>
    <s v="Vargas"/>
    <x v="1752"/>
    <x v="2"/>
    <x v="3"/>
    <x v="4"/>
    <n v="15312.984434742621"/>
    <n v="-31872.054320036794"/>
    <s v="Vargas, Renato"/>
    <s v="RV"/>
    <n v="12"/>
    <n v="28"/>
    <n v="4"/>
    <d v="1995-07-27T00:00:00"/>
    <s v="jueves"/>
    <n v="1995"/>
    <n v="7"/>
    <n v="27"/>
    <x v="0"/>
    <s v="No Cumple"/>
    <n v="5"/>
  </r>
  <r>
    <s v="Renato"/>
    <s v="Vargas"/>
    <x v="1753"/>
    <x v="2"/>
    <x v="3"/>
    <x v="0"/>
    <n v="15256.519289438165"/>
    <n v="-33180.947572677862"/>
    <s v="Vargas, Renato"/>
    <s v="RV"/>
    <n v="12"/>
    <n v="25"/>
    <n v="2"/>
    <d v="1998-12-29T00:00:00"/>
    <s v="martes"/>
    <n v="1998"/>
    <n v="12"/>
    <n v="29"/>
    <x v="0"/>
    <s v="No Cumple"/>
    <n v="5"/>
  </r>
  <r>
    <s v="Jorge"/>
    <s v="Martinez"/>
    <x v="1754"/>
    <x v="0"/>
    <x v="4"/>
    <x v="0"/>
    <n v="15242.578906260951"/>
    <n v="-27490.788453116453"/>
    <s v="Martinez, Jorge"/>
    <s v="JM"/>
    <n v="13"/>
    <n v="33"/>
    <n v="2"/>
    <d v="1990-09-04T00:00:00"/>
    <s v="martes"/>
    <n v="1990"/>
    <n v="9"/>
    <n v="4"/>
    <x v="0"/>
    <s v="No Cumple"/>
    <n v="6"/>
  </r>
  <r>
    <s v="Roberto"/>
    <s v="Hernandez"/>
    <x v="494"/>
    <x v="3"/>
    <x v="6"/>
    <x v="4"/>
    <n v="15234.823584253136"/>
    <n v="-23538.578783495213"/>
    <s v="Hernandez, Roberto"/>
    <s v="RH"/>
    <n v="16"/>
    <n v="27"/>
    <n v="4"/>
    <d v="1996-08-29T00:00:00"/>
    <s v="jueves"/>
    <n v="1996"/>
    <n v="8"/>
    <n v="29"/>
    <x v="0"/>
    <s v="No Cumple"/>
    <n v="3"/>
  </r>
  <r>
    <s v="Adriana"/>
    <s v="Navarro"/>
    <x v="1755"/>
    <x v="6"/>
    <x v="0"/>
    <x v="2"/>
    <n v="15207.595268969455"/>
    <n v="-29165.619974065659"/>
    <s v="Navarro, Adriana"/>
    <s v="AN"/>
    <n v="14"/>
    <n v="35"/>
    <n v="6"/>
    <d v="1988-11-05T00:00:00"/>
    <s v="sábado"/>
    <n v="1988"/>
    <n v="11"/>
    <n v="5"/>
    <x v="0"/>
    <s v="No Cumple"/>
    <n v="4"/>
  </r>
  <r>
    <s v="Carla"/>
    <s v="Silva"/>
    <x v="1756"/>
    <x v="4"/>
    <x v="2"/>
    <x v="0"/>
    <n v="15199.52858026284"/>
    <n v="-30200.400706776585"/>
    <s v="Silva, Carla"/>
    <s v="CS"/>
    <n v="10"/>
    <n v="38"/>
    <n v="4"/>
    <d v="1985-10-03T00:00:00"/>
    <s v="jueves"/>
    <n v="1985"/>
    <n v="10"/>
    <n v="3"/>
    <x v="0"/>
    <s v="No Cumple"/>
    <n v="1"/>
  </r>
  <r>
    <s v="Julia"/>
    <s v="Diaz"/>
    <x v="1757"/>
    <x v="0"/>
    <x v="1"/>
    <x v="0"/>
    <n v="15194.043261868925"/>
    <n v="-27080.586688360931"/>
    <s v="Diaz, Julia"/>
    <s v="JD"/>
    <n v="9"/>
    <n v="29"/>
    <n v="6"/>
    <d v="1994-06-25T00:00:00"/>
    <s v="sábado"/>
    <n v="1994"/>
    <n v="6"/>
    <n v="25"/>
    <x v="0"/>
    <s v="No Cumple"/>
    <n v="7"/>
  </r>
  <r>
    <s v="Juan"/>
    <s v="Gomez"/>
    <x v="1037"/>
    <x v="2"/>
    <x v="6"/>
    <x v="1"/>
    <n v="15185.020143066775"/>
    <n v="-33206.830058363892"/>
    <s v="Gomez, Juan"/>
    <s v="JG"/>
    <n v="9"/>
    <n v="34"/>
    <n v="1"/>
    <d v="1989-10-02T00:00:00"/>
    <s v="lunes"/>
    <n v="1989"/>
    <n v="10"/>
    <n v="2"/>
    <x v="0"/>
    <s v="No Cumple"/>
    <n v="3"/>
  </r>
  <r>
    <s v="Natalie"/>
    <s v="Castro"/>
    <x v="1758"/>
    <x v="5"/>
    <x v="4"/>
    <x v="2"/>
    <n v="15177.70126565182"/>
    <n v="-32994.075747004696"/>
    <s v="Castro, Natalie"/>
    <s v="NC"/>
    <n v="13"/>
    <n v="28"/>
    <n v="7"/>
    <d v="1995-12-10T00:00:00"/>
    <s v="domingo"/>
    <n v="1995"/>
    <n v="12"/>
    <n v="10"/>
    <x v="1"/>
    <s v="No Cumple"/>
    <n v="6"/>
  </r>
  <r>
    <s v="Valentina"/>
    <s v="Rojas"/>
    <x v="1759"/>
    <x v="1"/>
    <x v="5"/>
    <x v="2"/>
    <n v="15166.770961591237"/>
    <n v="-27036.589488422484"/>
    <s v="Rojas, Valentina"/>
    <s v="VR"/>
    <n v="14"/>
    <n v="28"/>
    <n v="2"/>
    <d v="1995-10-17T00:00:00"/>
    <s v="martes"/>
    <n v="1995"/>
    <n v="10"/>
    <n v="17"/>
    <x v="0"/>
    <s v="No Cumple"/>
    <n v="2"/>
  </r>
  <r>
    <s v="Alicia"/>
    <s v="Guerrero"/>
    <x v="606"/>
    <x v="4"/>
    <x v="1"/>
    <x v="2"/>
    <n v="15165.812840520603"/>
    <n v="-29255.691599178313"/>
    <s v="Guerrero, Alicia"/>
    <s v="AG"/>
    <n v="14"/>
    <n v="35"/>
    <n v="4"/>
    <d v="1989-05-04T00:00:00"/>
    <s v="jueves"/>
    <n v="1989"/>
    <n v="5"/>
    <n v="4"/>
    <x v="0"/>
    <s v="No Cumple"/>
    <n v="7"/>
  </r>
  <r>
    <s v="Jorge"/>
    <s v="Martinez"/>
    <x v="472"/>
    <x v="0"/>
    <x v="4"/>
    <x v="2"/>
    <n v="15147.462692411003"/>
    <n v="-30247.605965298866"/>
    <s v="Martinez, Jorge"/>
    <s v="JM"/>
    <n v="13"/>
    <n v="36"/>
    <n v="4"/>
    <d v="1987-09-10T00:00:00"/>
    <s v="jueves"/>
    <n v="1987"/>
    <n v="9"/>
    <n v="10"/>
    <x v="0"/>
    <s v="No Cumple"/>
    <n v="6"/>
  </r>
  <r>
    <s v="Miguel"/>
    <s v="Torres"/>
    <x v="1034"/>
    <x v="2"/>
    <x v="0"/>
    <x v="3"/>
    <n v="15143.866124811595"/>
    <n v="-34313.327181428984"/>
    <s v="Torres, Miguel"/>
    <s v="MT"/>
    <n v="12"/>
    <n v="27"/>
    <n v="6"/>
    <d v="1996-07-06T00:00:00"/>
    <s v="sábado"/>
    <n v="1996"/>
    <n v="7"/>
    <n v="6"/>
    <x v="0"/>
    <s v="No Cumple"/>
    <n v="4"/>
  </r>
  <r>
    <s v="Camila"/>
    <s v="Vargas"/>
    <x v="1760"/>
    <x v="2"/>
    <x v="1"/>
    <x v="3"/>
    <n v="15121.59428716175"/>
    <n v="-31848.13325581119"/>
    <s v="Vargas, Camila"/>
    <s v="CV"/>
    <n v="12"/>
    <n v="39"/>
    <n v="7"/>
    <d v="1985-02-03T00:00:00"/>
    <s v="domingo"/>
    <n v="1985"/>
    <n v="2"/>
    <n v="3"/>
    <x v="0"/>
    <s v="No Cumple"/>
    <n v="7"/>
  </r>
  <r>
    <s v="Natalia"/>
    <s v="Ortega"/>
    <x v="1761"/>
    <x v="0"/>
    <x v="6"/>
    <x v="0"/>
    <n v="15119.346723689838"/>
    <n v="15125.565219454249"/>
    <s v="Ortega, Natalia"/>
    <s v="NO"/>
    <n v="13"/>
    <n v="33"/>
    <n v="3"/>
    <d v="1991-05-01T00:00:00"/>
    <s v="miércoles"/>
    <n v="1991"/>
    <n v="5"/>
    <n v="1"/>
    <x v="0"/>
    <s v="No Cumple"/>
    <n v="3"/>
  </r>
  <r>
    <s v="Carmen"/>
    <s v="Torres"/>
    <x v="1762"/>
    <x v="5"/>
    <x v="0"/>
    <x v="4"/>
    <n v="15111.281263494206"/>
    <n v="-31424.282799680506"/>
    <s v="Torres, Carmen"/>
    <s v="CT"/>
    <n v="12"/>
    <n v="25"/>
    <n v="5"/>
    <d v="1998-10-16T00:00:00"/>
    <s v="viernes"/>
    <n v="1998"/>
    <n v="10"/>
    <n v="16"/>
    <x v="1"/>
    <s v="No Cumple"/>
    <n v="4"/>
  </r>
  <r>
    <s v="Luis"/>
    <s v="Fernandez"/>
    <x v="1763"/>
    <x v="1"/>
    <x v="3"/>
    <x v="1"/>
    <n v="15095.032387145677"/>
    <n v="-74763.777797969597"/>
    <s v="Fernandez, Luis"/>
    <s v="LF"/>
    <n v="13"/>
    <n v="40"/>
    <n v="6"/>
    <d v="1983-11-12T00:00:00"/>
    <s v="sábado"/>
    <n v="1983"/>
    <n v="11"/>
    <n v="12"/>
    <x v="0"/>
    <s v="No Cumple"/>
    <n v="5"/>
  </r>
  <r>
    <s v="Jorge"/>
    <s v="Martinez"/>
    <x v="1764"/>
    <x v="0"/>
    <x v="4"/>
    <x v="4"/>
    <n v="15093.968909160818"/>
    <n v="-31509.789847205619"/>
    <s v="Martinez, Jorge"/>
    <s v="JM"/>
    <n v="13"/>
    <n v="34"/>
    <n v="3"/>
    <d v="1990-04-18T00:00:00"/>
    <s v="miércoles"/>
    <n v="1990"/>
    <n v="4"/>
    <n v="18"/>
    <x v="0"/>
    <s v="No Cumple"/>
    <n v="6"/>
  </r>
  <r>
    <s v="Raquel"/>
    <s v="Diaz"/>
    <x v="1316"/>
    <x v="4"/>
    <x v="6"/>
    <x v="3"/>
    <n v="15085.80754222563"/>
    <n v="-34677.624759463397"/>
    <s v="Diaz, Raquel"/>
    <s v="RD"/>
    <n v="10"/>
    <n v="39"/>
    <n v="2"/>
    <d v="1984-10-16T00:00:00"/>
    <s v="martes"/>
    <n v="1984"/>
    <n v="10"/>
    <n v="16"/>
    <x v="0"/>
    <s v="No Cumple"/>
    <n v="3"/>
  </r>
  <r>
    <s v="Carolina"/>
    <s v="Lopez"/>
    <x v="1705"/>
    <x v="1"/>
    <x v="4"/>
    <x v="3"/>
    <n v="15075.18096113395"/>
    <n v="-24244.366088760878"/>
    <s v="Lopez, Carolina"/>
    <s v="CL"/>
    <n v="13"/>
    <n v="43"/>
    <n v="3"/>
    <d v="1980-07-16T00:00:00"/>
    <s v="miércoles"/>
    <n v="1980"/>
    <n v="7"/>
    <n v="16"/>
    <x v="0"/>
    <s v="No Cumple"/>
    <n v="6"/>
  </r>
  <r>
    <s v="Natalia"/>
    <s v="Ortega"/>
    <x v="1765"/>
    <x v="0"/>
    <x v="6"/>
    <x v="0"/>
    <n v="15072.083246093032"/>
    <n v="-57976.139932128826"/>
    <s v="Ortega, Natalia"/>
    <s v="NO"/>
    <n v="13"/>
    <n v="38"/>
    <n v="7"/>
    <d v="1985-11-24T00:00:00"/>
    <s v="domingo"/>
    <n v="1985"/>
    <n v="11"/>
    <n v="24"/>
    <x v="0"/>
    <s v="No Cumple"/>
    <n v="3"/>
  </r>
  <r>
    <s v="Alicia"/>
    <s v="Guerrero"/>
    <x v="945"/>
    <x v="4"/>
    <x v="1"/>
    <x v="3"/>
    <n v="15069.57423821962"/>
    <n v="-32378.774670366736"/>
    <s v="Guerrero, Alicia"/>
    <s v="AG"/>
    <n v="14"/>
    <n v="41"/>
    <n v="3"/>
    <d v="1983-05-04T00:00:00"/>
    <s v="miércoles"/>
    <n v="1983"/>
    <n v="5"/>
    <n v="4"/>
    <x v="0"/>
    <s v="No Cumple"/>
    <n v="7"/>
  </r>
  <r>
    <s v="Luis"/>
    <s v="Fernandez"/>
    <x v="1766"/>
    <x v="1"/>
    <x v="3"/>
    <x v="4"/>
    <n v="15064.77783172726"/>
    <n v="-28068.177734618192"/>
    <s v="Fernandez, Luis"/>
    <s v="LF"/>
    <n v="13"/>
    <n v="28"/>
    <n v="1"/>
    <d v="1995-08-28T00:00:00"/>
    <s v="lunes"/>
    <n v="1995"/>
    <n v="8"/>
    <n v="28"/>
    <x v="0"/>
    <s v="No Cumple"/>
    <n v="5"/>
  </r>
  <r>
    <s v="Hugo"/>
    <s v="Jimenez"/>
    <x v="1767"/>
    <x v="3"/>
    <x v="0"/>
    <x v="3"/>
    <n v="15043.991733356426"/>
    <n v="-35006.44818397714"/>
    <s v="Jimenez, Hugo"/>
    <s v="HJ"/>
    <n v="11"/>
    <n v="40"/>
    <n v="7"/>
    <d v="1984-02-19T00:00:00"/>
    <s v="domingo"/>
    <n v="1984"/>
    <n v="2"/>
    <n v="19"/>
    <x v="0"/>
    <s v="No Cumple"/>
    <n v="4"/>
  </r>
  <r>
    <s v="Isabel"/>
    <s v="Santos"/>
    <x v="1768"/>
    <x v="8"/>
    <x v="2"/>
    <x v="2"/>
    <n v="15043.365429883495"/>
    <n v="-26759.21054478272"/>
    <s v="Santos, Isabel"/>
    <s v="IS"/>
    <n v="12"/>
    <n v="39"/>
    <n v="3"/>
    <d v="1985-02-20T00:00:00"/>
    <s v="miércoles"/>
    <n v="1985"/>
    <n v="2"/>
    <n v="20"/>
    <x v="0"/>
    <s v="No Cumple"/>
    <n v="1"/>
  </r>
  <r>
    <s v="Gabriela"/>
    <s v="Ramos"/>
    <x v="1769"/>
    <x v="7"/>
    <x v="2"/>
    <x v="2"/>
    <n v="15034.36607095295"/>
    <n v="-32060.101518270931"/>
    <s v="Ramos, Gabriela"/>
    <s v="GR"/>
    <n v="13"/>
    <n v="32"/>
    <n v="6"/>
    <d v="1991-12-14T00:00:00"/>
    <s v="sábado"/>
    <n v="1991"/>
    <n v="12"/>
    <n v="14"/>
    <x v="0"/>
    <s v="No Cumple"/>
    <n v="1"/>
  </r>
  <r>
    <s v="Lucas"/>
    <s v="Mendoza"/>
    <x v="1770"/>
    <x v="7"/>
    <x v="3"/>
    <x v="2"/>
    <n v="15031.51118213944"/>
    <n v="-17489.502113605708"/>
    <s v="Mendoza, Lucas"/>
    <s v="LM"/>
    <n v="12"/>
    <n v="34"/>
    <n v="3"/>
    <d v="1989-11-29T00:00:00"/>
    <s v="miércoles"/>
    <n v="1989"/>
    <n v="11"/>
    <n v="29"/>
    <x v="0"/>
    <s v="No Cumple"/>
    <n v="5"/>
  </r>
  <r>
    <s v="Monica"/>
    <s v="Jimenez"/>
    <x v="611"/>
    <x v="3"/>
    <x v="4"/>
    <x v="1"/>
    <n v="15028.149483388182"/>
    <n v="-35832.413506279583"/>
    <s v="Jimenez, Monica"/>
    <s v="MJ"/>
    <n v="13"/>
    <n v="39"/>
    <n v="4"/>
    <d v="1984-09-20T00:00:00"/>
    <s v="jueves"/>
    <n v="1984"/>
    <n v="9"/>
    <n v="20"/>
    <x v="0"/>
    <s v="No Cumple"/>
    <n v="6"/>
  </r>
  <r>
    <s v="Antonio"/>
    <s v="Navarro"/>
    <x v="1572"/>
    <x v="7"/>
    <x v="6"/>
    <x v="4"/>
    <n v="15011.671757884491"/>
    <n v="-71664.747143132583"/>
    <s v="Navarro, Antonio"/>
    <s v="AN"/>
    <n v="14"/>
    <n v="34"/>
    <n v="1"/>
    <d v="1990-02-26T00:00:00"/>
    <s v="lunes"/>
    <n v="1990"/>
    <n v="2"/>
    <n v="26"/>
    <x v="0"/>
    <s v="No Cumple"/>
    <n v="3"/>
  </r>
  <r>
    <s v="Natalie"/>
    <s v="Castro"/>
    <x v="813"/>
    <x v="5"/>
    <x v="4"/>
    <x v="2"/>
    <n v="15011.572224485601"/>
    <n v="-28100.857942656377"/>
    <s v="Castro, Natalie"/>
    <s v="NC"/>
    <n v="13"/>
    <n v="24"/>
    <n v="6"/>
    <d v="1999-10-30T00:00:00"/>
    <s v="sábado"/>
    <n v="1999"/>
    <n v="10"/>
    <n v="30"/>
    <x v="1"/>
    <s v="No Cumple"/>
    <n v="6"/>
  </r>
  <r>
    <s v="Roberto"/>
    <s v="Hernandez"/>
    <x v="1771"/>
    <x v="3"/>
    <x v="6"/>
    <x v="0"/>
    <n v="15006.247931992893"/>
    <n v="-30544.439340526322"/>
    <s v="Hernandez, Roberto"/>
    <s v="RH"/>
    <n v="16"/>
    <n v="25"/>
    <n v="2"/>
    <d v="1998-10-06T00:00:00"/>
    <s v="martes"/>
    <n v="1998"/>
    <n v="10"/>
    <n v="6"/>
    <x v="0"/>
    <s v="No Cumple"/>
    <n v="3"/>
  </r>
  <r>
    <s v="Susana"/>
    <s v="Santos"/>
    <x v="1772"/>
    <x v="3"/>
    <x v="2"/>
    <x v="4"/>
    <n v="15004.28308242849"/>
    <n v="-31056.059564165789"/>
    <s v="Santos, Susana"/>
    <s v="SS"/>
    <n v="12"/>
    <n v="35"/>
    <n v="4"/>
    <d v="1988-12-29T00:00:00"/>
    <s v="jueves"/>
    <n v="1988"/>
    <n v="12"/>
    <n v="29"/>
    <x v="0"/>
    <s v="No Cumple"/>
    <n v="1"/>
  </r>
  <r>
    <s v="Pedro"/>
    <s v="Rivera"/>
    <x v="539"/>
    <x v="8"/>
    <x v="5"/>
    <x v="4"/>
    <n v="14965.687662037384"/>
    <n v="-34473.221614554321"/>
    <s v="Rivera, Pedro"/>
    <s v="PR"/>
    <n v="11"/>
    <n v="32"/>
    <n v="1"/>
    <d v="1991-08-26T00:00:00"/>
    <s v="lunes"/>
    <n v="1991"/>
    <n v="8"/>
    <n v="26"/>
    <x v="0"/>
    <s v="No Cumple"/>
    <n v="2"/>
  </r>
  <r>
    <s v="Roberto"/>
    <s v="Hernandez"/>
    <x v="1773"/>
    <x v="3"/>
    <x v="6"/>
    <x v="4"/>
    <n v="14958.246759624744"/>
    <n v="-29773.402592300205"/>
    <s v="Hernandez, Roberto"/>
    <s v="RH"/>
    <n v="16"/>
    <n v="31"/>
    <n v="2"/>
    <d v="1993-01-19T00:00:00"/>
    <s v="martes"/>
    <n v="1993"/>
    <n v="1"/>
    <n v="19"/>
    <x v="0"/>
    <s v="No Cumple"/>
    <n v="3"/>
  </r>
  <r>
    <s v="Fernando"/>
    <s v="Silva"/>
    <x v="15"/>
    <x v="1"/>
    <x v="6"/>
    <x v="2"/>
    <n v="14945.49760533663"/>
    <n v="-30146.872059410503"/>
    <s v="Silva, Fernando"/>
    <s v="FS"/>
    <n v="13"/>
    <n v="31"/>
    <n v="2"/>
    <d v="1993-05-04T00:00:00"/>
    <s v="martes"/>
    <n v="1993"/>
    <n v="5"/>
    <n v="4"/>
    <x v="0"/>
    <s v="No Cumple"/>
    <n v="3"/>
  </r>
  <r>
    <s v="Jose"/>
    <s v="Lopez"/>
    <x v="1774"/>
    <x v="3"/>
    <x v="1"/>
    <x v="1"/>
    <n v="14939.546230932845"/>
    <n v="-29661.385703707081"/>
    <s v="Lopez, Jose"/>
    <s v="JL"/>
    <n v="9"/>
    <n v="29"/>
    <n v="2"/>
    <d v="1994-11-15T00:00:00"/>
    <s v="martes"/>
    <n v="1994"/>
    <n v="11"/>
    <n v="15"/>
    <x v="0"/>
    <s v="No Cumple"/>
    <n v="7"/>
  </r>
  <r>
    <s v="Sofia"/>
    <s v="Mendoza"/>
    <x v="736"/>
    <x v="4"/>
    <x v="3"/>
    <x v="2"/>
    <n v="14927.440863958785"/>
    <n v="-25805.870534751735"/>
    <s v="Mendoza, Sofia"/>
    <s v="SM"/>
    <n v="12"/>
    <n v="29"/>
    <n v="3"/>
    <d v="1995-04-26T00:00:00"/>
    <s v="miércoles"/>
    <n v="1995"/>
    <n v="4"/>
    <n v="26"/>
    <x v="0"/>
    <s v="No Cumple"/>
    <n v="5"/>
  </r>
  <r>
    <s v="Diego"/>
    <s v="Alvarez"/>
    <x v="1775"/>
    <x v="2"/>
    <x v="4"/>
    <x v="0"/>
    <n v="14923.19233873425"/>
    <n v="-28515.286512075887"/>
    <s v="Alvarez, Diego"/>
    <s v="DA"/>
    <n v="12"/>
    <n v="29"/>
    <n v="2"/>
    <d v="1994-09-20T00:00:00"/>
    <s v="martes"/>
    <n v="1994"/>
    <n v="9"/>
    <n v="20"/>
    <x v="0"/>
    <s v="No Cumple"/>
    <n v="6"/>
  </r>
  <r>
    <s v="Liliana"/>
    <s v="Rivera"/>
    <x v="1391"/>
    <x v="8"/>
    <x v="4"/>
    <x v="0"/>
    <n v="14919.292797894899"/>
    <n v="-29149.408193810388"/>
    <s v="Rivera, Liliana"/>
    <s v="LR"/>
    <n v="13"/>
    <n v="24"/>
    <n v="2"/>
    <d v="1999-12-14T00:00:00"/>
    <s v="martes"/>
    <n v="1999"/>
    <n v="12"/>
    <n v="14"/>
    <x v="0"/>
    <s v="No Cumple"/>
    <n v="6"/>
  </r>
  <r>
    <s v="Lucas"/>
    <s v="Mendoza"/>
    <x v="1776"/>
    <x v="7"/>
    <x v="3"/>
    <x v="3"/>
    <n v="14910.940932094172"/>
    <n v="-34112.824933152428"/>
    <s v="Mendoza, Lucas"/>
    <s v="LM"/>
    <n v="12"/>
    <n v="32"/>
    <n v="1"/>
    <d v="1991-11-11T00:00:00"/>
    <s v="lunes"/>
    <n v="1991"/>
    <n v="11"/>
    <n v="11"/>
    <x v="0"/>
    <s v="No Cumple"/>
    <n v="5"/>
  </r>
  <r>
    <s v="Camila"/>
    <s v="Vargas"/>
    <x v="1103"/>
    <x v="2"/>
    <x v="1"/>
    <x v="4"/>
    <n v="14890.09740077728"/>
    <n v="-27339.021105370401"/>
    <s v="Vargas, Camila"/>
    <s v="CV"/>
    <n v="12"/>
    <n v="38"/>
    <n v="3"/>
    <d v="1986-04-16T00:00:00"/>
    <s v="miércoles"/>
    <n v="1986"/>
    <n v="4"/>
    <n v="16"/>
    <x v="0"/>
    <s v="No Cumple"/>
    <n v="7"/>
  </r>
  <r>
    <s v="Adriana"/>
    <s v="Navarro"/>
    <x v="1777"/>
    <x v="6"/>
    <x v="0"/>
    <x v="0"/>
    <n v="14888.36524749037"/>
    <n v="-26349.260674281839"/>
    <s v="Navarro, Adriana"/>
    <s v="AN"/>
    <n v="14"/>
    <n v="40"/>
    <n v="1"/>
    <d v="1984-01-16T00:00:00"/>
    <s v="lunes"/>
    <n v="1984"/>
    <n v="1"/>
    <n v="16"/>
    <x v="0"/>
    <s v="No Cumple"/>
    <n v="4"/>
  </r>
  <r>
    <s v="Alicia"/>
    <s v="Guerrero"/>
    <x v="1778"/>
    <x v="4"/>
    <x v="1"/>
    <x v="1"/>
    <n v="14886.577679435506"/>
    <n v="-28746.408972479821"/>
    <s v="Guerrero, Alicia"/>
    <s v="AG"/>
    <n v="14"/>
    <n v="43"/>
    <n v="3"/>
    <d v="1981-04-15T00:00:00"/>
    <s v="miércoles"/>
    <n v="1981"/>
    <n v="4"/>
    <n v="15"/>
    <x v="0"/>
    <s v="No Cumple"/>
    <n v="7"/>
  </r>
  <r>
    <s v="Alicia"/>
    <s v="Guerrero"/>
    <x v="1779"/>
    <x v="4"/>
    <x v="1"/>
    <x v="2"/>
    <n v="14878.538106690563"/>
    <n v="-29406.886466112304"/>
    <s v="Guerrero, Alicia"/>
    <s v="AG"/>
    <n v="14"/>
    <n v="36"/>
    <n v="7"/>
    <d v="1987-10-11T00:00:00"/>
    <s v="domingo"/>
    <n v="1987"/>
    <n v="10"/>
    <n v="11"/>
    <x v="0"/>
    <s v="No Cumple"/>
    <n v="7"/>
  </r>
  <r>
    <s v="Ana"/>
    <s v="Martinez"/>
    <x v="612"/>
    <x v="5"/>
    <x v="2"/>
    <x v="2"/>
    <n v="14876.514387132456"/>
    <n v="-27212.493058680062"/>
    <s v="Martinez, Ana"/>
    <s v="AM"/>
    <n v="11"/>
    <n v="43"/>
    <n v="6"/>
    <d v="1981-03-07T00:00:00"/>
    <s v="sábado"/>
    <n v="1981"/>
    <n v="3"/>
    <n v="7"/>
    <x v="1"/>
    <s v="No Cumple"/>
    <n v="1"/>
  </r>
  <r>
    <s v="Lucas"/>
    <s v="Mendoza"/>
    <x v="1160"/>
    <x v="7"/>
    <x v="3"/>
    <x v="4"/>
    <n v="14873.618081371562"/>
    <n v="-33626.381918628438"/>
    <s v="Mendoza, Lucas"/>
    <s v="LM"/>
    <n v="12"/>
    <n v="30"/>
    <n v="2"/>
    <d v="1993-09-07T00:00:00"/>
    <s v="martes"/>
    <n v="1993"/>
    <n v="9"/>
    <n v="7"/>
    <x v="0"/>
    <s v="No Cumple"/>
    <n v="5"/>
  </r>
  <r>
    <s v="Fernando"/>
    <s v="Silva"/>
    <x v="1780"/>
    <x v="1"/>
    <x v="6"/>
    <x v="3"/>
    <n v="14850.935258118487"/>
    <n v="-27201.798556411137"/>
    <s v="Silva, Fernando"/>
    <s v="FS"/>
    <n v="13"/>
    <n v="29"/>
    <n v="4"/>
    <d v="1994-10-13T00:00:00"/>
    <s v="jueves"/>
    <n v="1994"/>
    <n v="10"/>
    <n v="13"/>
    <x v="0"/>
    <s v="No Cumple"/>
    <n v="3"/>
  </r>
  <r>
    <s v="Javier"/>
    <s v="Fernandez"/>
    <x v="1781"/>
    <x v="0"/>
    <x v="0"/>
    <x v="3"/>
    <n v="14840.477350291287"/>
    <n v="-34159.522649708713"/>
    <s v="Fernandez, Javier"/>
    <s v="JF"/>
    <n v="15"/>
    <n v="27"/>
    <n v="4"/>
    <d v="1997-05-15T00:00:00"/>
    <s v="jueves"/>
    <n v="1997"/>
    <n v="5"/>
    <n v="15"/>
    <x v="0"/>
    <s v="No Cumple"/>
    <n v="4"/>
  </r>
  <r>
    <s v="Patricia"/>
    <s v="Alvarez"/>
    <x v="1782"/>
    <x v="4"/>
    <x v="4"/>
    <x v="2"/>
    <n v="14835.035385296038"/>
    <n v="-9985.1114334967951"/>
    <s v="Alvarez, Patricia"/>
    <s v="PA"/>
    <n v="15"/>
    <n v="41"/>
    <n v="1"/>
    <d v="1982-08-16T00:00:00"/>
    <s v="lunes"/>
    <n v="1982"/>
    <n v="8"/>
    <n v="16"/>
    <x v="0"/>
    <s v="No Cumple"/>
    <n v="6"/>
  </r>
  <r>
    <s v="Carmen"/>
    <s v="Torres"/>
    <x v="1783"/>
    <x v="5"/>
    <x v="0"/>
    <x v="4"/>
    <n v="14803.857305768275"/>
    <n v="-29796.528424808555"/>
    <s v="Torres, Carmen"/>
    <s v="CT"/>
    <n v="12"/>
    <n v="31"/>
    <n v="7"/>
    <d v="1992-08-09T00:00:00"/>
    <s v="domingo"/>
    <n v="1992"/>
    <n v="8"/>
    <n v="9"/>
    <x v="1"/>
    <s v="No Cumple"/>
    <n v="4"/>
  </r>
  <r>
    <s v="Carlos"/>
    <s v="Rodriguez"/>
    <x v="1784"/>
    <x v="7"/>
    <x v="4"/>
    <x v="1"/>
    <n v="14782.588883171662"/>
    <n v="-27882.625338135807"/>
    <s v="Rodriguez, Carlos"/>
    <s v="CR"/>
    <n v="15"/>
    <n v="34"/>
    <n v="4"/>
    <d v="1989-10-26T00:00:00"/>
    <s v="jueves"/>
    <n v="1989"/>
    <n v="10"/>
    <n v="26"/>
    <x v="0"/>
    <s v="No Cumple"/>
    <n v="6"/>
  </r>
  <r>
    <s v="Antonio"/>
    <s v="Navarro"/>
    <x v="1785"/>
    <x v="7"/>
    <x v="6"/>
    <x v="3"/>
    <n v="14779.104993291914"/>
    <n v="-25739.044404829823"/>
    <s v="Navarro, Antonio"/>
    <s v="AN"/>
    <n v="14"/>
    <n v="43"/>
    <n v="3"/>
    <d v="1981-05-27T00:00:00"/>
    <s v="miércoles"/>
    <n v="1981"/>
    <n v="5"/>
    <n v="27"/>
    <x v="0"/>
    <s v="No Cumple"/>
    <n v="3"/>
  </r>
  <r>
    <s v="Natalia"/>
    <s v="Ortega"/>
    <x v="1300"/>
    <x v="0"/>
    <x v="6"/>
    <x v="2"/>
    <n v="14776.40242727276"/>
    <n v="-28900.057936818153"/>
    <s v="Ortega, Natalia"/>
    <s v="NO"/>
    <n v="13"/>
    <n v="27"/>
    <n v="6"/>
    <d v="1996-11-23T00:00:00"/>
    <s v="sábado"/>
    <n v="1996"/>
    <n v="11"/>
    <n v="23"/>
    <x v="0"/>
    <s v="No Cumple"/>
    <n v="3"/>
  </r>
  <r>
    <s v="Diego"/>
    <s v="Alvarez"/>
    <x v="1786"/>
    <x v="2"/>
    <x v="4"/>
    <x v="1"/>
    <n v="14765.938802093742"/>
    <n v="-29598.314466136573"/>
    <s v="Alvarez, Diego"/>
    <s v="DA"/>
    <n v="12"/>
    <n v="31"/>
    <n v="6"/>
    <d v="1993-03-13T00:00:00"/>
    <s v="sábado"/>
    <n v="1993"/>
    <n v="3"/>
    <n v="13"/>
    <x v="0"/>
    <s v="No Cumple"/>
    <n v="6"/>
  </r>
  <r>
    <s v="Andrea"/>
    <s v="Gomez"/>
    <x v="678"/>
    <x v="8"/>
    <x v="3"/>
    <x v="0"/>
    <n v="14759.201007747743"/>
    <n v="-32843.575022484685"/>
    <s v="Gomez, Andrea"/>
    <s v="AG"/>
    <n v="11"/>
    <n v="43"/>
    <n v="4"/>
    <d v="1980-10-23T00:00:00"/>
    <s v="jueves"/>
    <n v="1980"/>
    <n v="10"/>
    <n v="23"/>
    <x v="0"/>
    <s v="No Cumple"/>
    <n v="5"/>
  </r>
  <r>
    <s v="Valentina"/>
    <s v="Rojas"/>
    <x v="1787"/>
    <x v="1"/>
    <x v="5"/>
    <x v="1"/>
    <n v="14755.101978044646"/>
    <n v="-26291.42861536875"/>
    <s v="Rojas, Valentina"/>
    <s v="VR"/>
    <n v="14"/>
    <n v="36"/>
    <n v="4"/>
    <d v="1988-01-14T00:00:00"/>
    <s v="jueves"/>
    <n v="1988"/>
    <n v="1"/>
    <n v="14"/>
    <x v="0"/>
    <s v="No Cumple"/>
    <n v="2"/>
  </r>
  <r>
    <s v="Laura"/>
    <s v="Martinez"/>
    <x v="117"/>
    <x v="7"/>
    <x v="5"/>
    <x v="2"/>
    <n v="14742.908768691394"/>
    <n v="-34316.523932803917"/>
    <s v="Martinez, Laura"/>
    <s v="LM"/>
    <n v="13"/>
    <n v="42"/>
    <n v="2"/>
    <d v="1982-06-15T00:00:00"/>
    <s v="martes"/>
    <n v="1982"/>
    <n v="6"/>
    <n v="15"/>
    <x v="0"/>
    <s v="No Cumple"/>
    <n v="2"/>
  </r>
  <r>
    <s v="Roberto"/>
    <s v="Hernandez"/>
    <x v="1788"/>
    <x v="3"/>
    <x v="6"/>
    <x v="3"/>
    <n v="14735.681534072732"/>
    <n v="-26106.168403423271"/>
    <s v="Hernandez, Roberto"/>
    <s v="RH"/>
    <n v="16"/>
    <n v="43"/>
    <n v="5"/>
    <d v="1980-12-12T00:00:00"/>
    <s v="viernes"/>
    <n v="1980"/>
    <n v="12"/>
    <n v="12"/>
    <x v="0"/>
    <s v="No Cumple"/>
    <n v="3"/>
  </r>
  <r>
    <s v="Roberto"/>
    <s v="Hernandez"/>
    <x v="1789"/>
    <x v="3"/>
    <x v="6"/>
    <x v="4"/>
    <n v="14735.329901251209"/>
    <n v="-30614.969583936472"/>
    <s v="Hernandez, Roberto"/>
    <s v="RH"/>
    <n v="16"/>
    <n v="39"/>
    <n v="2"/>
    <d v="1984-07-17T00:00:00"/>
    <s v="martes"/>
    <n v="1984"/>
    <n v="7"/>
    <n v="17"/>
    <x v="0"/>
    <s v="No Cumple"/>
    <n v="3"/>
  </r>
  <r>
    <s v="Sofia"/>
    <s v="Mendoza"/>
    <x v="1790"/>
    <x v="4"/>
    <x v="3"/>
    <x v="2"/>
    <n v="14733.020409453677"/>
    <n v="-27690.234692909744"/>
    <s v="Mendoza, Sofia"/>
    <s v="SM"/>
    <n v="12"/>
    <n v="31"/>
    <n v="2"/>
    <d v="1992-09-22T00:00:00"/>
    <s v="martes"/>
    <n v="1992"/>
    <n v="9"/>
    <n v="22"/>
    <x v="0"/>
    <s v="No Cumple"/>
    <n v="5"/>
  </r>
  <r>
    <s v="Sara"/>
    <s v="Perez"/>
    <x v="1791"/>
    <x v="6"/>
    <x v="6"/>
    <x v="0"/>
    <n v="14728.017471026496"/>
    <n v="-24121.267071440394"/>
    <s v="Perez, Sara"/>
    <s v="SP"/>
    <n v="9"/>
    <n v="34"/>
    <n v="2"/>
    <d v="1990-01-30T00:00:00"/>
    <s v="martes"/>
    <n v="1990"/>
    <n v="1"/>
    <n v="30"/>
    <x v="0"/>
    <s v="No Cumple"/>
    <n v="3"/>
  </r>
  <r>
    <s v="Camila"/>
    <s v="Vargas"/>
    <x v="679"/>
    <x v="2"/>
    <x v="1"/>
    <x v="3"/>
    <n v="14718.669375842881"/>
    <n v="-33506.010867982972"/>
    <s v="Vargas, Camila"/>
    <s v="CV"/>
    <n v="12"/>
    <n v="42"/>
    <n v="7"/>
    <d v="1982-03-07T00:00:00"/>
    <s v="domingo"/>
    <n v="1982"/>
    <n v="3"/>
    <n v="7"/>
    <x v="0"/>
    <s v="No Cumple"/>
    <n v="7"/>
  </r>
  <r>
    <s v="Roberto"/>
    <s v="Hernandez"/>
    <x v="897"/>
    <x v="3"/>
    <x v="6"/>
    <x v="4"/>
    <n v="14712.243298208605"/>
    <n v="-34597.613732666003"/>
    <s v="Hernandez, Roberto"/>
    <s v="RH"/>
    <n v="16"/>
    <n v="44"/>
    <n v="6"/>
    <d v="1980-04-26T00:00:00"/>
    <s v="sábado"/>
    <n v="1980"/>
    <n v="4"/>
    <n v="26"/>
    <x v="0"/>
    <s v="No Cumple"/>
    <n v="3"/>
  </r>
  <r>
    <s v="Julia"/>
    <s v="Diaz"/>
    <x v="1792"/>
    <x v="0"/>
    <x v="1"/>
    <x v="4"/>
    <n v="14707.213557313951"/>
    <n v="-31708.147120551745"/>
    <s v="Diaz, Julia"/>
    <s v="JD"/>
    <n v="9"/>
    <n v="42"/>
    <n v="7"/>
    <d v="1981-10-25T00:00:00"/>
    <s v="domingo"/>
    <n v="1981"/>
    <n v="10"/>
    <n v="25"/>
    <x v="0"/>
    <s v="No Cumple"/>
    <n v="7"/>
  </r>
  <r>
    <s v="Luis"/>
    <s v="Fernandez"/>
    <x v="1793"/>
    <x v="1"/>
    <x v="3"/>
    <x v="2"/>
    <n v="14700.930045644101"/>
    <n v="-32867.107156181664"/>
    <s v="Fernandez, Luis"/>
    <s v="LF"/>
    <n v="13"/>
    <n v="42"/>
    <n v="7"/>
    <d v="1981-10-11T00:00:00"/>
    <s v="domingo"/>
    <n v="1981"/>
    <n v="10"/>
    <n v="11"/>
    <x v="0"/>
    <s v="No Cumple"/>
    <n v="5"/>
  </r>
  <r>
    <s v="Alejandro"/>
    <s v="Guerrero"/>
    <x v="1794"/>
    <x v="4"/>
    <x v="5"/>
    <x v="0"/>
    <n v="14694.755212412774"/>
    <n v="-36345.244787587224"/>
    <s v="Guerrero, Alejandro"/>
    <s v="AG"/>
    <n v="17"/>
    <n v="29"/>
    <n v="5"/>
    <d v="1995-04-07T00:00:00"/>
    <s v="viernes"/>
    <n v="1995"/>
    <n v="4"/>
    <n v="7"/>
    <x v="0"/>
    <s v="No Cumple"/>
    <n v="2"/>
  </r>
  <r>
    <s v="Sofia"/>
    <s v="Mendoza"/>
    <x v="1795"/>
    <x v="4"/>
    <x v="3"/>
    <x v="2"/>
    <n v="14670.427527612519"/>
    <n v="-35716.389573491979"/>
    <s v="Mendoza, Sofia"/>
    <s v="SM"/>
    <n v="12"/>
    <n v="25"/>
    <n v="7"/>
    <d v="1999-02-14T00:00:00"/>
    <s v="domingo"/>
    <n v="1999"/>
    <n v="2"/>
    <n v="14"/>
    <x v="0"/>
    <s v="No Cumple"/>
    <n v="5"/>
  </r>
  <r>
    <s v="Monica"/>
    <s v="Jimenez"/>
    <x v="1796"/>
    <x v="3"/>
    <x v="4"/>
    <x v="0"/>
    <n v="14670.326182005652"/>
    <n v="-29810.332530755368"/>
    <s v="Jimenez, Monica"/>
    <s v="MJ"/>
    <n v="13"/>
    <n v="33"/>
    <n v="7"/>
    <d v="1991-04-07T00:00:00"/>
    <s v="domingo"/>
    <n v="1991"/>
    <n v="4"/>
    <n v="7"/>
    <x v="0"/>
    <s v="No Cumple"/>
    <n v="6"/>
  </r>
  <r>
    <s v="Cristian"/>
    <s v="Ortega"/>
    <x v="1797"/>
    <x v="2"/>
    <x v="5"/>
    <x v="0"/>
    <n v="14661.809808825985"/>
    <n v="-28417.02454529225"/>
    <s v="Ortega, Cristian"/>
    <s v="CO"/>
    <n v="14"/>
    <n v="40"/>
    <n v="2"/>
    <d v="1983-11-15T00:00:00"/>
    <s v="martes"/>
    <n v="1983"/>
    <n v="11"/>
    <n v="15"/>
    <x v="0"/>
    <s v="No Cumple"/>
    <n v="2"/>
  </r>
  <r>
    <s v="Emilio"/>
    <s v="Fernandez"/>
    <x v="1798"/>
    <x v="6"/>
    <x v="3"/>
    <x v="4"/>
    <n v="14650.16819385835"/>
    <n v="-32468.841897773149"/>
    <s v="Fernandez, Emilio"/>
    <s v="EF"/>
    <n v="15"/>
    <n v="29"/>
    <n v="1"/>
    <d v="1995-05-01T00:00:00"/>
    <s v="lunes"/>
    <n v="1995"/>
    <n v="5"/>
    <n v="1"/>
    <x v="0"/>
    <s v="No Cumple"/>
    <n v="5"/>
  </r>
  <r>
    <s v="Hugo"/>
    <s v="Jimenez"/>
    <x v="1799"/>
    <x v="3"/>
    <x v="0"/>
    <x v="1"/>
    <n v="14647.282608787071"/>
    <n v="-23673.95652167331"/>
    <s v="Jimenez, Hugo"/>
    <s v="HJ"/>
    <n v="11"/>
    <n v="26"/>
    <n v="5"/>
    <d v="1997-12-26T00:00:00"/>
    <s v="viernes"/>
    <n v="1997"/>
    <n v="12"/>
    <n v="26"/>
    <x v="0"/>
    <s v="No Cumple"/>
    <n v="4"/>
  </r>
  <r>
    <s v="Ismael"/>
    <s v="Perez"/>
    <x v="1800"/>
    <x v="0"/>
    <x v="2"/>
    <x v="4"/>
    <n v="14642.734482523469"/>
    <n v="-24223.658517408338"/>
    <s v="Perez, Ismael"/>
    <s v="IP"/>
    <n v="11"/>
    <n v="29"/>
    <n v="7"/>
    <d v="1994-12-04T00:00:00"/>
    <s v="domingo"/>
    <n v="1994"/>
    <n v="12"/>
    <n v="4"/>
    <x v="0"/>
    <s v="No Cumple"/>
    <n v="1"/>
  </r>
  <r>
    <s v="Laura"/>
    <s v="Diaz"/>
    <x v="1801"/>
    <x v="6"/>
    <x v="1"/>
    <x v="1"/>
    <n v="14640.995665180708"/>
    <n v="-33718.234204774715"/>
    <s v="Diaz, Laura"/>
    <s v="LD"/>
    <n v="9"/>
    <n v="40"/>
    <n v="1"/>
    <d v="1984-04-09T00:00:00"/>
    <s v="lunes"/>
    <n v="1984"/>
    <n v="4"/>
    <n v="9"/>
    <x v="0"/>
    <s v="No Cumple"/>
    <n v="7"/>
  </r>
  <r>
    <s v="Manuel"/>
    <s v="Fernandez"/>
    <x v="1802"/>
    <x v="2"/>
    <x v="2"/>
    <x v="3"/>
    <n v="14640.719793841468"/>
    <n v="-27212.274550495731"/>
    <s v="Fernandez, Manuel"/>
    <s v="MF"/>
    <n v="15"/>
    <n v="34"/>
    <n v="4"/>
    <d v="1989-11-09T00:00:00"/>
    <s v="jueves"/>
    <n v="1989"/>
    <n v="11"/>
    <n v="9"/>
    <x v="0"/>
    <s v="No Cumple"/>
    <n v="1"/>
  </r>
  <r>
    <s v="Daniela"/>
    <s v="Diaz"/>
    <x v="612"/>
    <x v="1"/>
    <x v="0"/>
    <x v="4"/>
    <n v="14637.212640559454"/>
    <n v="-33426.508623496491"/>
    <s v="Diaz, Daniela"/>
    <s v="DD"/>
    <n v="11"/>
    <n v="43"/>
    <n v="6"/>
    <d v="1981-03-07T00:00:00"/>
    <s v="sábado"/>
    <n v="1981"/>
    <n v="3"/>
    <n v="7"/>
    <x v="0"/>
    <s v="No Cumple"/>
    <n v="4"/>
  </r>
  <r>
    <s v="Monica"/>
    <s v="Jimenez"/>
    <x v="1803"/>
    <x v="3"/>
    <x v="4"/>
    <x v="1"/>
    <n v="14626.152248166392"/>
    <n v="-25584.124291393542"/>
    <s v="Jimenez, Monica"/>
    <s v="MJ"/>
    <n v="13"/>
    <n v="43"/>
    <n v="1"/>
    <d v="1980-06-23T00:00:00"/>
    <s v="lunes"/>
    <n v="1980"/>
    <n v="6"/>
    <n v="23"/>
    <x v="0"/>
    <s v="No Cumple"/>
    <n v="6"/>
  </r>
  <r>
    <s v="Jorge"/>
    <s v="Martinez"/>
    <x v="1804"/>
    <x v="0"/>
    <x v="4"/>
    <x v="1"/>
    <n v="14600.423078206511"/>
    <n v="-29089.64038352446"/>
    <s v="Martinez, Jorge"/>
    <s v="JM"/>
    <n v="13"/>
    <n v="36"/>
    <n v="1"/>
    <d v="1987-08-24T00:00:00"/>
    <s v="lunes"/>
    <n v="1987"/>
    <n v="8"/>
    <n v="24"/>
    <x v="0"/>
    <s v="No Cumple"/>
    <n v="6"/>
  </r>
  <r>
    <s v="Valentina"/>
    <s v="Rojas"/>
    <x v="1805"/>
    <x v="1"/>
    <x v="5"/>
    <x v="4"/>
    <n v="14594.568485548185"/>
    <n v="-30178.399526705976"/>
    <s v="Rojas, Valentina"/>
    <s v="VR"/>
    <n v="14"/>
    <n v="27"/>
    <n v="3"/>
    <d v="1997-04-09T00:00:00"/>
    <s v="miércoles"/>
    <n v="1997"/>
    <n v="4"/>
    <n v="9"/>
    <x v="0"/>
    <s v="No Cumple"/>
    <n v="2"/>
  </r>
  <r>
    <s v="Carmen"/>
    <s v="Torres"/>
    <x v="1806"/>
    <x v="5"/>
    <x v="0"/>
    <x v="0"/>
    <n v="14592.792807770986"/>
    <n v="-56923.565486931358"/>
    <s v="Torres, Carmen"/>
    <s v="CT"/>
    <n v="12"/>
    <n v="41"/>
    <n v="2"/>
    <d v="1983-02-01T00:00:00"/>
    <s v="martes"/>
    <n v="1983"/>
    <n v="2"/>
    <n v="1"/>
    <x v="1"/>
    <s v="No Cumple"/>
    <n v="4"/>
  </r>
  <r>
    <s v="Alejandro"/>
    <s v="Guerrero"/>
    <x v="1807"/>
    <x v="4"/>
    <x v="5"/>
    <x v="0"/>
    <n v="14578.251196266798"/>
    <n v="-25589.441650650569"/>
    <s v="Guerrero, Alejandro"/>
    <s v="AG"/>
    <n v="17"/>
    <n v="32"/>
    <n v="5"/>
    <d v="1991-12-27T00:00:00"/>
    <s v="viernes"/>
    <n v="1991"/>
    <n v="12"/>
    <n v="27"/>
    <x v="0"/>
    <s v="No Cumple"/>
    <n v="2"/>
  </r>
  <r>
    <s v="Marina"/>
    <s v="Rivera"/>
    <x v="1808"/>
    <x v="5"/>
    <x v="5"/>
    <x v="2"/>
    <n v="14572.357997693462"/>
    <n v="-32084.877802075884"/>
    <s v="Rivera, Marina"/>
    <s v="MR"/>
    <n v="12"/>
    <n v="36"/>
    <n v="3"/>
    <d v="1988-01-13T00:00:00"/>
    <s v="miércoles"/>
    <n v="1988"/>
    <n v="1"/>
    <n v="13"/>
    <x v="1"/>
    <s v="No Cumple"/>
    <n v="2"/>
  </r>
  <r>
    <s v="Jose"/>
    <s v="Lopez"/>
    <x v="332"/>
    <x v="3"/>
    <x v="1"/>
    <x v="3"/>
    <n v="14572.349418453785"/>
    <n v="-33721.991546653444"/>
    <s v="Lopez, Jose"/>
    <s v="JL"/>
    <n v="9"/>
    <n v="24"/>
    <n v="5"/>
    <d v="1999-11-12T00:00:00"/>
    <s v="viernes"/>
    <n v="1999"/>
    <n v="11"/>
    <n v="12"/>
    <x v="0"/>
    <s v="No Cumple"/>
    <n v="7"/>
  </r>
  <r>
    <s v="Miguel"/>
    <s v="Torres"/>
    <x v="1809"/>
    <x v="2"/>
    <x v="0"/>
    <x v="3"/>
    <n v="14551.237506388115"/>
    <n v="-24914.133745528314"/>
    <s v="Torres, Miguel"/>
    <s v="MT"/>
    <n v="12"/>
    <n v="35"/>
    <n v="6"/>
    <d v="1989-05-13T00:00:00"/>
    <s v="sábado"/>
    <n v="1989"/>
    <n v="5"/>
    <n v="13"/>
    <x v="0"/>
    <s v="No Cumple"/>
    <n v="4"/>
  </r>
  <r>
    <s v="Gabriela"/>
    <s v="Ramos"/>
    <x v="1810"/>
    <x v="7"/>
    <x v="2"/>
    <x v="1"/>
    <n v="14541.054919858636"/>
    <n v="-34076.818924531464"/>
    <s v="Ramos, Gabriela"/>
    <s v="GR"/>
    <n v="13"/>
    <n v="26"/>
    <n v="6"/>
    <d v="1998-03-21T00:00:00"/>
    <s v="sábado"/>
    <n v="1998"/>
    <n v="3"/>
    <n v="21"/>
    <x v="0"/>
    <s v="No Cumple"/>
    <n v="1"/>
  </r>
  <r>
    <s v="Carlos"/>
    <s v="Rodriguez"/>
    <x v="1811"/>
    <x v="7"/>
    <x v="4"/>
    <x v="1"/>
    <n v="14539.381591591722"/>
    <n v="-32770.738015315204"/>
    <s v="Rodriguez, Carlos"/>
    <s v="CR"/>
    <n v="15"/>
    <n v="28"/>
    <n v="7"/>
    <d v="1996-04-14T00:00:00"/>
    <s v="domingo"/>
    <n v="1996"/>
    <n v="4"/>
    <n v="14"/>
    <x v="0"/>
    <s v="No Cumple"/>
    <n v="6"/>
  </r>
  <r>
    <s v="Ricardo"/>
    <s v="Moreno"/>
    <x v="1812"/>
    <x v="8"/>
    <x v="0"/>
    <x v="2"/>
    <n v="14506.852788010352"/>
    <n v="-27504.928936872344"/>
    <s v="Moreno, Ricardo"/>
    <s v="RM"/>
    <n v="13"/>
    <n v="28"/>
    <n v="7"/>
    <d v="1995-10-01T00:00:00"/>
    <s v="domingo"/>
    <n v="1995"/>
    <n v="10"/>
    <n v="1"/>
    <x v="0"/>
    <s v="No Cumple"/>
    <n v="4"/>
  </r>
  <r>
    <s v="Marina"/>
    <s v="Rivera"/>
    <x v="1813"/>
    <x v="5"/>
    <x v="5"/>
    <x v="1"/>
    <n v="14504.165401909435"/>
    <n v="-32266.084522205128"/>
    <s v="Rivera, Marina"/>
    <s v="MR"/>
    <n v="12"/>
    <n v="34"/>
    <n v="4"/>
    <d v="1989-12-28T00:00:00"/>
    <s v="jueves"/>
    <n v="1989"/>
    <n v="12"/>
    <n v="28"/>
    <x v="1"/>
    <s v="No Cumple"/>
    <n v="2"/>
  </r>
  <r>
    <s v="Valentina"/>
    <s v="Rojas"/>
    <x v="1060"/>
    <x v="1"/>
    <x v="5"/>
    <x v="2"/>
    <n v="14503.028928040676"/>
    <n v="-27952.667725408683"/>
    <s v="Rojas, Valentina"/>
    <s v="VR"/>
    <n v="14"/>
    <n v="42"/>
    <n v="6"/>
    <d v="1982-01-30T00:00:00"/>
    <s v="sábado"/>
    <n v="1982"/>
    <n v="1"/>
    <n v="30"/>
    <x v="0"/>
    <s v="No Cumple"/>
    <n v="2"/>
  </r>
  <r>
    <s v="Ana"/>
    <s v="Martinez"/>
    <x v="1814"/>
    <x v="5"/>
    <x v="2"/>
    <x v="3"/>
    <n v="14473.239397370708"/>
    <n v="-24614.535239919383"/>
    <s v="Martinez, Ana"/>
    <s v="AM"/>
    <n v="11"/>
    <n v="24"/>
    <n v="5"/>
    <d v="1999-09-24T00:00:00"/>
    <s v="viernes"/>
    <n v="1999"/>
    <n v="9"/>
    <n v="24"/>
    <x v="1"/>
    <s v="No Cumple"/>
    <n v="1"/>
  </r>
  <r>
    <s v="Manuel"/>
    <s v="Fernandez"/>
    <x v="1815"/>
    <x v="2"/>
    <x v="2"/>
    <x v="1"/>
    <n v="14466.815152254236"/>
    <n v="-30859.866362971192"/>
    <s v="Fernandez, Manuel"/>
    <s v="MF"/>
    <n v="15"/>
    <n v="38"/>
    <n v="3"/>
    <d v="1985-10-30T00:00:00"/>
    <s v="miércoles"/>
    <n v="1985"/>
    <n v="10"/>
    <n v="30"/>
    <x v="0"/>
    <s v="No Cumple"/>
    <n v="1"/>
  </r>
  <r>
    <s v="Carlos"/>
    <s v="Rodriguez"/>
    <x v="841"/>
    <x v="7"/>
    <x v="4"/>
    <x v="1"/>
    <n v="14456.948201015392"/>
    <n v="-73743.825581831974"/>
    <s v="Rodriguez, Carlos"/>
    <s v="CR"/>
    <n v="15"/>
    <n v="28"/>
    <n v="1"/>
    <d v="1996-02-12T00:00:00"/>
    <s v="lunes"/>
    <n v="1996"/>
    <n v="2"/>
    <n v="12"/>
    <x v="0"/>
    <s v="No Cumple"/>
    <n v="6"/>
  </r>
  <r>
    <s v="Elena"/>
    <s v="Garcia"/>
    <x v="308"/>
    <x v="1"/>
    <x v="1"/>
    <x v="3"/>
    <n v="14446.716386591766"/>
    <n v="-29224.758235262918"/>
    <s v="Garcia, Elena"/>
    <s v="EG"/>
    <n v="11"/>
    <n v="41"/>
    <n v="5"/>
    <d v="1983-01-28T00:00:00"/>
    <s v="viernes"/>
    <n v="1983"/>
    <n v="1"/>
    <n v="28"/>
    <x v="0"/>
    <s v="No Cumple"/>
    <n v="7"/>
  </r>
  <r>
    <s v="Alberto"/>
    <s v="Rodriguez"/>
    <x v="1816"/>
    <x v="7"/>
    <x v="0"/>
    <x v="4"/>
    <n v="14440.407572122924"/>
    <n v="-28060.886169465346"/>
    <s v="Rodriguez, Alberto"/>
    <s v="AR"/>
    <n v="16"/>
    <n v="33"/>
    <n v="1"/>
    <d v="1990-08-27T00:00:00"/>
    <s v="lunes"/>
    <n v="1990"/>
    <n v="8"/>
    <n v="27"/>
    <x v="0"/>
    <s v="No Cumple"/>
    <n v="4"/>
  </r>
  <r>
    <s v="Alicia"/>
    <s v="Guerrero"/>
    <x v="1812"/>
    <x v="4"/>
    <x v="1"/>
    <x v="1"/>
    <n v="14430.787245069279"/>
    <n v="-34750.75211718418"/>
    <s v="Guerrero, Alicia"/>
    <s v="AG"/>
    <n v="14"/>
    <n v="28"/>
    <n v="7"/>
    <d v="1995-10-01T00:00:00"/>
    <s v="domingo"/>
    <n v="1995"/>
    <n v="10"/>
    <n v="1"/>
    <x v="0"/>
    <s v="No Cumple"/>
    <n v="7"/>
  </r>
  <r>
    <s v="Victor"/>
    <s v="Hernandez"/>
    <x v="1817"/>
    <x v="5"/>
    <x v="6"/>
    <x v="3"/>
    <n v="14427.989643868417"/>
    <n v="-31554.809320518427"/>
    <s v="Hernandez, Victor"/>
    <s v="VH"/>
    <n v="15"/>
    <n v="31"/>
    <n v="2"/>
    <d v="1993-05-11T00:00:00"/>
    <s v="martes"/>
    <n v="1993"/>
    <n v="5"/>
    <n v="11"/>
    <x v="1"/>
    <s v="No Cumple"/>
    <n v="3"/>
  </r>
  <r>
    <s v="Carlos"/>
    <s v="Rodriguez"/>
    <x v="1818"/>
    <x v="7"/>
    <x v="4"/>
    <x v="3"/>
    <n v="14425.913006401062"/>
    <n v="-36598.346123662952"/>
    <s v="Rodriguez, Carlos"/>
    <s v="CR"/>
    <n v="15"/>
    <n v="43"/>
    <n v="5"/>
    <d v="1980-11-21T00:00:00"/>
    <s v="viernes"/>
    <n v="1980"/>
    <n v="11"/>
    <n v="21"/>
    <x v="0"/>
    <s v="No Cumple"/>
    <n v="6"/>
  </r>
  <r>
    <s v="Juan"/>
    <s v="Gomez"/>
    <x v="136"/>
    <x v="2"/>
    <x v="6"/>
    <x v="3"/>
    <n v="14415.167453396236"/>
    <n v="-26004.472735418858"/>
    <s v="Gomez, Juan"/>
    <s v="JG"/>
    <n v="9"/>
    <n v="37"/>
    <n v="5"/>
    <d v="1986-08-01T00:00:00"/>
    <s v="viernes"/>
    <n v="1986"/>
    <n v="8"/>
    <n v="1"/>
    <x v="0"/>
    <s v="No Cumple"/>
    <n v="3"/>
  </r>
  <r>
    <s v="Jose"/>
    <s v="Lopez"/>
    <x v="111"/>
    <x v="3"/>
    <x v="1"/>
    <x v="1"/>
    <n v="14409.559240714894"/>
    <n v="-30120.065830206637"/>
    <s v="Lopez, Jose"/>
    <s v="JL"/>
    <n v="9"/>
    <n v="33"/>
    <n v="1"/>
    <d v="1991-04-22T00:00:00"/>
    <s v="lunes"/>
    <n v="1991"/>
    <n v="4"/>
    <n v="22"/>
    <x v="0"/>
    <s v="No Cumple"/>
    <n v="7"/>
  </r>
  <r>
    <s v="Patricia"/>
    <s v="Alvarez"/>
    <x v="780"/>
    <x v="4"/>
    <x v="4"/>
    <x v="4"/>
    <n v="14400.678781088751"/>
    <n v="-26307.504489805215"/>
    <s v="Alvarez, Patricia"/>
    <s v="PA"/>
    <n v="15"/>
    <n v="28"/>
    <n v="3"/>
    <d v="1995-09-20T00:00:00"/>
    <s v="miércoles"/>
    <n v="1995"/>
    <n v="9"/>
    <n v="20"/>
    <x v="0"/>
    <s v="No Cumple"/>
    <n v="6"/>
  </r>
  <r>
    <s v="Manuel"/>
    <s v="Fernandez"/>
    <x v="1819"/>
    <x v="2"/>
    <x v="2"/>
    <x v="0"/>
    <n v="14395.317198832645"/>
    <n v="-24903.277960817148"/>
    <s v="Fernandez, Manuel"/>
    <s v="MF"/>
    <n v="15"/>
    <n v="24"/>
    <n v="7"/>
    <d v="1999-11-21T00:00:00"/>
    <s v="domingo"/>
    <n v="1999"/>
    <n v="11"/>
    <n v="21"/>
    <x v="0"/>
    <s v="No Cumple"/>
    <n v="1"/>
  </r>
  <r>
    <s v="Renato"/>
    <s v="Vargas"/>
    <x v="1820"/>
    <x v="2"/>
    <x v="3"/>
    <x v="0"/>
    <n v="14385.020224365278"/>
    <n v="-33765.781393583951"/>
    <s v="Vargas, Renato"/>
    <s v="RV"/>
    <n v="12"/>
    <n v="30"/>
    <n v="5"/>
    <d v="1994-03-18T00:00:00"/>
    <s v="viernes"/>
    <n v="1994"/>
    <n v="3"/>
    <n v="18"/>
    <x v="0"/>
    <s v="No Cumple"/>
    <n v="5"/>
  </r>
  <r>
    <s v="Pedro"/>
    <s v="Rivera"/>
    <x v="1821"/>
    <x v="8"/>
    <x v="5"/>
    <x v="2"/>
    <n v="14377.809846170012"/>
    <n v="-28241.530221525692"/>
    <s v="Rivera, Pedro"/>
    <s v="PR"/>
    <n v="11"/>
    <n v="37"/>
    <n v="2"/>
    <d v="1986-08-12T00:00:00"/>
    <s v="martes"/>
    <n v="1986"/>
    <n v="8"/>
    <n v="12"/>
    <x v="0"/>
    <s v="No Cumple"/>
    <n v="2"/>
  </r>
  <r>
    <s v="Laura"/>
    <s v="Diaz"/>
    <x v="1822"/>
    <x v="6"/>
    <x v="1"/>
    <x v="2"/>
    <n v="14377.591569680209"/>
    <n v="-35217.512093106998"/>
    <s v="Diaz, Laura"/>
    <s v="LD"/>
    <n v="9"/>
    <n v="34"/>
    <n v="7"/>
    <d v="1989-10-08T00:00:00"/>
    <s v="domingo"/>
    <n v="1989"/>
    <n v="10"/>
    <n v="8"/>
    <x v="0"/>
    <s v="No Cumple"/>
    <n v="7"/>
  </r>
  <r>
    <s v="Laura"/>
    <s v="Diaz"/>
    <x v="1823"/>
    <x v="6"/>
    <x v="1"/>
    <x v="0"/>
    <n v="14359.729140308755"/>
    <n v="-35423.868151094328"/>
    <s v="Diaz, Laura"/>
    <s v="LD"/>
    <n v="9"/>
    <n v="35"/>
    <n v="3"/>
    <d v="1989-04-05T00:00:00"/>
    <s v="miércoles"/>
    <n v="1989"/>
    <n v="4"/>
    <n v="5"/>
    <x v="0"/>
    <s v="No Cumple"/>
    <n v="7"/>
  </r>
  <r>
    <s v="Javier"/>
    <s v="Perez"/>
    <x v="418"/>
    <x v="6"/>
    <x v="2"/>
    <x v="4"/>
    <n v="14329.208036885277"/>
    <n v="-25866.509811598338"/>
    <s v="Perez, Javier"/>
    <s v="JP"/>
    <n v="11"/>
    <n v="30"/>
    <n v="3"/>
    <d v="1993-07-28T00:00:00"/>
    <s v="miércoles"/>
    <n v="1993"/>
    <n v="7"/>
    <n v="28"/>
    <x v="0"/>
    <s v="No Cumple"/>
    <n v="1"/>
  </r>
  <r>
    <s v="Pedro"/>
    <s v="Rivera"/>
    <x v="728"/>
    <x v="8"/>
    <x v="5"/>
    <x v="1"/>
    <n v="14321.540758297942"/>
    <n v="-33898.459241702061"/>
    <s v="Rivera, Pedro"/>
    <s v="PR"/>
    <n v="11"/>
    <n v="30"/>
    <n v="2"/>
    <d v="1994-04-05T00:00:00"/>
    <s v="martes"/>
    <n v="1994"/>
    <n v="4"/>
    <n v="5"/>
    <x v="0"/>
    <s v="No Cumple"/>
    <n v="2"/>
  </r>
  <r>
    <s v="Maria"/>
    <s v="Lopez"/>
    <x v="1824"/>
    <x v="4"/>
    <x v="0"/>
    <x v="3"/>
    <n v="14321.138118430285"/>
    <n v="-28852.723648808678"/>
    <s v="Lopez, Maria"/>
    <s v="ML"/>
    <n v="10"/>
    <n v="28"/>
    <n v="1"/>
    <d v="1996-04-01T00:00:00"/>
    <s v="lunes"/>
    <n v="1996"/>
    <n v="4"/>
    <n v="1"/>
    <x v="0"/>
    <s v="No Cumple"/>
    <n v="4"/>
  </r>
  <r>
    <s v="Andrea"/>
    <s v="Gomez"/>
    <x v="1531"/>
    <x v="8"/>
    <x v="3"/>
    <x v="1"/>
    <n v="14292.877744966812"/>
    <n v="-32162.267584429206"/>
    <s v="Gomez, Andrea"/>
    <s v="AG"/>
    <n v="11"/>
    <n v="37"/>
    <n v="5"/>
    <d v="1986-12-19T00:00:00"/>
    <s v="viernes"/>
    <n v="1986"/>
    <n v="12"/>
    <n v="19"/>
    <x v="0"/>
    <s v="No Cumple"/>
    <n v="5"/>
  </r>
  <r>
    <s v="Lucas"/>
    <s v="Mendoza"/>
    <x v="1825"/>
    <x v="7"/>
    <x v="3"/>
    <x v="2"/>
    <n v="14292.823449602263"/>
    <n v="-26537.45417830228"/>
    <s v="Mendoza, Lucas"/>
    <s v="LM"/>
    <n v="12"/>
    <n v="35"/>
    <n v="6"/>
    <d v="1988-08-27T00:00:00"/>
    <s v="sábado"/>
    <n v="1988"/>
    <n v="8"/>
    <n v="27"/>
    <x v="0"/>
    <s v="No Cumple"/>
    <n v="5"/>
  </r>
  <r>
    <s v="Isabel"/>
    <s v="Santos"/>
    <x v="1826"/>
    <x v="8"/>
    <x v="2"/>
    <x v="2"/>
    <n v="14264.874311574495"/>
    <n v="-72136.640501161688"/>
    <s v="Santos, Isabel"/>
    <s v="IS"/>
    <n v="12"/>
    <n v="25"/>
    <n v="5"/>
    <d v="1999-03-12T00:00:00"/>
    <s v="viernes"/>
    <n v="1999"/>
    <n v="3"/>
    <n v="12"/>
    <x v="0"/>
    <s v="No Cumple"/>
    <n v="1"/>
  </r>
  <r>
    <s v="Carla"/>
    <s v="Silva"/>
    <x v="1827"/>
    <x v="4"/>
    <x v="2"/>
    <x v="4"/>
    <n v="14263.943123380464"/>
    <n v="-27468.845501295626"/>
    <s v="Silva, Carla"/>
    <s v="CS"/>
    <n v="10"/>
    <n v="28"/>
    <n v="7"/>
    <d v="1996-03-03T00:00:00"/>
    <s v="domingo"/>
    <n v="1996"/>
    <n v="3"/>
    <n v="3"/>
    <x v="0"/>
    <s v="No Cumple"/>
    <n v="1"/>
  </r>
  <r>
    <s v="Daniel"/>
    <s v="Rojas"/>
    <x v="522"/>
    <x v="6"/>
    <x v="5"/>
    <x v="1"/>
    <n v="14254.272768037084"/>
    <n v="-33155.898142684397"/>
    <s v="Rojas, Daniel"/>
    <s v="DR"/>
    <n v="11"/>
    <n v="40"/>
    <n v="6"/>
    <d v="1983-07-30T00:00:00"/>
    <s v="sábado"/>
    <n v="1983"/>
    <n v="7"/>
    <n v="30"/>
    <x v="0"/>
    <s v="No Cumple"/>
    <n v="2"/>
  </r>
  <r>
    <s v="Marina"/>
    <s v="Rivera"/>
    <x v="146"/>
    <x v="5"/>
    <x v="5"/>
    <x v="0"/>
    <n v="14253.392724924905"/>
    <n v="-25355.02331080482"/>
    <s v="Rivera, Marina"/>
    <s v="MR"/>
    <n v="12"/>
    <n v="27"/>
    <n v="3"/>
    <d v="1996-12-18T00:00:00"/>
    <s v="miércoles"/>
    <n v="1996"/>
    <n v="12"/>
    <n v="18"/>
    <x v="1"/>
    <s v="No Cumple"/>
    <n v="2"/>
  </r>
  <r>
    <s v="Carla"/>
    <s v="Silva"/>
    <x v="311"/>
    <x v="4"/>
    <x v="2"/>
    <x v="1"/>
    <n v="14231.104679042346"/>
    <n v="-30212.805209975704"/>
    <s v="Silva, Carla"/>
    <s v="CS"/>
    <n v="10"/>
    <n v="30"/>
    <n v="5"/>
    <d v="1993-11-05T00:00:00"/>
    <s v="viernes"/>
    <n v="1993"/>
    <n v="11"/>
    <n v="5"/>
    <x v="0"/>
    <s v="No Cumple"/>
    <n v="1"/>
  </r>
  <r>
    <s v="Jose"/>
    <s v="Lopez"/>
    <x v="1828"/>
    <x v="3"/>
    <x v="1"/>
    <x v="3"/>
    <n v="14213.61370132573"/>
    <n v="-28384.8367649129"/>
    <s v="Lopez, Jose"/>
    <s v="JL"/>
    <n v="9"/>
    <n v="26"/>
    <n v="2"/>
    <d v="1998-05-12T00:00:00"/>
    <s v="martes"/>
    <n v="1998"/>
    <n v="5"/>
    <n v="12"/>
    <x v="0"/>
    <s v="No Cumple"/>
    <n v="7"/>
  </r>
  <r>
    <s v="Daniela"/>
    <s v="Diaz"/>
    <x v="1829"/>
    <x v="1"/>
    <x v="0"/>
    <x v="0"/>
    <n v="14207.736113841773"/>
    <n v="-37172.263886158224"/>
    <s v="Diaz, Daniela"/>
    <s v="DD"/>
    <n v="11"/>
    <n v="25"/>
    <n v="6"/>
    <d v="1999-04-24T00:00:00"/>
    <s v="sábado"/>
    <n v="1999"/>
    <n v="4"/>
    <n v="24"/>
    <x v="0"/>
    <s v="No Cumple"/>
    <n v="4"/>
  </r>
  <r>
    <s v="Victor"/>
    <s v="Hernandez"/>
    <x v="1830"/>
    <x v="5"/>
    <x v="6"/>
    <x v="0"/>
    <n v="14203.578820603943"/>
    <n v="-34380.49275580814"/>
    <s v="Hernandez, Victor"/>
    <s v="VH"/>
    <n v="15"/>
    <n v="38"/>
    <n v="7"/>
    <d v="1985-09-29T00:00:00"/>
    <s v="domingo"/>
    <n v="1985"/>
    <n v="9"/>
    <n v="29"/>
    <x v="1"/>
    <s v="No Cumple"/>
    <n v="3"/>
  </r>
  <r>
    <s v="Ricardo"/>
    <s v="Moreno"/>
    <x v="1831"/>
    <x v="8"/>
    <x v="0"/>
    <x v="4"/>
    <n v="14193.67282935708"/>
    <n v="-29453.441366752912"/>
    <s v="Moreno, Ricardo"/>
    <s v="RM"/>
    <n v="13"/>
    <n v="42"/>
    <n v="6"/>
    <d v="1981-10-10T00:00:00"/>
    <s v="sábado"/>
    <n v="1981"/>
    <n v="10"/>
    <n v="10"/>
    <x v="0"/>
    <s v="No Cumple"/>
    <n v="4"/>
  </r>
  <r>
    <s v="Julia"/>
    <s v="Diaz"/>
    <x v="1782"/>
    <x v="0"/>
    <x v="1"/>
    <x v="4"/>
    <n v="14187.176402634464"/>
    <n v="-35694.695361391881"/>
    <s v="Diaz, Julia"/>
    <s v="JD"/>
    <n v="9"/>
    <n v="41"/>
    <n v="1"/>
    <d v="1982-08-16T00:00:00"/>
    <s v="lunes"/>
    <n v="1982"/>
    <n v="8"/>
    <n v="16"/>
    <x v="0"/>
    <s v="No Cumple"/>
    <n v="7"/>
  </r>
  <r>
    <s v="Alberto"/>
    <s v="Rodriguez"/>
    <x v="1832"/>
    <x v="7"/>
    <x v="0"/>
    <x v="2"/>
    <n v="14180.115403665306"/>
    <n v="-32172.492674591267"/>
    <s v="Rodriguez, Alberto"/>
    <s v="AR"/>
    <n v="16"/>
    <n v="41"/>
    <n v="3"/>
    <d v="1982-10-27T00:00:00"/>
    <s v="miércoles"/>
    <n v="1982"/>
    <n v="10"/>
    <n v="27"/>
    <x v="0"/>
    <s v="No Cumple"/>
    <n v="4"/>
  </r>
  <r>
    <s v="Daniel"/>
    <s v="Rojas"/>
    <x v="1833"/>
    <x v="6"/>
    <x v="5"/>
    <x v="0"/>
    <n v="14175.892552144698"/>
    <n v="-33026.973479634114"/>
    <s v="Rojas, Daniel"/>
    <s v="DR"/>
    <n v="11"/>
    <n v="34"/>
    <n v="3"/>
    <d v="1990-01-24T00:00:00"/>
    <s v="miércoles"/>
    <n v="1990"/>
    <n v="1"/>
    <n v="24"/>
    <x v="0"/>
    <s v="No Cumple"/>
    <n v="2"/>
  </r>
  <r>
    <s v="Miguel"/>
    <s v="Torres"/>
    <x v="1834"/>
    <x v="2"/>
    <x v="0"/>
    <x v="2"/>
    <n v="14162.417477476753"/>
    <n v="-30712.200095496155"/>
    <s v="Torres, Miguel"/>
    <s v="MT"/>
    <n v="12"/>
    <n v="32"/>
    <n v="5"/>
    <d v="1992-05-29T00:00:00"/>
    <s v="viernes"/>
    <n v="1992"/>
    <n v="5"/>
    <n v="29"/>
    <x v="0"/>
    <s v="No Cumple"/>
    <n v="4"/>
  </r>
  <r>
    <s v="Lucas"/>
    <s v="Mendoza"/>
    <x v="1835"/>
    <x v="7"/>
    <x v="3"/>
    <x v="4"/>
    <n v="14154.023487806413"/>
    <n v="-36625.976512193585"/>
    <s v="Mendoza, Lucas"/>
    <s v="LM"/>
    <n v="12"/>
    <n v="39"/>
    <n v="2"/>
    <d v="1984-11-06T00:00:00"/>
    <s v="martes"/>
    <n v="1984"/>
    <n v="11"/>
    <n v="6"/>
    <x v="0"/>
    <s v="No Cumple"/>
    <n v="5"/>
  </r>
  <r>
    <s v="Alicia"/>
    <s v="Guerrero"/>
    <x v="1836"/>
    <x v="4"/>
    <x v="1"/>
    <x v="4"/>
    <n v="14147.213902499447"/>
    <n v="-29106.645295075425"/>
    <s v="Guerrero, Alicia"/>
    <s v="AG"/>
    <n v="14"/>
    <n v="28"/>
    <n v="5"/>
    <d v="1995-07-14T00:00:00"/>
    <s v="viernes"/>
    <n v="1995"/>
    <n v="7"/>
    <n v="14"/>
    <x v="0"/>
    <s v="No Cumple"/>
    <n v="7"/>
  </r>
  <r>
    <s v="Monica"/>
    <s v="Jimenez"/>
    <x v="1837"/>
    <x v="3"/>
    <x v="4"/>
    <x v="4"/>
    <n v="14146.341540629523"/>
    <n v="-30528.292613433427"/>
    <s v="Jimenez, Monica"/>
    <s v="MJ"/>
    <n v="13"/>
    <n v="43"/>
    <n v="7"/>
    <d v="1980-06-22T00:00:00"/>
    <s v="domingo"/>
    <n v="1980"/>
    <n v="6"/>
    <n v="22"/>
    <x v="0"/>
    <s v="No Cumple"/>
    <n v="6"/>
  </r>
  <r>
    <s v="Carla"/>
    <s v="Silva"/>
    <x v="1838"/>
    <x v="4"/>
    <x v="2"/>
    <x v="2"/>
    <n v="14118.270132202922"/>
    <n v="-58796.904937658568"/>
    <s v="Silva, Carla"/>
    <s v="CS"/>
    <n v="10"/>
    <n v="33"/>
    <n v="2"/>
    <d v="1990-06-26T00:00:00"/>
    <s v="martes"/>
    <n v="1990"/>
    <n v="6"/>
    <n v="26"/>
    <x v="0"/>
    <s v="No Cumple"/>
    <n v="1"/>
  </r>
  <r>
    <s v="Juan"/>
    <s v="Gomez"/>
    <x v="1839"/>
    <x v="2"/>
    <x v="6"/>
    <x v="1"/>
    <n v="14106.808350678382"/>
    <n v="-16648.46704624204"/>
    <s v="Gomez, Juan"/>
    <s v="JG"/>
    <n v="9"/>
    <n v="27"/>
    <n v="7"/>
    <d v="1996-07-14T00:00:00"/>
    <s v="domingo"/>
    <n v="1996"/>
    <n v="7"/>
    <n v="14"/>
    <x v="0"/>
    <s v="No Cumple"/>
    <n v="3"/>
  </r>
  <r>
    <s v="Alicia"/>
    <s v="Guerrero"/>
    <x v="646"/>
    <x v="4"/>
    <x v="1"/>
    <x v="2"/>
    <n v="14092.735871769515"/>
    <n v="-33170.046204383572"/>
    <s v="Guerrero, Alicia"/>
    <s v="AG"/>
    <n v="14"/>
    <n v="36"/>
    <n v="4"/>
    <d v="1987-12-03T00:00:00"/>
    <s v="jueves"/>
    <n v="1987"/>
    <n v="12"/>
    <n v="3"/>
    <x v="0"/>
    <s v="No Cumple"/>
    <n v="7"/>
  </r>
  <r>
    <s v="Javier"/>
    <s v="Perez"/>
    <x v="1840"/>
    <x v="6"/>
    <x v="2"/>
    <x v="0"/>
    <n v="14067.632228853627"/>
    <n v="-29667.246861494175"/>
    <s v="Perez, Javier"/>
    <s v="JP"/>
    <n v="11"/>
    <n v="38"/>
    <n v="2"/>
    <d v="1985-07-02T00:00:00"/>
    <s v="martes"/>
    <n v="1985"/>
    <n v="7"/>
    <n v="2"/>
    <x v="0"/>
    <s v="No Cumple"/>
    <n v="1"/>
  </r>
  <r>
    <s v="Andrea"/>
    <s v="Gomez"/>
    <x v="1841"/>
    <x v="8"/>
    <x v="3"/>
    <x v="4"/>
    <n v="14065.46052141488"/>
    <n v="-26953.523029795437"/>
    <s v="Gomez, Andrea"/>
    <s v="AG"/>
    <n v="11"/>
    <n v="41"/>
    <n v="1"/>
    <d v="1982-07-26T00:00:00"/>
    <s v="lunes"/>
    <n v="1982"/>
    <n v="7"/>
    <n v="26"/>
    <x v="0"/>
    <s v="No Cumple"/>
    <n v="5"/>
  </r>
  <r>
    <s v="Javier"/>
    <s v="Fernandez"/>
    <x v="1180"/>
    <x v="0"/>
    <x v="0"/>
    <x v="0"/>
    <n v="14063.118079099844"/>
    <n v="-27953.292621466113"/>
    <s v="Fernandez, Javier"/>
    <s v="JF"/>
    <n v="15"/>
    <n v="32"/>
    <n v="7"/>
    <d v="1991-12-01T00:00:00"/>
    <s v="domingo"/>
    <n v="1991"/>
    <n v="12"/>
    <n v="1"/>
    <x v="0"/>
    <s v="No Cumple"/>
    <n v="4"/>
  </r>
  <r>
    <s v="Andrea"/>
    <s v="Gomez"/>
    <x v="1842"/>
    <x v="8"/>
    <x v="3"/>
    <x v="1"/>
    <n v="14060.85863325535"/>
    <n v="-24216.181784056145"/>
    <s v="Gomez, Andrea"/>
    <s v="AG"/>
    <n v="11"/>
    <n v="31"/>
    <n v="5"/>
    <d v="1993-03-19T00:00:00"/>
    <s v="viernes"/>
    <n v="1993"/>
    <n v="3"/>
    <n v="19"/>
    <x v="0"/>
    <s v="No Cumple"/>
    <n v="5"/>
  </r>
  <r>
    <s v="Ana"/>
    <s v="Martinez"/>
    <x v="1843"/>
    <x v="5"/>
    <x v="2"/>
    <x v="3"/>
    <n v="14056.841467171043"/>
    <n v="-29992.821582248034"/>
    <s v="Martinez, Ana"/>
    <s v="AM"/>
    <n v="11"/>
    <n v="36"/>
    <n v="4"/>
    <d v="1988-03-31T00:00:00"/>
    <s v="jueves"/>
    <n v="1988"/>
    <n v="3"/>
    <n v="31"/>
    <x v="1"/>
    <s v="No Cumple"/>
    <n v="1"/>
  </r>
  <r>
    <s v="Victor"/>
    <s v="Hernandez"/>
    <x v="229"/>
    <x v="5"/>
    <x v="6"/>
    <x v="4"/>
    <n v="14055.928256125573"/>
    <n v="-27853.579547415771"/>
    <s v="Hernandez, Victor"/>
    <s v="VH"/>
    <n v="15"/>
    <n v="33"/>
    <n v="7"/>
    <d v="1991-02-03T00:00:00"/>
    <s v="domingo"/>
    <n v="1991"/>
    <n v="2"/>
    <n v="3"/>
    <x v="1"/>
    <s v="No Cumple"/>
    <n v="3"/>
  </r>
  <r>
    <s v="Sara"/>
    <s v="Perez"/>
    <x v="1844"/>
    <x v="6"/>
    <x v="6"/>
    <x v="1"/>
    <n v="14044.552525182577"/>
    <n v="-29362.130353594814"/>
    <s v="Perez, Sara"/>
    <s v="SP"/>
    <n v="9"/>
    <n v="37"/>
    <n v="4"/>
    <d v="1987-02-12T00:00:00"/>
    <s v="jueves"/>
    <n v="1987"/>
    <n v="2"/>
    <n v="12"/>
    <x v="0"/>
    <s v="No Cumple"/>
    <n v="3"/>
  </r>
  <r>
    <s v="Luis"/>
    <s v="Fernandez"/>
    <x v="1845"/>
    <x v="1"/>
    <x v="3"/>
    <x v="2"/>
    <n v="14033.305292685036"/>
    <n v="-33228.359971949219"/>
    <s v="Fernandez, Luis"/>
    <s v="LF"/>
    <n v="13"/>
    <n v="25"/>
    <n v="4"/>
    <d v="1999-04-01T00:00:00"/>
    <s v="jueves"/>
    <n v="1999"/>
    <n v="4"/>
    <n v="1"/>
    <x v="0"/>
    <s v="No Cumple"/>
    <n v="5"/>
  </r>
  <r>
    <s v="Victor"/>
    <s v="Hernandez"/>
    <x v="988"/>
    <x v="5"/>
    <x v="6"/>
    <x v="1"/>
    <n v="14027.327348312518"/>
    <n v="-32054.585566069356"/>
    <s v="Hernandez, Victor"/>
    <s v="VH"/>
    <n v="15"/>
    <n v="26"/>
    <n v="5"/>
    <d v="1998-03-06T00:00:00"/>
    <s v="viernes"/>
    <n v="1998"/>
    <n v="3"/>
    <n v="6"/>
    <x v="1"/>
    <s v="No Cumple"/>
    <n v="3"/>
  </r>
  <r>
    <s v="Valentina"/>
    <s v="Rojas"/>
    <x v="1846"/>
    <x v="1"/>
    <x v="5"/>
    <x v="4"/>
    <n v="14023.264454370672"/>
    <n v="-35476.968190173036"/>
    <s v="Rojas, Valentina"/>
    <s v="VR"/>
    <n v="14"/>
    <n v="34"/>
    <n v="4"/>
    <d v="1990-01-11T00:00:00"/>
    <s v="jueves"/>
    <n v="1990"/>
    <n v="1"/>
    <n v="11"/>
    <x v="0"/>
    <s v="No Cumple"/>
    <n v="2"/>
  </r>
  <r>
    <s v="Miguel"/>
    <s v="Torres"/>
    <x v="1847"/>
    <x v="2"/>
    <x v="0"/>
    <x v="4"/>
    <n v="14009.997688308398"/>
    <n v="-32750.602172990104"/>
    <s v="Torres, Miguel"/>
    <s v="MT"/>
    <n v="12"/>
    <n v="38"/>
    <n v="5"/>
    <d v="1985-10-04T00:00:00"/>
    <s v="viernes"/>
    <n v="1985"/>
    <n v="10"/>
    <n v="4"/>
    <x v="0"/>
    <s v="No Cumple"/>
    <n v="4"/>
  </r>
  <r>
    <s v="Natalia"/>
    <s v="Ortega"/>
    <x v="1610"/>
    <x v="0"/>
    <x v="6"/>
    <x v="2"/>
    <n v="14009.658093240598"/>
    <n v="-30811.887201677895"/>
    <s v="Ortega, Natalia"/>
    <s v="NO"/>
    <n v="13"/>
    <n v="27"/>
    <n v="2"/>
    <d v="1997-02-04T00:00:00"/>
    <s v="martes"/>
    <n v="1997"/>
    <n v="2"/>
    <n v="4"/>
    <x v="0"/>
    <s v="No Cumple"/>
    <n v="3"/>
  </r>
  <r>
    <s v="Susana"/>
    <s v="Santos"/>
    <x v="1848"/>
    <x v="3"/>
    <x v="2"/>
    <x v="3"/>
    <n v="13989.877764702767"/>
    <n v="-27767.49045411995"/>
    <s v="Santos, Susana"/>
    <s v="SS"/>
    <n v="12"/>
    <n v="35"/>
    <n v="4"/>
    <d v="1988-12-15T00:00:00"/>
    <s v="jueves"/>
    <n v="1988"/>
    <n v="12"/>
    <n v="15"/>
    <x v="0"/>
    <s v="No Cumple"/>
    <n v="1"/>
  </r>
  <r>
    <s v="Marina"/>
    <s v="Rivera"/>
    <x v="1849"/>
    <x v="5"/>
    <x v="5"/>
    <x v="3"/>
    <n v="13968.041281463789"/>
    <n v="-32267.484497941143"/>
    <s v="Rivera, Marina"/>
    <s v="MR"/>
    <n v="12"/>
    <n v="42"/>
    <n v="3"/>
    <d v="1981-08-26T00:00:00"/>
    <s v="miércoles"/>
    <n v="1981"/>
    <n v="8"/>
    <n v="26"/>
    <x v="1"/>
    <s v="No Cumple"/>
    <n v="2"/>
  </r>
  <r>
    <s v="Liliana"/>
    <s v="Rivera"/>
    <x v="1850"/>
    <x v="8"/>
    <x v="4"/>
    <x v="1"/>
    <n v="13966.964969347588"/>
    <n v="-26284.11557237626"/>
    <s v="Rivera, Liliana"/>
    <s v="LR"/>
    <n v="13"/>
    <n v="38"/>
    <n v="3"/>
    <d v="1986-06-04T00:00:00"/>
    <s v="miércoles"/>
    <n v="1986"/>
    <n v="6"/>
    <n v="4"/>
    <x v="0"/>
    <s v="No Cumple"/>
    <n v="6"/>
  </r>
  <r>
    <s v="Carolina"/>
    <s v="Lopez"/>
    <x v="1851"/>
    <x v="1"/>
    <x v="4"/>
    <x v="1"/>
    <n v="13964.209100653508"/>
    <n v="-35975.790899346495"/>
    <s v="Lopez, Carolina"/>
    <s v="CL"/>
    <n v="13"/>
    <n v="37"/>
    <n v="5"/>
    <d v="1986-12-26T00:00:00"/>
    <s v="viernes"/>
    <n v="1986"/>
    <n v="12"/>
    <n v="26"/>
    <x v="0"/>
    <s v="No Cumple"/>
    <n v="6"/>
  </r>
  <r>
    <s v="Manuel"/>
    <s v="Fernandez"/>
    <x v="1852"/>
    <x v="2"/>
    <x v="2"/>
    <x v="3"/>
    <n v="13956.75228250496"/>
    <n v="-26450.27340224653"/>
    <s v="Fernandez, Manuel"/>
    <s v="MF"/>
    <n v="15"/>
    <n v="40"/>
    <n v="3"/>
    <d v="1984-04-11T00:00:00"/>
    <s v="miércoles"/>
    <n v="1984"/>
    <n v="4"/>
    <n v="11"/>
    <x v="0"/>
    <s v="No Cumple"/>
    <n v="1"/>
  </r>
  <r>
    <s v="Isabel"/>
    <s v="Santos"/>
    <x v="1853"/>
    <x v="8"/>
    <x v="2"/>
    <x v="2"/>
    <n v="13924.578695910823"/>
    <n v="-33253.158664966497"/>
    <s v="Santos, Isabel"/>
    <s v="IS"/>
    <n v="12"/>
    <n v="39"/>
    <n v="6"/>
    <d v="1984-11-03T00:00:00"/>
    <s v="sábado"/>
    <n v="1984"/>
    <n v="11"/>
    <n v="3"/>
    <x v="0"/>
    <s v="No Cumple"/>
    <n v="1"/>
  </r>
  <r>
    <s v="Luis"/>
    <s v="Fernandez"/>
    <x v="1854"/>
    <x v="1"/>
    <x v="3"/>
    <x v="4"/>
    <n v="13919.214058280815"/>
    <n v="-30204.628753375349"/>
    <s v="Fernandez, Luis"/>
    <s v="LF"/>
    <n v="13"/>
    <n v="40"/>
    <n v="2"/>
    <d v="1983-12-13T00:00:00"/>
    <s v="martes"/>
    <n v="1983"/>
    <n v="12"/>
    <n v="13"/>
    <x v="0"/>
    <s v="No Cumple"/>
    <n v="5"/>
  </r>
  <r>
    <s v="Pablo"/>
    <s v="Rivera"/>
    <x v="940"/>
    <x v="0"/>
    <x v="5"/>
    <x v="3"/>
    <n v="13914.843915768826"/>
    <n v="-28183.86706317338"/>
    <s v="Rivera, Pablo"/>
    <s v="PR"/>
    <n v="11"/>
    <n v="33"/>
    <n v="7"/>
    <d v="1991-05-19T00:00:00"/>
    <s v="domingo"/>
    <n v="1991"/>
    <n v="5"/>
    <n v="19"/>
    <x v="0"/>
    <s v="No Cumple"/>
    <n v="2"/>
  </r>
  <r>
    <s v="Alberto"/>
    <s v="Rodriguez"/>
    <x v="1855"/>
    <x v="7"/>
    <x v="0"/>
    <x v="1"/>
    <n v="13907.151374724976"/>
    <n v="-27475.207386472772"/>
    <s v="Rodriguez, Alberto"/>
    <s v="AR"/>
    <n v="16"/>
    <n v="39"/>
    <n v="6"/>
    <d v="1985-04-06T00:00:00"/>
    <s v="sábado"/>
    <n v="1985"/>
    <n v="4"/>
    <n v="6"/>
    <x v="0"/>
    <s v="No Cumple"/>
    <n v="4"/>
  </r>
  <r>
    <s v="Julia"/>
    <s v="Diaz"/>
    <x v="1856"/>
    <x v="0"/>
    <x v="1"/>
    <x v="0"/>
    <n v="13906.519736587828"/>
    <n v="-37251.686862590366"/>
    <s v="Diaz, Julia"/>
    <s v="JD"/>
    <n v="9"/>
    <n v="43"/>
    <n v="6"/>
    <d v="1981-03-28T00:00:00"/>
    <s v="sábado"/>
    <n v="1981"/>
    <n v="3"/>
    <n v="28"/>
    <x v="0"/>
    <s v="No Cumple"/>
    <n v="7"/>
  </r>
  <r>
    <s v="Gabriela"/>
    <s v="Ramos"/>
    <x v="1857"/>
    <x v="7"/>
    <x v="2"/>
    <x v="1"/>
    <n v="13889.252304883858"/>
    <n v="-18468.762012941217"/>
    <s v="Ramos, Gabriela"/>
    <s v="GR"/>
    <n v="13"/>
    <n v="32"/>
    <n v="1"/>
    <d v="1992-02-17T00:00:00"/>
    <s v="lunes"/>
    <n v="1992"/>
    <n v="2"/>
    <n v="17"/>
    <x v="0"/>
    <s v="No Cumple"/>
    <n v="1"/>
  </r>
  <r>
    <s v="Natalia"/>
    <s v="Ortega"/>
    <x v="1858"/>
    <x v="0"/>
    <x v="6"/>
    <x v="2"/>
    <n v="13869.022605861837"/>
    <n v="-34869.667620196786"/>
    <s v="Ortega, Natalia"/>
    <s v="NO"/>
    <n v="13"/>
    <n v="40"/>
    <n v="7"/>
    <d v="1984-01-01T00:00:00"/>
    <s v="domingo"/>
    <n v="1984"/>
    <n v="1"/>
    <n v="1"/>
    <x v="0"/>
    <s v="No Cumple"/>
    <n v="3"/>
  </r>
  <r>
    <s v="Antonio"/>
    <s v="Navarro"/>
    <x v="1533"/>
    <x v="7"/>
    <x v="6"/>
    <x v="0"/>
    <n v="13867.231888564627"/>
    <n v="-35607.457386977963"/>
    <s v="Navarro, Antonio"/>
    <s v="AN"/>
    <n v="14"/>
    <n v="35"/>
    <n v="1"/>
    <d v="1988-08-01T00:00:00"/>
    <s v="lunes"/>
    <n v="1988"/>
    <n v="8"/>
    <n v="1"/>
    <x v="0"/>
    <s v="No Cumple"/>
    <n v="3"/>
  </r>
  <r>
    <s v="Juan"/>
    <s v="Gomez"/>
    <x v="89"/>
    <x v="2"/>
    <x v="6"/>
    <x v="0"/>
    <n v="13851.793999010761"/>
    <n v="-33094.867460900205"/>
    <s v="Gomez, Juan"/>
    <s v="JG"/>
    <n v="9"/>
    <n v="32"/>
    <n v="7"/>
    <d v="1992-02-16T00:00:00"/>
    <s v="domingo"/>
    <n v="1992"/>
    <n v="2"/>
    <n v="16"/>
    <x v="0"/>
    <s v="No Cumple"/>
    <n v="3"/>
  </r>
  <r>
    <s v="Patricia"/>
    <s v="Alvarez"/>
    <x v="1859"/>
    <x v="4"/>
    <x v="4"/>
    <x v="0"/>
    <n v="13828.642115670566"/>
    <n v="-35246.217147799551"/>
    <s v="Alvarez, Patricia"/>
    <s v="PA"/>
    <n v="15"/>
    <n v="43"/>
    <n v="2"/>
    <d v="1981-01-06T00:00:00"/>
    <s v="martes"/>
    <n v="1981"/>
    <n v="1"/>
    <n v="6"/>
    <x v="0"/>
    <s v="No Cumple"/>
    <n v="6"/>
  </r>
  <r>
    <s v="Martin"/>
    <s v="Castro"/>
    <x v="1860"/>
    <x v="5"/>
    <x v="3"/>
    <x v="1"/>
    <n v="13813.825977942583"/>
    <n v="-29528.93921764593"/>
    <s v="Castro, Martin"/>
    <s v="MC"/>
    <n v="12"/>
    <n v="34"/>
    <n v="7"/>
    <d v="1989-07-23T00:00:00"/>
    <s v="domingo"/>
    <n v="1989"/>
    <n v="7"/>
    <n v="23"/>
    <x v="1"/>
    <s v="No Cumple"/>
    <n v="5"/>
  </r>
  <r>
    <s v="Diego"/>
    <s v="Gomez"/>
    <x v="1861"/>
    <x v="3"/>
    <x v="3"/>
    <x v="2"/>
    <n v="13792.979600246998"/>
    <n v="-34084.950195755475"/>
    <s v="Gomez, Diego"/>
    <s v="DG"/>
    <n v="10"/>
    <n v="33"/>
    <n v="3"/>
    <d v="1990-10-17T00:00:00"/>
    <s v="miércoles"/>
    <n v="1990"/>
    <n v="10"/>
    <n v="17"/>
    <x v="0"/>
    <s v="No Cumple"/>
    <n v="5"/>
  </r>
  <r>
    <s v="Jose"/>
    <s v="Lopez"/>
    <x v="1862"/>
    <x v="3"/>
    <x v="1"/>
    <x v="3"/>
    <n v="13741.613423863881"/>
    <n v="-33252.547918522512"/>
    <s v="Lopez, Jose"/>
    <s v="JL"/>
    <n v="9"/>
    <n v="30"/>
    <n v="2"/>
    <d v="1993-08-31T00:00:00"/>
    <s v="martes"/>
    <n v="1993"/>
    <n v="8"/>
    <n v="31"/>
    <x v="0"/>
    <s v="No Cumple"/>
    <n v="7"/>
  </r>
  <r>
    <s v="Carlos"/>
    <s v="Rodriguez"/>
    <x v="1863"/>
    <x v="7"/>
    <x v="4"/>
    <x v="1"/>
    <n v="13712.812960437195"/>
    <n v="11355.731598751765"/>
    <s v="Rodriguez, Carlos"/>
    <s v="CR"/>
    <n v="15"/>
    <n v="28"/>
    <n v="1"/>
    <d v="1995-09-04T00:00:00"/>
    <s v="lunes"/>
    <n v="1995"/>
    <n v="9"/>
    <n v="4"/>
    <x v="0"/>
    <s v="No Cumple"/>
    <n v="6"/>
  </r>
  <r>
    <s v="Monica"/>
    <s v="Jimenez"/>
    <x v="1864"/>
    <x v="3"/>
    <x v="4"/>
    <x v="0"/>
    <n v="13702.698035018366"/>
    <n v="-2395.1049906409862"/>
    <s v="Jimenez, Monica"/>
    <s v="MJ"/>
    <n v="13"/>
    <n v="39"/>
    <n v="5"/>
    <d v="1985-03-01T00:00:00"/>
    <s v="viernes"/>
    <n v="1985"/>
    <n v="3"/>
    <n v="1"/>
    <x v="0"/>
    <s v="No Cumple"/>
    <n v="6"/>
  </r>
  <r>
    <s v="Andrea"/>
    <s v="Gomez"/>
    <x v="1484"/>
    <x v="8"/>
    <x v="3"/>
    <x v="3"/>
    <n v="13693.329111086217"/>
    <n v="-32308.270635578956"/>
    <s v="Gomez, Andrea"/>
    <s v="AG"/>
    <n v="11"/>
    <n v="26"/>
    <n v="4"/>
    <d v="1997-06-19T00:00:00"/>
    <s v="jueves"/>
    <n v="1997"/>
    <n v="6"/>
    <n v="19"/>
    <x v="0"/>
    <s v="No Cumple"/>
    <n v="5"/>
  </r>
  <r>
    <s v="Monica"/>
    <s v="Jimenez"/>
    <x v="1865"/>
    <x v="3"/>
    <x v="4"/>
    <x v="1"/>
    <n v="13692.409607722919"/>
    <n v="-32639.907256972139"/>
    <s v="Jimenez, Monica"/>
    <s v="MJ"/>
    <n v="13"/>
    <n v="25"/>
    <n v="1"/>
    <d v="1998-10-26T00:00:00"/>
    <s v="lunes"/>
    <n v="1998"/>
    <n v="10"/>
    <n v="26"/>
    <x v="0"/>
    <s v="No Cumple"/>
    <n v="6"/>
  </r>
  <r>
    <s v="Emilio"/>
    <s v="Fernandez"/>
    <x v="1111"/>
    <x v="6"/>
    <x v="3"/>
    <x v="3"/>
    <n v="13680.178875641697"/>
    <n v="-34314.235434409638"/>
    <s v="Fernandez, Emilio"/>
    <s v="EF"/>
    <n v="15"/>
    <n v="27"/>
    <n v="6"/>
    <d v="1996-09-28T00:00:00"/>
    <s v="sábado"/>
    <n v="1996"/>
    <n v="9"/>
    <n v="28"/>
    <x v="0"/>
    <s v="No Cumple"/>
    <n v="5"/>
  </r>
  <r>
    <s v="Susana"/>
    <s v="Santos"/>
    <x v="1866"/>
    <x v="3"/>
    <x v="2"/>
    <x v="1"/>
    <n v="13675.222873000532"/>
    <n v="-30789.56501540956"/>
    <s v="Santos, Susana"/>
    <s v="SS"/>
    <n v="12"/>
    <n v="26"/>
    <n v="6"/>
    <d v="1997-11-08T00:00:00"/>
    <s v="sábado"/>
    <n v="1997"/>
    <n v="11"/>
    <n v="8"/>
    <x v="0"/>
    <s v="No Cumple"/>
    <n v="1"/>
  </r>
  <r>
    <s v="Roberto"/>
    <s v="Hernandez"/>
    <x v="1558"/>
    <x v="3"/>
    <x v="6"/>
    <x v="0"/>
    <n v="13666.235848721895"/>
    <n v="-28780.336037996924"/>
    <s v="Hernandez, Roberto"/>
    <s v="RH"/>
    <n v="16"/>
    <n v="31"/>
    <n v="4"/>
    <d v="1993-03-18T00:00:00"/>
    <s v="jueves"/>
    <n v="1993"/>
    <n v="3"/>
    <n v="18"/>
    <x v="0"/>
    <s v="No Cumple"/>
    <n v="3"/>
  </r>
  <r>
    <s v="Miguel"/>
    <s v="Torres"/>
    <x v="1867"/>
    <x v="2"/>
    <x v="0"/>
    <x v="4"/>
    <n v="13637.818775191708"/>
    <n v="-32713.206726823628"/>
    <s v="Torres, Miguel"/>
    <s v="MT"/>
    <n v="12"/>
    <n v="31"/>
    <n v="1"/>
    <d v="1993-03-08T00:00:00"/>
    <s v="lunes"/>
    <n v="1993"/>
    <n v="3"/>
    <n v="8"/>
    <x v="0"/>
    <s v="No Cumple"/>
    <n v="4"/>
  </r>
  <r>
    <s v="Laura"/>
    <s v="Diaz"/>
    <x v="1720"/>
    <x v="6"/>
    <x v="1"/>
    <x v="4"/>
    <n v="13626.941166271874"/>
    <n v="-33208.291773680743"/>
    <s v="Diaz, Laura"/>
    <s v="LD"/>
    <n v="9"/>
    <n v="40"/>
    <n v="7"/>
    <d v="1983-09-18T00:00:00"/>
    <s v="domingo"/>
    <n v="1983"/>
    <n v="9"/>
    <n v="18"/>
    <x v="0"/>
    <s v="No Cumple"/>
    <n v="7"/>
  </r>
  <r>
    <s v="Elena"/>
    <s v="Garcia"/>
    <x v="1868"/>
    <x v="1"/>
    <x v="1"/>
    <x v="3"/>
    <n v="13626.522137517242"/>
    <n v="-37206.008305233103"/>
    <s v="Garcia, Elena"/>
    <s v="EG"/>
    <n v="11"/>
    <n v="29"/>
    <n v="4"/>
    <d v="1995-05-25T00:00:00"/>
    <s v="jueves"/>
    <n v="1995"/>
    <n v="5"/>
    <n v="25"/>
    <x v="0"/>
    <s v="No Cumple"/>
    <n v="7"/>
  </r>
  <r>
    <s v="Ana"/>
    <s v="Martinez"/>
    <x v="1869"/>
    <x v="5"/>
    <x v="2"/>
    <x v="1"/>
    <n v="13614.041574943909"/>
    <n v="-46284.219988154575"/>
    <s v="Martinez, Ana"/>
    <s v="AM"/>
    <n v="11"/>
    <n v="44"/>
    <n v="3"/>
    <d v="1980-05-07T00:00:00"/>
    <s v="miércoles"/>
    <n v="1980"/>
    <n v="5"/>
    <n v="7"/>
    <x v="1"/>
    <s v="No Cumple"/>
    <n v="1"/>
  </r>
  <r>
    <s v="Fernando"/>
    <s v="Silva"/>
    <x v="1870"/>
    <x v="1"/>
    <x v="6"/>
    <x v="1"/>
    <n v="13604.766992597553"/>
    <n v="-32015.709706662205"/>
    <s v="Silva, Fernando"/>
    <s v="FS"/>
    <n v="13"/>
    <n v="42"/>
    <n v="6"/>
    <d v="1982-05-22T00:00:00"/>
    <s v="sábado"/>
    <n v="1982"/>
    <n v="5"/>
    <n v="22"/>
    <x v="0"/>
    <s v="No Cumple"/>
    <n v="3"/>
  </r>
  <r>
    <s v="Diego"/>
    <s v="Alvarez"/>
    <x v="1871"/>
    <x v="2"/>
    <x v="4"/>
    <x v="4"/>
    <n v="13600.328698191339"/>
    <n v="-30779.704171627793"/>
    <s v="Alvarez, Diego"/>
    <s v="DA"/>
    <n v="12"/>
    <n v="41"/>
    <n v="2"/>
    <d v="1982-09-21T00:00:00"/>
    <s v="martes"/>
    <n v="1982"/>
    <n v="9"/>
    <n v="21"/>
    <x v="0"/>
    <s v="No Cumple"/>
    <n v="6"/>
  </r>
  <r>
    <s v="Javier"/>
    <s v="Fernandez"/>
    <x v="1872"/>
    <x v="0"/>
    <x v="0"/>
    <x v="1"/>
    <n v="13575.309822163548"/>
    <n v="-31349.480454717715"/>
    <s v="Fernandez, Javier"/>
    <s v="JF"/>
    <n v="15"/>
    <n v="25"/>
    <n v="1"/>
    <d v="1999-05-03T00:00:00"/>
    <s v="lunes"/>
    <n v="1999"/>
    <n v="5"/>
    <n v="3"/>
    <x v="0"/>
    <s v="No Cumple"/>
    <n v="4"/>
  </r>
  <r>
    <s v="Raquel"/>
    <s v="Diaz"/>
    <x v="1873"/>
    <x v="4"/>
    <x v="6"/>
    <x v="3"/>
    <n v="13559.608918026779"/>
    <n v="-34829.563706235094"/>
    <s v="Diaz, Raquel"/>
    <s v="RD"/>
    <n v="10"/>
    <n v="35"/>
    <n v="5"/>
    <d v="1988-10-14T00:00:00"/>
    <s v="viernes"/>
    <n v="1988"/>
    <n v="10"/>
    <n v="14"/>
    <x v="0"/>
    <s v="No Cumple"/>
    <n v="3"/>
  </r>
  <r>
    <s v="Miguel"/>
    <s v="Torres"/>
    <x v="1458"/>
    <x v="2"/>
    <x v="0"/>
    <x v="4"/>
    <n v="13544.093589032744"/>
    <n v="-28538.402321102818"/>
    <s v="Torres, Miguel"/>
    <s v="MT"/>
    <n v="12"/>
    <n v="41"/>
    <n v="2"/>
    <d v="1983-01-04T00:00:00"/>
    <s v="martes"/>
    <n v="1983"/>
    <n v="1"/>
    <n v="4"/>
    <x v="0"/>
    <s v="No Cumple"/>
    <n v="4"/>
  </r>
  <r>
    <s v="Jose"/>
    <s v="Lopez"/>
    <x v="975"/>
    <x v="3"/>
    <x v="1"/>
    <x v="1"/>
    <n v="13543.955437530034"/>
    <n v="-27592.912530603073"/>
    <s v="Lopez, Jose"/>
    <s v="JL"/>
    <n v="9"/>
    <n v="27"/>
    <n v="5"/>
    <d v="1997-03-28T00:00:00"/>
    <s v="viernes"/>
    <n v="1997"/>
    <n v="3"/>
    <n v="28"/>
    <x v="0"/>
    <s v="No Cumple"/>
    <n v="7"/>
  </r>
  <r>
    <s v="Pedro"/>
    <s v="Rivera"/>
    <x v="1874"/>
    <x v="8"/>
    <x v="5"/>
    <x v="3"/>
    <n v="13536.766678622393"/>
    <n v="-28692.057324246984"/>
    <s v="Rivera, Pedro"/>
    <s v="PR"/>
    <n v="11"/>
    <n v="31"/>
    <n v="3"/>
    <d v="1992-10-28T00:00:00"/>
    <s v="miércoles"/>
    <n v="1992"/>
    <n v="10"/>
    <n v="28"/>
    <x v="0"/>
    <s v="No Cumple"/>
    <n v="2"/>
  </r>
  <r>
    <s v="Susana"/>
    <s v="Santos"/>
    <x v="959"/>
    <x v="3"/>
    <x v="2"/>
    <x v="4"/>
    <n v="13534.711632488077"/>
    <n v="-28035.007624608585"/>
    <s v="Santos, Susana"/>
    <s v="SS"/>
    <n v="12"/>
    <n v="33"/>
    <n v="6"/>
    <d v="1990-12-08T00:00:00"/>
    <s v="sábado"/>
    <n v="1990"/>
    <n v="12"/>
    <n v="8"/>
    <x v="0"/>
    <s v="No Cumple"/>
    <n v="1"/>
  </r>
  <r>
    <s v="Camila"/>
    <s v="Vargas"/>
    <x v="1875"/>
    <x v="2"/>
    <x v="1"/>
    <x v="4"/>
    <n v="13522.880810221865"/>
    <n v="-34648.49203839145"/>
    <s v="Vargas, Camila"/>
    <s v="CV"/>
    <n v="12"/>
    <n v="43"/>
    <n v="1"/>
    <d v="1981-06-08T00:00:00"/>
    <s v="lunes"/>
    <n v="1981"/>
    <n v="6"/>
    <n v="8"/>
    <x v="0"/>
    <s v="No Cumple"/>
    <n v="7"/>
  </r>
  <r>
    <s v="Alicia"/>
    <s v="Guerrero"/>
    <x v="1876"/>
    <x v="4"/>
    <x v="1"/>
    <x v="2"/>
    <n v="13519.559346564683"/>
    <n v="-29180.330490076492"/>
    <s v="Guerrero, Alicia"/>
    <s v="AG"/>
    <n v="14"/>
    <n v="38"/>
    <n v="1"/>
    <d v="1986-02-24T00:00:00"/>
    <s v="lunes"/>
    <n v="1986"/>
    <n v="2"/>
    <n v="24"/>
    <x v="0"/>
    <s v="No Cumple"/>
    <n v="7"/>
  </r>
  <r>
    <s v="Manuel"/>
    <s v="Fernandez"/>
    <x v="1877"/>
    <x v="2"/>
    <x v="2"/>
    <x v="4"/>
    <n v="13512.068741742025"/>
    <n v="-29790.345006606378"/>
    <s v="Fernandez, Manuel"/>
    <s v="MF"/>
    <n v="15"/>
    <n v="36"/>
    <n v="7"/>
    <d v="1988-06-05T00:00:00"/>
    <s v="domingo"/>
    <n v="1988"/>
    <n v="6"/>
    <n v="5"/>
    <x v="0"/>
    <s v="No Cumple"/>
    <n v="1"/>
  </r>
  <r>
    <s v="Natalia"/>
    <s v="Ortega"/>
    <x v="1878"/>
    <x v="0"/>
    <x v="6"/>
    <x v="3"/>
    <n v="13511.958407330269"/>
    <n v="-27686.031194502299"/>
    <s v="Ortega, Natalia"/>
    <s v="NO"/>
    <n v="13"/>
    <n v="36"/>
    <n v="3"/>
    <d v="1987-08-05T00:00:00"/>
    <s v="miércoles"/>
    <n v="1987"/>
    <n v="8"/>
    <n v="5"/>
    <x v="0"/>
    <s v="No Cumple"/>
    <n v="3"/>
  </r>
  <r>
    <s v="Lucas"/>
    <s v="Mendoza"/>
    <x v="1879"/>
    <x v="7"/>
    <x v="3"/>
    <x v="4"/>
    <n v="13509.951456263316"/>
    <n v="-31911.242718488284"/>
    <s v="Mendoza, Lucas"/>
    <s v="LM"/>
    <n v="12"/>
    <n v="37"/>
    <n v="4"/>
    <d v="1987-03-19T00:00:00"/>
    <s v="jueves"/>
    <n v="1987"/>
    <n v="3"/>
    <n v="19"/>
    <x v="0"/>
    <s v="No Cumple"/>
    <n v="5"/>
  </r>
  <r>
    <s v="Juan"/>
    <s v="Gomez"/>
    <x v="1880"/>
    <x v="2"/>
    <x v="6"/>
    <x v="0"/>
    <n v="13489.5983732778"/>
    <n v="-25987.905236308874"/>
    <s v="Gomez, Juan"/>
    <s v="JG"/>
    <n v="9"/>
    <n v="29"/>
    <n v="4"/>
    <d v="1995-01-19T00:00:00"/>
    <s v="jueves"/>
    <n v="1995"/>
    <n v="1"/>
    <n v="19"/>
    <x v="0"/>
    <s v="No Cumple"/>
    <n v="3"/>
  </r>
  <r>
    <s v="Emilio"/>
    <s v="Fernandez"/>
    <x v="1881"/>
    <x v="6"/>
    <x v="3"/>
    <x v="1"/>
    <n v="13476.647625603124"/>
    <n v="-34361.484184445122"/>
    <s v="Fernandez, Emilio"/>
    <s v="EF"/>
    <n v="15"/>
    <n v="36"/>
    <n v="6"/>
    <d v="1988-05-21T00:00:00"/>
    <s v="sábado"/>
    <n v="1988"/>
    <n v="5"/>
    <n v="21"/>
    <x v="0"/>
    <s v="No Cumple"/>
    <n v="5"/>
  </r>
  <r>
    <s v="Daniel"/>
    <s v="Rojas"/>
    <x v="1882"/>
    <x v="6"/>
    <x v="5"/>
    <x v="1"/>
    <n v="13468.221227098129"/>
    <n v="-35890.507621985802"/>
    <s v="Rojas, Daniel"/>
    <s v="DR"/>
    <n v="11"/>
    <n v="37"/>
    <n v="1"/>
    <d v="1987-02-02T00:00:00"/>
    <s v="lunes"/>
    <n v="1987"/>
    <n v="2"/>
    <n v="2"/>
    <x v="0"/>
    <s v="No Cumple"/>
    <n v="2"/>
  </r>
  <r>
    <s v="Hugo"/>
    <s v="Jimenez"/>
    <x v="1883"/>
    <x v="3"/>
    <x v="0"/>
    <x v="3"/>
    <n v="13437.620354323053"/>
    <n v="-59308.216623823922"/>
    <s v="Jimenez, Hugo"/>
    <s v="HJ"/>
    <n v="11"/>
    <n v="37"/>
    <n v="6"/>
    <d v="1986-12-20T00:00:00"/>
    <s v="sábado"/>
    <n v="1986"/>
    <n v="12"/>
    <n v="20"/>
    <x v="0"/>
    <s v="No Cumple"/>
    <n v="4"/>
  </r>
  <r>
    <s v="Luis"/>
    <s v="Fernandez"/>
    <x v="1884"/>
    <x v="1"/>
    <x v="3"/>
    <x v="0"/>
    <n v="13433.91755773524"/>
    <n v="-29038.901007275923"/>
    <s v="Fernandez, Luis"/>
    <s v="LF"/>
    <n v="13"/>
    <n v="33"/>
    <n v="5"/>
    <d v="1990-12-14T00:00:00"/>
    <s v="viernes"/>
    <n v="1990"/>
    <n v="12"/>
    <n v="14"/>
    <x v="0"/>
    <s v="No Cumple"/>
    <n v="5"/>
  </r>
  <r>
    <s v="Andrea"/>
    <s v="Gomez"/>
    <x v="1885"/>
    <x v="8"/>
    <x v="3"/>
    <x v="3"/>
    <n v="13411.538325610665"/>
    <n v="-31957.846273462615"/>
    <s v="Gomez, Andrea"/>
    <s v="AG"/>
    <n v="11"/>
    <n v="31"/>
    <n v="6"/>
    <d v="1993-02-13T00:00:00"/>
    <s v="sábado"/>
    <n v="1993"/>
    <n v="2"/>
    <n v="13"/>
    <x v="0"/>
    <s v="No Cumple"/>
    <n v="5"/>
  </r>
  <r>
    <s v="Renato"/>
    <s v="Vargas"/>
    <x v="1886"/>
    <x v="2"/>
    <x v="3"/>
    <x v="1"/>
    <n v="13407.125548400825"/>
    <n v="-29362.442072247355"/>
    <s v="Vargas, Renato"/>
    <s v="RV"/>
    <n v="12"/>
    <n v="40"/>
    <n v="1"/>
    <d v="1983-06-27T00:00:00"/>
    <s v="lunes"/>
    <n v="1983"/>
    <n v="6"/>
    <n v="27"/>
    <x v="0"/>
    <s v="No Cumple"/>
    <n v="5"/>
  </r>
  <r>
    <s v="Andrea"/>
    <s v="Gomez"/>
    <x v="1887"/>
    <x v="8"/>
    <x v="3"/>
    <x v="4"/>
    <n v="13401.521655710001"/>
    <n v="-31070.752242317802"/>
    <s v="Gomez, Andrea"/>
    <s v="AG"/>
    <n v="11"/>
    <n v="28"/>
    <n v="2"/>
    <d v="1996-01-02T00:00:00"/>
    <s v="martes"/>
    <n v="1996"/>
    <n v="1"/>
    <n v="2"/>
    <x v="0"/>
    <s v="No Cumple"/>
    <n v="5"/>
  </r>
  <r>
    <s v="Carlos"/>
    <s v="Rodriguez"/>
    <x v="1888"/>
    <x v="7"/>
    <x v="4"/>
    <x v="1"/>
    <n v="13392.335258827125"/>
    <n v="-31632.20844035003"/>
    <s v="Rodriguez, Carlos"/>
    <s v="CR"/>
    <n v="15"/>
    <n v="26"/>
    <n v="6"/>
    <d v="1998-05-16T00:00:00"/>
    <s v="sábado"/>
    <n v="1998"/>
    <n v="5"/>
    <n v="16"/>
    <x v="0"/>
    <s v="No Cumple"/>
    <n v="6"/>
  </r>
  <r>
    <s v="Ricardo"/>
    <s v="Moreno"/>
    <x v="847"/>
    <x v="8"/>
    <x v="0"/>
    <x v="3"/>
    <n v="13392.120692482073"/>
    <n v="-31767.091376766133"/>
    <s v="Moreno, Ricardo"/>
    <s v="RM"/>
    <n v="13"/>
    <n v="33"/>
    <n v="5"/>
    <d v="1991-03-29T00:00:00"/>
    <s v="viernes"/>
    <n v="1991"/>
    <n v="3"/>
    <n v="29"/>
    <x v="0"/>
    <s v="No Cumple"/>
    <n v="4"/>
  </r>
  <r>
    <s v="Ricardo"/>
    <s v="Moreno"/>
    <x v="320"/>
    <x v="8"/>
    <x v="0"/>
    <x v="1"/>
    <n v="13387.8138669735"/>
    <n v="-29183.627045090936"/>
    <s v="Moreno, Ricardo"/>
    <s v="RM"/>
    <n v="13"/>
    <n v="34"/>
    <n v="4"/>
    <d v="1990-02-01T00:00:00"/>
    <s v="jueves"/>
    <n v="1990"/>
    <n v="2"/>
    <n v="1"/>
    <x v="0"/>
    <s v="No Cumple"/>
    <n v="4"/>
  </r>
  <r>
    <s v="Laura"/>
    <s v="Martinez"/>
    <x v="1754"/>
    <x v="7"/>
    <x v="5"/>
    <x v="3"/>
    <n v="13371.787272312786"/>
    <n v="-25719.748909381051"/>
    <s v="Martinez, Laura"/>
    <s v="LM"/>
    <n v="13"/>
    <n v="33"/>
    <n v="2"/>
    <d v="1990-09-04T00:00:00"/>
    <s v="martes"/>
    <n v="1990"/>
    <n v="9"/>
    <n v="4"/>
    <x v="0"/>
    <s v="No Cumple"/>
    <n v="2"/>
  </r>
  <r>
    <s v="Gustavo"/>
    <s v="Lopez"/>
    <x v="1889"/>
    <x v="1"/>
    <x v="2"/>
    <x v="4"/>
    <n v="13364.907785636979"/>
    <n v="-25250.915472197747"/>
    <s v="Lopez, Gustavo"/>
    <s v="GL"/>
    <n v="12"/>
    <n v="27"/>
    <n v="7"/>
    <d v="1996-09-29T00:00:00"/>
    <s v="domingo"/>
    <n v="1996"/>
    <n v="9"/>
    <n v="29"/>
    <x v="0"/>
    <s v="No Cumple"/>
    <n v="1"/>
  </r>
  <r>
    <s v="Carmen"/>
    <s v="Torres"/>
    <x v="1033"/>
    <x v="5"/>
    <x v="0"/>
    <x v="1"/>
    <n v="13355.487059541932"/>
    <n v="-30428.500611175616"/>
    <s v="Torres, Carmen"/>
    <s v="CT"/>
    <n v="12"/>
    <n v="36"/>
    <n v="4"/>
    <d v="1988-05-26T00:00:00"/>
    <s v="jueves"/>
    <n v="1988"/>
    <n v="5"/>
    <n v="26"/>
    <x v="1"/>
    <s v="No Cumple"/>
    <n v="4"/>
  </r>
  <r>
    <s v="Cristian"/>
    <s v="Ortega"/>
    <x v="813"/>
    <x v="2"/>
    <x v="5"/>
    <x v="0"/>
    <n v="13313.444430912139"/>
    <n v="-25188.051121125016"/>
    <s v="Ortega, Cristian"/>
    <s v="CO"/>
    <n v="14"/>
    <n v="24"/>
    <n v="6"/>
    <d v="1999-10-30T00:00:00"/>
    <s v="sábado"/>
    <n v="1999"/>
    <n v="10"/>
    <n v="30"/>
    <x v="0"/>
    <s v="No Cumple"/>
    <n v="2"/>
  </r>
  <r>
    <s v="Monica"/>
    <s v="Jimenez"/>
    <x v="1890"/>
    <x v="3"/>
    <x v="4"/>
    <x v="3"/>
    <n v="13309.956819235804"/>
    <n v="-35530.043180764194"/>
    <s v="Jimenez, Monica"/>
    <s v="MJ"/>
    <n v="13"/>
    <n v="33"/>
    <n v="4"/>
    <d v="1990-11-15T00:00:00"/>
    <s v="jueves"/>
    <n v="1990"/>
    <n v="11"/>
    <n v="15"/>
    <x v="0"/>
    <s v="No Cumple"/>
    <n v="6"/>
  </r>
  <r>
    <s v="Manuel"/>
    <s v="Fernandez"/>
    <x v="1727"/>
    <x v="2"/>
    <x v="2"/>
    <x v="2"/>
    <n v="13307.074526604172"/>
    <n v="-33497.491435524164"/>
    <s v="Fernandez, Manuel"/>
    <s v="MF"/>
    <n v="15"/>
    <n v="26"/>
    <n v="5"/>
    <d v="1998-01-09T00:00:00"/>
    <s v="viernes"/>
    <n v="1998"/>
    <n v="1"/>
    <n v="9"/>
    <x v="0"/>
    <s v="No Cumple"/>
    <n v="1"/>
  </r>
  <r>
    <s v="Gabriela"/>
    <s v="Ramos"/>
    <x v="1891"/>
    <x v="7"/>
    <x v="2"/>
    <x v="3"/>
    <n v="13299.828130106413"/>
    <n v="-36205.163276398911"/>
    <s v="Ramos, Gabriela"/>
    <s v="GR"/>
    <n v="13"/>
    <n v="36"/>
    <n v="4"/>
    <d v="1988-03-10T00:00:00"/>
    <s v="jueves"/>
    <n v="1988"/>
    <n v="3"/>
    <n v="10"/>
    <x v="0"/>
    <s v="No Cumple"/>
    <n v="1"/>
  </r>
  <r>
    <s v="Fernando"/>
    <s v="Silva"/>
    <x v="1892"/>
    <x v="1"/>
    <x v="6"/>
    <x v="1"/>
    <n v="13291.97498120425"/>
    <n v="-30265.179264472728"/>
    <s v="Silva, Fernando"/>
    <s v="FS"/>
    <n v="13"/>
    <n v="26"/>
    <n v="3"/>
    <d v="1998-06-17T00:00:00"/>
    <s v="miércoles"/>
    <n v="1998"/>
    <n v="6"/>
    <n v="17"/>
    <x v="0"/>
    <s v="No Cumple"/>
    <n v="3"/>
  </r>
  <r>
    <s v="Isabel"/>
    <s v="Santos"/>
    <x v="1893"/>
    <x v="8"/>
    <x v="2"/>
    <x v="2"/>
    <n v="13273.681489555438"/>
    <n v="-32304.633918982319"/>
    <s v="Santos, Isabel"/>
    <s v="IS"/>
    <n v="12"/>
    <n v="30"/>
    <n v="5"/>
    <d v="1993-11-12T00:00:00"/>
    <s v="viernes"/>
    <n v="1993"/>
    <n v="11"/>
    <n v="12"/>
    <x v="0"/>
    <s v="No Cumple"/>
    <n v="1"/>
  </r>
  <r>
    <s v="Patricia"/>
    <s v="Alvarez"/>
    <x v="1894"/>
    <x v="4"/>
    <x v="4"/>
    <x v="3"/>
    <n v="13251.049852407587"/>
    <n v="-32889.034135785019"/>
    <s v="Alvarez, Patricia"/>
    <s v="PA"/>
    <n v="15"/>
    <n v="31"/>
    <n v="6"/>
    <d v="1993-01-09T00:00:00"/>
    <s v="sábado"/>
    <n v="1993"/>
    <n v="1"/>
    <n v="9"/>
    <x v="0"/>
    <s v="No Cumple"/>
    <n v="6"/>
  </r>
  <r>
    <s v="Ana"/>
    <s v="Martinez"/>
    <x v="1895"/>
    <x v="5"/>
    <x v="2"/>
    <x v="3"/>
    <n v="13238.7746237426"/>
    <n v="-8031.5128285296887"/>
    <s v="Martinez, Ana"/>
    <s v="AM"/>
    <n v="11"/>
    <n v="42"/>
    <n v="1"/>
    <d v="1982-03-08T00:00:00"/>
    <s v="lunes"/>
    <n v="1982"/>
    <n v="3"/>
    <n v="8"/>
    <x v="1"/>
    <s v="No Cumple"/>
    <n v="1"/>
  </r>
  <r>
    <s v="Hugo"/>
    <s v="Jimenez"/>
    <x v="1896"/>
    <x v="3"/>
    <x v="0"/>
    <x v="0"/>
    <n v="13231.287559192679"/>
    <n v="-28373.472957381269"/>
    <s v="Jimenez, Hugo"/>
    <s v="HJ"/>
    <n v="11"/>
    <n v="32"/>
    <n v="5"/>
    <d v="1991-11-15T00:00:00"/>
    <s v="viernes"/>
    <n v="1991"/>
    <n v="11"/>
    <n v="15"/>
    <x v="0"/>
    <s v="No Cumple"/>
    <n v="4"/>
  </r>
  <r>
    <s v="Pedro"/>
    <s v="Rivera"/>
    <x v="411"/>
    <x v="8"/>
    <x v="5"/>
    <x v="0"/>
    <n v="13221.913994303643"/>
    <n v="-32872.496545069756"/>
    <s v="Rivera, Pedro"/>
    <s v="PR"/>
    <n v="11"/>
    <n v="41"/>
    <n v="3"/>
    <d v="1983-06-08T00:00:00"/>
    <s v="miércoles"/>
    <n v="1983"/>
    <n v="6"/>
    <n v="8"/>
    <x v="0"/>
    <s v="No Cumple"/>
    <n v="2"/>
  </r>
  <r>
    <s v="Pablo"/>
    <s v="Rivera"/>
    <x v="376"/>
    <x v="0"/>
    <x v="5"/>
    <x v="1"/>
    <n v="13215.960188601501"/>
    <n v="-35712.678218942558"/>
    <s v="Rivera, Pablo"/>
    <s v="PR"/>
    <n v="11"/>
    <n v="31"/>
    <n v="1"/>
    <d v="1992-07-13T00:00:00"/>
    <s v="lunes"/>
    <n v="1992"/>
    <n v="7"/>
    <n v="13"/>
    <x v="0"/>
    <s v="No Cumple"/>
    <n v="2"/>
  </r>
  <r>
    <s v="Hugo"/>
    <s v="Jimenez"/>
    <x v="1897"/>
    <x v="3"/>
    <x v="0"/>
    <x v="2"/>
    <n v="13189.59735324883"/>
    <n v="-26771.593932128359"/>
    <s v="Jimenez, Hugo"/>
    <s v="HJ"/>
    <n v="11"/>
    <n v="28"/>
    <n v="5"/>
    <d v="1996-05-03T00:00:00"/>
    <s v="viernes"/>
    <n v="1996"/>
    <n v="5"/>
    <n v="3"/>
    <x v="0"/>
    <s v="No Cumple"/>
    <n v="4"/>
  </r>
  <r>
    <s v="Susana"/>
    <s v="Santos"/>
    <x v="1898"/>
    <x v="3"/>
    <x v="2"/>
    <x v="2"/>
    <n v="13180.413817437331"/>
    <n v="-26718.297913270751"/>
    <s v="Santos, Susana"/>
    <s v="SS"/>
    <n v="12"/>
    <n v="37"/>
    <n v="7"/>
    <d v="1986-10-05T00:00:00"/>
    <s v="domingo"/>
    <n v="1986"/>
    <n v="10"/>
    <n v="5"/>
    <x v="0"/>
    <s v="No Cumple"/>
    <n v="1"/>
  </r>
  <r>
    <s v="Martin"/>
    <s v="Castro"/>
    <x v="1899"/>
    <x v="5"/>
    <x v="3"/>
    <x v="2"/>
    <n v="13133.835769108655"/>
    <n v="-35231.517661655693"/>
    <s v="Castro, Martin"/>
    <s v="MC"/>
    <n v="12"/>
    <n v="42"/>
    <n v="4"/>
    <d v="1982-04-29T00:00:00"/>
    <s v="jueves"/>
    <n v="1982"/>
    <n v="4"/>
    <n v="29"/>
    <x v="1"/>
    <s v="No Cumple"/>
    <n v="5"/>
  </r>
  <r>
    <s v="Elena"/>
    <s v="Garcia"/>
    <x v="1900"/>
    <x v="1"/>
    <x v="1"/>
    <x v="2"/>
    <n v="13133.792847443479"/>
    <n v="-31930.289865096347"/>
    <s v="Garcia, Elena"/>
    <s v="EG"/>
    <n v="11"/>
    <n v="37"/>
    <n v="3"/>
    <d v="1986-11-26T00:00:00"/>
    <s v="miércoles"/>
    <n v="1986"/>
    <n v="11"/>
    <n v="26"/>
    <x v="0"/>
    <s v="No Cumple"/>
    <n v="7"/>
  </r>
  <r>
    <s v="Eduardo"/>
    <s v="Garcia"/>
    <x v="1901"/>
    <x v="7"/>
    <x v="1"/>
    <x v="0"/>
    <n v="13125.819636137529"/>
    <n v="-35747.954952946595"/>
    <s v="Garcia, Eduardo"/>
    <s v="EG"/>
    <n v="13"/>
    <n v="42"/>
    <n v="3"/>
    <d v="1981-10-07T00:00:00"/>
    <s v="miércoles"/>
    <n v="1981"/>
    <n v="10"/>
    <n v="7"/>
    <x v="0"/>
    <s v="No Cumple"/>
    <n v="7"/>
  </r>
  <r>
    <s v="Manuel"/>
    <s v="Fernandez"/>
    <x v="1902"/>
    <x v="2"/>
    <x v="2"/>
    <x v="2"/>
    <n v="13124.8776008156"/>
    <n v="-30446.351591323055"/>
    <s v="Fernandez, Manuel"/>
    <s v="MF"/>
    <n v="15"/>
    <n v="31"/>
    <n v="3"/>
    <d v="1993-03-03T00:00:00"/>
    <s v="miércoles"/>
    <n v="1993"/>
    <n v="3"/>
    <n v="3"/>
    <x v="0"/>
    <s v="No Cumple"/>
    <n v="1"/>
  </r>
  <r>
    <s v="Jorge"/>
    <s v="Martinez"/>
    <x v="1903"/>
    <x v="0"/>
    <x v="4"/>
    <x v="1"/>
    <n v="13123.797139164946"/>
    <n v="-34868.582574751548"/>
    <s v="Martinez, Jorge"/>
    <s v="JM"/>
    <n v="13"/>
    <n v="36"/>
    <n v="6"/>
    <d v="1987-08-22T00:00:00"/>
    <s v="sábado"/>
    <n v="1987"/>
    <n v="8"/>
    <n v="22"/>
    <x v="0"/>
    <s v="No Cumple"/>
    <n v="6"/>
  </r>
  <r>
    <s v="Isabel"/>
    <s v="Santos"/>
    <x v="1904"/>
    <x v="8"/>
    <x v="2"/>
    <x v="0"/>
    <n v="13123.259544952101"/>
    <n v="-32505.22938679071"/>
    <s v="Santos, Isabel"/>
    <s v="IS"/>
    <n v="12"/>
    <n v="29"/>
    <n v="5"/>
    <d v="1995-04-21T00:00:00"/>
    <s v="viernes"/>
    <n v="1995"/>
    <n v="4"/>
    <n v="21"/>
    <x v="0"/>
    <s v="No Cumple"/>
    <n v="1"/>
  </r>
  <r>
    <s v="Carla"/>
    <s v="Silva"/>
    <x v="1905"/>
    <x v="4"/>
    <x v="2"/>
    <x v="2"/>
    <n v="13099.435092656717"/>
    <n v="-27782.440627727763"/>
    <s v="Silva, Carla"/>
    <s v="CS"/>
    <n v="10"/>
    <n v="35"/>
    <n v="6"/>
    <d v="1988-11-26T00:00:00"/>
    <s v="sábado"/>
    <n v="1988"/>
    <n v="11"/>
    <n v="26"/>
    <x v="0"/>
    <s v="No Cumple"/>
    <n v="1"/>
  </r>
  <r>
    <s v="Jorge"/>
    <s v="Martinez"/>
    <x v="1906"/>
    <x v="0"/>
    <x v="4"/>
    <x v="4"/>
    <n v="13096.097764404285"/>
    <n v="-34484.472989680187"/>
    <s v="Martinez, Jorge"/>
    <s v="JM"/>
    <n v="13"/>
    <n v="29"/>
    <n v="2"/>
    <d v="1994-09-27T00:00:00"/>
    <s v="martes"/>
    <n v="1994"/>
    <n v="9"/>
    <n v="27"/>
    <x v="0"/>
    <s v="No Cumple"/>
    <n v="6"/>
  </r>
  <r>
    <s v="Laura"/>
    <s v="Diaz"/>
    <x v="1907"/>
    <x v="6"/>
    <x v="1"/>
    <x v="0"/>
    <n v="13085.684340978643"/>
    <n v="-27605.736744266018"/>
    <s v="Diaz, Laura"/>
    <s v="LD"/>
    <n v="9"/>
    <n v="43"/>
    <n v="1"/>
    <d v="1981-04-20T00:00:00"/>
    <s v="lunes"/>
    <n v="1981"/>
    <n v="4"/>
    <n v="20"/>
    <x v="0"/>
    <s v="No Cumple"/>
    <n v="7"/>
  </r>
  <r>
    <s v="Lucas"/>
    <s v="Mendoza"/>
    <x v="1908"/>
    <x v="7"/>
    <x v="3"/>
    <x v="2"/>
    <n v="13077.347818941967"/>
    <n v="-34738.06652838397"/>
    <s v="Mendoza, Lucas"/>
    <s v="LM"/>
    <n v="12"/>
    <n v="34"/>
    <n v="2"/>
    <d v="1990-05-22T00:00:00"/>
    <s v="martes"/>
    <n v="1990"/>
    <n v="5"/>
    <n v="22"/>
    <x v="0"/>
    <s v="No Cumple"/>
    <n v="5"/>
  </r>
  <r>
    <s v="Laura"/>
    <s v="Martinez"/>
    <x v="1909"/>
    <x v="7"/>
    <x v="5"/>
    <x v="2"/>
    <n v="13047.752586693556"/>
    <n v="-26695.140611713705"/>
    <s v="Martinez, Laura"/>
    <s v="LM"/>
    <n v="13"/>
    <n v="39"/>
    <n v="6"/>
    <d v="1985-01-19T00:00:00"/>
    <s v="sábado"/>
    <n v="1985"/>
    <n v="1"/>
    <n v="19"/>
    <x v="0"/>
    <s v="No Cumple"/>
    <n v="2"/>
  </r>
  <r>
    <s v="Gabriela"/>
    <s v="Ramos"/>
    <x v="1861"/>
    <x v="7"/>
    <x v="2"/>
    <x v="1"/>
    <n v="13031.882392076543"/>
    <n v="-31112.581142814175"/>
    <s v="Ramos, Gabriela"/>
    <s v="GR"/>
    <n v="13"/>
    <n v="33"/>
    <n v="3"/>
    <d v="1990-10-17T00:00:00"/>
    <s v="miércoles"/>
    <n v="1990"/>
    <n v="10"/>
    <n v="17"/>
    <x v="0"/>
    <s v="No Cumple"/>
    <n v="1"/>
  </r>
  <r>
    <s v="Carla"/>
    <s v="Silva"/>
    <x v="1114"/>
    <x v="4"/>
    <x v="2"/>
    <x v="4"/>
    <n v="13020.451070366329"/>
    <n v="-35381.185015262978"/>
    <s v="Silva, Carla"/>
    <s v="CS"/>
    <n v="10"/>
    <n v="40"/>
    <n v="4"/>
    <d v="1983-09-01T00:00:00"/>
    <s v="jueves"/>
    <n v="1983"/>
    <n v="9"/>
    <n v="1"/>
    <x v="0"/>
    <s v="No Cumple"/>
    <n v="1"/>
  </r>
  <r>
    <s v="Renato"/>
    <s v="Vargas"/>
    <x v="810"/>
    <x v="2"/>
    <x v="3"/>
    <x v="2"/>
    <n v="13009.616078789848"/>
    <n v="-29942.40329775602"/>
    <s v="Vargas, Renato"/>
    <s v="RV"/>
    <n v="12"/>
    <n v="43"/>
    <n v="6"/>
    <d v="1981-05-09T00:00:00"/>
    <s v="sábado"/>
    <n v="1981"/>
    <n v="5"/>
    <n v="9"/>
    <x v="0"/>
    <s v="No Cumple"/>
    <n v="5"/>
  </r>
  <r>
    <s v="Javier"/>
    <s v="Perez"/>
    <x v="1910"/>
    <x v="6"/>
    <x v="2"/>
    <x v="3"/>
    <n v="12997.101678229807"/>
    <n v="-25482.028825239133"/>
    <s v="Perez, Javier"/>
    <s v="JP"/>
    <n v="11"/>
    <n v="34"/>
    <n v="5"/>
    <d v="1989-09-08T00:00:00"/>
    <s v="viernes"/>
    <n v="1989"/>
    <n v="9"/>
    <n v="8"/>
    <x v="0"/>
    <s v="No Cumple"/>
    <n v="1"/>
  </r>
  <r>
    <s v="Carlos"/>
    <s v="Rodriguez"/>
    <x v="1911"/>
    <x v="7"/>
    <x v="4"/>
    <x v="2"/>
    <n v="12963.150096159212"/>
    <n v="-35375.375907687157"/>
    <s v="Rodriguez, Carlos"/>
    <s v="CR"/>
    <n v="15"/>
    <n v="41"/>
    <n v="6"/>
    <d v="1982-10-09T00:00:00"/>
    <s v="sábado"/>
    <n v="1982"/>
    <n v="10"/>
    <n v="9"/>
    <x v="0"/>
    <s v="No Cumple"/>
    <n v="6"/>
  </r>
  <r>
    <s v="Raquel"/>
    <s v="Diaz"/>
    <x v="1912"/>
    <x v="4"/>
    <x v="6"/>
    <x v="3"/>
    <n v="12935.025711867804"/>
    <n v="-34501.07583084426"/>
    <s v="Diaz, Raquel"/>
    <s v="RD"/>
    <n v="10"/>
    <n v="43"/>
    <n v="4"/>
    <d v="1981-02-19T00:00:00"/>
    <s v="jueves"/>
    <n v="1981"/>
    <n v="2"/>
    <n v="19"/>
    <x v="0"/>
    <s v="No Cumple"/>
    <n v="3"/>
  </r>
  <r>
    <s v="Eduardo"/>
    <s v="Garcia"/>
    <x v="1913"/>
    <x v="7"/>
    <x v="1"/>
    <x v="2"/>
    <n v="12926.058136249396"/>
    <n v="-36773.941863750602"/>
    <s v="Garcia, Eduardo"/>
    <s v="EG"/>
    <n v="13"/>
    <n v="41"/>
    <n v="1"/>
    <d v="1983-06-20T00:00:00"/>
    <s v="lunes"/>
    <n v="1983"/>
    <n v="6"/>
    <n v="20"/>
    <x v="0"/>
    <s v="No Cumple"/>
    <n v="7"/>
  </r>
  <r>
    <s v="Raquel"/>
    <s v="Diaz"/>
    <x v="1394"/>
    <x v="4"/>
    <x v="6"/>
    <x v="2"/>
    <n v="12923.268352107889"/>
    <n v="-28110.61800183477"/>
    <s v="Diaz, Raquel"/>
    <s v="RD"/>
    <n v="10"/>
    <n v="34"/>
    <n v="1"/>
    <d v="1990-06-11T00:00:00"/>
    <s v="lunes"/>
    <n v="1990"/>
    <n v="6"/>
    <n v="11"/>
    <x v="0"/>
    <s v="No Cumple"/>
    <n v="3"/>
  </r>
  <r>
    <s v="Diego"/>
    <s v="Alvarez"/>
    <x v="1914"/>
    <x v="2"/>
    <x v="4"/>
    <x v="3"/>
    <n v="12882.147671429095"/>
    <n v="-36257.852328570909"/>
    <s v="Alvarez, Diego"/>
    <s v="DA"/>
    <n v="12"/>
    <n v="35"/>
    <n v="7"/>
    <d v="1988-08-21T00:00:00"/>
    <s v="domingo"/>
    <n v="1988"/>
    <n v="8"/>
    <n v="21"/>
    <x v="0"/>
    <s v="No Cumple"/>
    <n v="6"/>
  </r>
  <r>
    <s v="Raquel"/>
    <s v="Diaz"/>
    <x v="1915"/>
    <x v="4"/>
    <x v="6"/>
    <x v="1"/>
    <n v="12868.352280003388"/>
    <n v="-28814.001698797321"/>
    <s v="Diaz, Raquel"/>
    <s v="RD"/>
    <n v="10"/>
    <n v="38"/>
    <n v="2"/>
    <d v="1986-03-25T00:00:00"/>
    <s v="martes"/>
    <n v="1986"/>
    <n v="3"/>
    <n v="25"/>
    <x v="0"/>
    <s v="No Cumple"/>
    <n v="3"/>
  </r>
  <r>
    <s v="Laura"/>
    <s v="Diaz"/>
    <x v="1916"/>
    <x v="6"/>
    <x v="1"/>
    <x v="4"/>
    <n v="12859.603750674167"/>
    <n v="-32680.74077442021"/>
    <s v="Diaz, Laura"/>
    <s v="LD"/>
    <n v="9"/>
    <n v="40"/>
    <n v="4"/>
    <d v="1984-01-19T00:00:00"/>
    <s v="jueves"/>
    <n v="1984"/>
    <n v="1"/>
    <n v="19"/>
    <x v="0"/>
    <s v="No Cumple"/>
    <n v="7"/>
  </r>
  <r>
    <s v="Gustavo"/>
    <s v="Lopez"/>
    <x v="769"/>
    <x v="1"/>
    <x v="2"/>
    <x v="1"/>
    <n v="12832.586957721713"/>
    <n v="-37149.042390164374"/>
    <s v="Lopez, Gustavo"/>
    <s v="GL"/>
    <n v="12"/>
    <n v="31"/>
    <n v="3"/>
    <d v="1992-11-25T00:00:00"/>
    <s v="miércoles"/>
    <n v="1992"/>
    <n v="11"/>
    <n v="25"/>
    <x v="0"/>
    <s v="No Cumple"/>
    <n v="1"/>
  </r>
  <r>
    <s v="Carlos"/>
    <s v="Rodriguez"/>
    <x v="1917"/>
    <x v="7"/>
    <x v="4"/>
    <x v="1"/>
    <n v="12831.448301062401"/>
    <n v="-24429.671706245696"/>
    <s v="Rodriguez, Carlos"/>
    <s v="CR"/>
    <n v="15"/>
    <n v="43"/>
    <n v="1"/>
    <d v="1981-03-02T00:00:00"/>
    <s v="lunes"/>
    <n v="1981"/>
    <n v="3"/>
    <n v="2"/>
    <x v="0"/>
    <s v="No Cumple"/>
    <n v="6"/>
  </r>
  <r>
    <s v="Laura"/>
    <s v="Diaz"/>
    <x v="1918"/>
    <x v="6"/>
    <x v="1"/>
    <x v="4"/>
    <n v="12826.786174518809"/>
    <n v="-34175.892442933073"/>
    <s v="Diaz, Laura"/>
    <s v="LD"/>
    <n v="9"/>
    <n v="38"/>
    <n v="4"/>
    <d v="1986-04-17T00:00:00"/>
    <s v="jueves"/>
    <n v="1986"/>
    <n v="4"/>
    <n v="17"/>
    <x v="0"/>
    <s v="No Cumple"/>
    <n v="7"/>
  </r>
  <r>
    <s v="Laura"/>
    <s v="Diaz"/>
    <x v="1919"/>
    <x v="6"/>
    <x v="1"/>
    <x v="4"/>
    <n v="12784.351525101036"/>
    <n v="-28484.675264668156"/>
    <s v="Diaz, Laura"/>
    <s v="LD"/>
    <n v="9"/>
    <n v="29"/>
    <n v="2"/>
    <d v="1995-02-28T00:00:00"/>
    <s v="martes"/>
    <n v="1995"/>
    <n v="2"/>
    <n v="28"/>
    <x v="0"/>
    <s v="No Cumple"/>
    <n v="7"/>
  </r>
  <r>
    <s v="Alberto"/>
    <s v="Rodriguez"/>
    <x v="1920"/>
    <x v="7"/>
    <x v="0"/>
    <x v="1"/>
    <n v="12773.006574579817"/>
    <n v="-27295.705200556731"/>
    <s v="Rodriguez, Alberto"/>
    <s v="AR"/>
    <n v="16"/>
    <n v="40"/>
    <n v="1"/>
    <d v="1984-04-02T00:00:00"/>
    <s v="lunes"/>
    <n v="1984"/>
    <n v="4"/>
    <n v="2"/>
    <x v="0"/>
    <s v="No Cumple"/>
    <n v="4"/>
  </r>
  <r>
    <s v="Adriana"/>
    <s v="Navarro"/>
    <x v="1921"/>
    <x v="6"/>
    <x v="0"/>
    <x v="1"/>
    <n v="12765.039411914982"/>
    <n v="-29858.570046944609"/>
    <s v="Navarro, Adriana"/>
    <s v="AN"/>
    <n v="14"/>
    <n v="38"/>
    <n v="6"/>
    <d v="1986-01-25T00:00:00"/>
    <s v="sábado"/>
    <n v="1986"/>
    <n v="1"/>
    <n v="25"/>
    <x v="0"/>
    <s v="No Cumple"/>
    <n v="4"/>
  </r>
  <r>
    <s v="Ricardo"/>
    <s v="Moreno"/>
    <x v="1922"/>
    <x v="8"/>
    <x v="0"/>
    <x v="4"/>
    <n v="12749.103833628811"/>
    <n v="-33723.333434725202"/>
    <s v="Moreno, Ricardo"/>
    <s v="RM"/>
    <n v="13"/>
    <n v="34"/>
    <n v="2"/>
    <d v="1989-09-26T00:00:00"/>
    <s v="martes"/>
    <n v="1989"/>
    <n v="9"/>
    <n v="26"/>
    <x v="0"/>
    <s v="No Cumple"/>
    <n v="4"/>
  </r>
  <r>
    <s v="Raquel"/>
    <s v="Diaz"/>
    <x v="1923"/>
    <x v="4"/>
    <x v="6"/>
    <x v="3"/>
    <n v="12747.647544491732"/>
    <n v="-25381.693767965953"/>
    <s v="Diaz, Raquel"/>
    <s v="RD"/>
    <n v="10"/>
    <n v="34"/>
    <n v="6"/>
    <d v="1990-02-17T00:00:00"/>
    <s v="sábado"/>
    <n v="1990"/>
    <n v="2"/>
    <n v="17"/>
    <x v="0"/>
    <s v="No Cumple"/>
    <n v="3"/>
  </r>
  <r>
    <s v="Martin"/>
    <s v="Castro"/>
    <x v="1745"/>
    <x v="5"/>
    <x v="3"/>
    <x v="2"/>
    <n v="12740.522526762039"/>
    <n v="-38006.882698505578"/>
    <s v="Castro, Martin"/>
    <s v="MC"/>
    <n v="12"/>
    <n v="43"/>
    <n v="4"/>
    <d v="1981-02-05T00:00:00"/>
    <s v="jueves"/>
    <n v="1981"/>
    <n v="2"/>
    <n v="5"/>
    <x v="1"/>
    <s v="No Cumple"/>
    <n v="5"/>
  </r>
  <r>
    <s v="Valentina"/>
    <s v="Rojas"/>
    <x v="505"/>
    <x v="1"/>
    <x v="5"/>
    <x v="0"/>
    <n v="12731.029159112381"/>
    <n v="-37728.970840887618"/>
    <s v="Rojas, Valentina"/>
    <s v="VR"/>
    <n v="14"/>
    <n v="39"/>
    <n v="7"/>
    <d v="1985-05-26T00:00:00"/>
    <s v="domingo"/>
    <n v="1985"/>
    <n v="5"/>
    <n v="26"/>
    <x v="0"/>
    <s v="No Cumple"/>
    <n v="2"/>
  </r>
  <r>
    <s v="Alejandro"/>
    <s v="Guerrero"/>
    <x v="1924"/>
    <x v="4"/>
    <x v="5"/>
    <x v="1"/>
    <n v="12717.807889453019"/>
    <n v="-31989.863293964932"/>
    <s v="Guerrero, Alejandro"/>
    <s v="AG"/>
    <n v="17"/>
    <n v="37"/>
    <n v="1"/>
    <d v="1987-04-27T00:00:00"/>
    <s v="lunes"/>
    <n v="1987"/>
    <n v="4"/>
    <n v="27"/>
    <x v="0"/>
    <s v="No Cumple"/>
    <n v="2"/>
  </r>
  <r>
    <s v="Ana"/>
    <s v="Martinez"/>
    <x v="1925"/>
    <x v="5"/>
    <x v="2"/>
    <x v="4"/>
    <n v="12712.022048722009"/>
    <n v="-25980.223904432933"/>
    <s v="Martinez, Ana"/>
    <s v="AM"/>
    <n v="11"/>
    <n v="41"/>
    <n v="3"/>
    <d v="1983-02-23T00:00:00"/>
    <s v="miércoles"/>
    <n v="1983"/>
    <n v="2"/>
    <n v="23"/>
    <x v="1"/>
    <s v="No Cumple"/>
    <n v="1"/>
  </r>
  <r>
    <s v="Jorge"/>
    <s v="Martinez"/>
    <x v="1926"/>
    <x v="0"/>
    <x v="4"/>
    <x v="1"/>
    <n v="12696.274722913353"/>
    <n v="-33927.278243836248"/>
    <s v="Martinez, Jorge"/>
    <s v="JM"/>
    <n v="13"/>
    <n v="43"/>
    <n v="2"/>
    <d v="1981-03-31T00:00:00"/>
    <s v="martes"/>
    <n v="1981"/>
    <n v="3"/>
    <n v="31"/>
    <x v="0"/>
    <s v="No Cumple"/>
    <n v="6"/>
  </r>
  <r>
    <s v="Cristian"/>
    <s v="Ortega"/>
    <x v="1927"/>
    <x v="2"/>
    <x v="5"/>
    <x v="4"/>
    <n v="12686.378002549773"/>
    <n v="-31164.033817934687"/>
    <s v="Ortega, Cristian"/>
    <s v="CO"/>
    <n v="14"/>
    <n v="33"/>
    <n v="4"/>
    <d v="1990-08-02T00:00:00"/>
    <s v="jueves"/>
    <n v="1990"/>
    <n v="8"/>
    <n v="2"/>
    <x v="0"/>
    <s v="No Cumple"/>
    <n v="2"/>
  </r>
  <r>
    <s v="Natalia"/>
    <s v="Ortega"/>
    <x v="1928"/>
    <x v="0"/>
    <x v="6"/>
    <x v="2"/>
    <n v="12684.280224283724"/>
    <n v="-29205.733018330186"/>
    <s v="Ortega, Natalia"/>
    <s v="NO"/>
    <n v="13"/>
    <n v="42"/>
    <n v="4"/>
    <d v="1982-03-18T00:00:00"/>
    <s v="jueves"/>
    <n v="1982"/>
    <n v="3"/>
    <n v="18"/>
    <x v="0"/>
    <s v="No Cumple"/>
    <n v="3"/>
  </r>
  <r>
    <s v="Pablo"/>
    <s v="Rivera"/>
    <x v="1929"/>
    <x v="0"/>
    <x v="5"/>
    <x v="1"/>
    <n v="12681.3472021916"/>
    <n v="-63004.456109937069"/>
    <s v="Rivera, Pablo"/>
    <s v="PR"/>
    <n v="11"/>
    <n v="29"/>
    <n v="4"/>
    <d v="1994-07-28T00:00:00"/>
    <s v="jueves"/>
    <n v="1994"/>
    <n v="7"/>
    <n v="28"/>
    <x v="0"/>
    <s v="No Cumple"/>
    <n v="2"/>
  </r>
  <r>
    <s v="Marina"/>
    <s v="Rivera"/>
    <x v="1930"/>
    <x v="5"/>
    <x v="5"/>
    <x v="0"/>
    <n v="12677.703677648617"/>
    <n v="-28431.391131434077"/>
    <s v="Rivera, Marina"/>
    <s v="MR"/>
    <n v="12"/>
    <n v="40"/>
    <n v="1"/>
    <d v="1983-11-07T00:00:00"/>
    <s v="lunes"/>
    <n v="1983"/>
    <n v="11"/>
    <n v="7"/>
    <x v="1"/>
    <s v="No Cumple"/>
    <n v="2"/>
  </r>
  <r>
    <s v="Laura"/>
    <s v="Diaz"/>
    <x v="1931"/>
    <x v="6"/>
    <x v="1"/>
    <x v="1"/>
    <n v="12669.400642949764"/>
    <n v="-34643.987369909228"/>
    <s v="Diaz, Laura"/>
    <s v="LD"/>
    <n v="9"/>
    <n v="39"/>
    <n v="6"/>
    <d v="1984-09-22T00:00:00"/>
    <s v="sábado"/>
    <n v="1984"/>
    <n v="9"/>
    <n v="22"/>
    <x v="0"/>
    <s v="No Cumple"/>
    <n v="7"/>
  </r>
  <r>
    <s v="Hugo"/>
    <s v="Jimenez"/>
    <x v="1932"/>
    <x v="3"/>
    <x v="0"/>
    <x v="0"/>
    <n v="12667.123813450215"/>
    <n v="-33739.5748534913"/>
    <s v="Jimenez, Hugo"/>
    <s v="HJ"/>
    <n v="11"/>
    <n v="44"/>
    <n v="1"/>
    <d v="1980-03-24T00:00:00"/>
    <s v="lunes"/>
    <n v="1980"/>
    <n v="3"/>
    <n v="24"/>
    <x v="0"/>
    <s v="No Cumple"/>
    <n v="4"/>
  </r>
  <r>
    <s v="Valentina"/>
    <s v="Rojas"/>
    <x v="1933"/>
    <x v="1"/>
    <x v="5"/>
    <x v="0"/>
    <n v="12666.980270959139"/>
    <n v="-28259.745980523097"/>
    <s v="Rojas, Valentina"/>
    <s v="VR"/>
    <n v="14"/>
    <n v="34"/>
    <n v="5"/>
    <d v="1989-08-25T00:00:00"/>
    <s v="viernes"/>
    <n v="1989"/>
    <n v="8"/>
    <n v="25"/>
    <x v="0"/>
    <s v="No Cumple"/>
    <n v="2"/>
  </r>
  <r>
    <s v="Valeria"/>
    <s v="Torres"/>
    <x v="1934"/>
    <x v="5"/>
    <x v="1"/>
    <x v="1"/>
    <n v="12659.4461346238"/>
    <n v="-28938.604321724622"/>
    <s v="Torres, Valeria"/>
    <s v="VT"/>
    <n v="13"/>
    <n v="40"/>
    <n v="7"/>
    <d v="1983-09-25T00:00:00"/>
    <s v="domingo"/>
    <n v="1983"/>
    <n v="9"/>
    <n v="25"/>
    <x v="1"/>
    <s v="No Cumple"/>
    <n v="7"/>
  </r>
  <r>
    <s v="Monica"/>
    <s v="Jimenez"/>
    <x v="1935"/>
    <x v="3"/>
    <x v="4"/>
    <x v="1"/>
    <n v="12654.159105023627"/>
    <n v="-34492.007259177313"/>
    <s v="Jimenez, Monica"/>
    <s v="MJ"/>
    <n v="13"/>
    <n v="24"/>
    <n v="1"/>
    <d v="1999-06-21T00:00:00"/>
    <s v="lunes"/>
    <n v="1999"/>
    <n v="6"/>
    <n v="21"/>
    <x v="0"/>
    <s v="No Cumple"/>
    <n v="6"/>
  </r>
  <r>
    <s v="Jose"/>
    <s v="Lopez"/>
    <x v="98"/>
    <x v="3"/>
    <x v="1"/>
    <x v="1"/>
    <n v="12653.641834722339"/>
    <n v="-27189.768623958247"/>
    <s v="Lopez, Jose"/>
    <s v="JL"/>
    <n v="9"/>
    <n v="28"/>
    <n v="3"/>
    <d v="1996-05-15T00:00:00"/>
    <s v="miércoles"/>
    <n v="1996"/>
    <n v="5"/>
    <n v="15"/>
    <x v="0"/>
    <s v="No Cumple"/>
    <n v="7"/>
  </r>
  <r>
    <s v="Lucas"/>
    <s v="Mendoza"/>
    <x v="1936"/>
    <x v="7"/>
    <x v="3"/>
    <x v="0"/>
    <n v="12591.66687863028"/>
    <n v="-29750.333172240989"/>
    <s v="Mendoza, Lucas"/>
    <s v="LM"/>
    <n v="12"/>
    <n v="28"/>
    <n v="2"/>
    <d v="1995-06-27T00:00:00"/>
    <s v="martes"/>
    <n v="1995"/>
    <n v="6"/>
    <n v="27"/>
    <x v="0"/>
    <s v="No Cumple"/>
    <n v="5"/>
  </r>
  <r>
    <s v="Natalie"/>
    <s v="Castro"/>
    <x v="1802"/>
    <x v="5"/>
    <x v="4"/>
    <x v="2"/>
    <n v="12576.960109812244"/>
    <n v="-29332.662311052085"/>
    <s v="Castro, Natalie"/>
    <s v="NC"/>
    <n v="13"/>
    <n v="34"/>
    <n v="4"/>
    <d v="1989-11-09T00:00:00"/>
    <s v="jueves"/>
    <n v="1989"/>
    <n v="11"/>
    <n v="9"/>
    <x v="1"/>
    <s v="No Cumple"/>
    <n v="6"/>
  </r>
  <r>
    <s v="Luis"/>
    <s v="Fernandez"/>
    <x v="1937"/>
    <x v="1"/>
    <x v="3"/>
    <x v="2"/>
    <n v="12570.443107133131"/>
    <n v="-32592.305634651508"/>
    <s v="Fernandez, Luis"/>
    <s v="LF"/>
    <n v="13"/>
    <n v="40"/>
    <n v="5"/>
    <d v="1983-09-16T00:00:00"/>
    <s v="viernes"/>
    <n v="1983"/>
    <n v="9"/>
    <n v="16"/>
    <x v="0"/>
    <s v="No Cumple"/>
    <n v="5"/>
  </r>
  <r>
    <s v="Gabriela"/>
    <s v="Ramos"/>
    <x v="1938"/>
    <x v="7"/>
    <x v="2"/>
    <x v="1"/>
    <n v="12562.707992252981"/>
    <n v="-27557.969005810264"/>
    <s v="Ramos, Gabriela"/>
    <s v="GR"/>
    <n v="13"/>
    <n v="26"/>
    <n v="6"/>
    <d v="1997-10-18T00:00:00"/>
    <s v="sábado"/>
    <n v="1997"/>
    <n v="10"/>
    <n v="18"/>
    <x v="0"/>
    <s v="No Cumple"/>
    <n v="1"/>
  </r>
  <r>
    <s v="Camila"/>
    <s v="Vargas"/>
    <x v="1939"/>
    <x v="2"/>
    <x v="1"/>
    <x v="1"/>
    <n v="12546.892778943555"/>
    <n v="-34382.327571161368"/>
    <s v="Vargas, Camila"/>
    <s v="CV"/>
    <n v="12"/>
    <n v="31"/>
    <n v="2"/>
    <d v="1992-08-11T00:00:00"/>
    <s v="martes"/>
    <n v="1992"/>
    <n v="8"/>
    <n v="11"/>
    <x v="0"/>
    <s v="No Cumple"/>
    <n v="7"/>
  </r>
  <r>
    <s v="Alejandro"/>
    <s v="Guerrero"/>
    <x v="1940"/>
    <x v="4"/>
    <x v="5"/>
    <x v="4"/>
    <n v="12531.239517144359"/>
    <n v="-30725.633176627402"/>
    <s v="Guerrero, Alejandro"/>
    <s v="AG"/>
    <n v="17"/>
    <n v="30"/>
    <n v="1"/>
    <d v="1994-05-23T00:00:00"/>
    <s v="lunes"/>
    <n v="1994"/>
    <n v="5"/>
    <n v="23"/>
    <x v="0"/>
    <s v="No Cumple"/>
    <n v="2"/>
  </r>
  <r>
    <s v="Emilio"/>
    <s v="Fernandez"/>
    <x v="1941"/>
    <x v="6"/>
    <x v="3"/>
    <x v="3"/>
    <n v="12517.183621287846"/>
    <n v="-31675.22208569245"/>
    <s v="Fernandez, Emilio"/>
    <s v="EF"/>
    <n v="15"/>
    <n v="27"/>
    <n v="3"/>
    <d v="1996-08-07T00:00:00"/>
    <s v="miércoles"/>
    <n v="1996"/>
    <n v="8"/>
    <n v="7"/>
    <x v="0"/>
    <s v="No Cumple"/>
    <n v="5"/>
  </r>
  <r>
    <s v="Valeria"/>
    <s v="Torres"/>
    <x v="1942"/>
    <x v="5"/>
    <x v="1"/>
    <x v="4"/>
    <n v="12514.912547729175"/>
    <n v="-31826.876957998327"/>
    <s v="Torres, Valeria"/>
    <s v="VT"/>
    <n v="13"/>
    <n v="43"/>
    <n v="3"/>
    <d v="1980-09-03T00:00:00"/>
    <s v="miércoles"/>
    <n v="1980"/>
    <n v="9"/>
    <n v="3"/>
    <x v="1"/>
    <s v="No Cumple"/>
    <n v="7"/>
  </r>
  <r>
    <s v="Andrea"/>
    <s v="Gomez"/>
    <x v="1943"/>
    <x v="8"/>
    <x v="3"/>
    <x v="2"/>
    <n v="12491.378295508204"/>
    <n v="-28781.63871245868"/>
    <s v="Gomez, Andrea"/>
    <s v="AG"/>
    <n v="11"/>
    <n v="43"/>
    <n v="6"/>
    <d v="1980-07-12T00:00:00"/>
    <s v="sábado"/>
    <n v="1980"/>
    <n v="7"/>
    <n v="12"/>
    <x v="0"/>
    <s v="No Cumple"/>
    <n v="5"/>
  </r>
  <r>
    <s v="Natalie"/>
    <s v="Castro"/>
    <x v="1944"/>
    <x v="5"/>
    <x v="4"/>
    <x v="4"/>
    <n v="12489.596871812842"/>
    <n v="-31618.530565113466"/>
    <s v="Castro, Natalie"/>
    <s v="NC"/>
    <n v="13"/>
    <n v="27"/>
    <n v="5"/>
    <d v="1996-08-16T00:00:00"/>
    <s v="viernes"/>
    <n v="1996"/>
    <n v="8"/>
    <n v="16"/>
    <x v="1"/>
    <s v="No Cumple"/>
    <n v="6"/>
  </r>
  <r>
    <s v="Daniel"/>
    <s v="Rojas"/>
    <x v="1945"/>
    <x v="6"/>
    <x v="5"/>
    <x v="2"/>
    <n v="12483.797996188569"/>
    <n v="-52026.819124119051"/>
    <s v="Rojas, Daniel"/>
    <s v="DR"/>
    <n v="11"/>
    <n v="37"/>
    <n v="7"/>
    <d v="1986-11-02T00:00:00"/>
    <s v="domingo"/>
    <n v="1986"/>
    <n v="11"/>
    <n v="2"/>
    <x v="0"/>
    <s v="No Cumple"/>
    <n v="2"/>
  </r>
  <r>
    <s v="Elena"/>
    <s v="Garcia"/>
    <x v="298"/>
    <x v="1"/>
    <x v="1"/>
    <x v="2"/>
    <n v="12481.311735639574"/>
    <n v="-36428.314499073218"/>
    <s v="Garcia, Elena"/>
    <s v="EG"/>
    <n v="11"/>
    <n v="38"/>
    <n v="6"/>
    <d v="1986-05-31T00:00:00"/>
    <s v="sábado"/>
    <n v="1986"/>
    <n v="5"/>
    <n v="31"/>
    <x v="0"/>
    <s v="No Cumple"/>
    <n v="7"/>
  </r>
  <r>
    <s v="Patricia"/>
    <s v="Alvarez"/>
    <x v="1946"/>
    <x v="4"/>
    <x v="4"/>
    <x v="1"/>
    <n v="12479.086818194943"/>
    <n v="-33008.821863624551"/>
    <s v="Alvarez, Patricia"/>
    <s v="PA"/>
    <n v="15"/>
    <n v="26"/>
    <n v="3"/>
    <d v="1998-01-07T00:00:00"/>
    <s v="miércoles"/>
    <n v="1998"/>
    <n v="1"/>
    <n v="7"/>
    <x v="0"/>
    <s v="No Cumple"/>
    <n v="6"/>
  </r>
  <r>
    <s v="Sara"/>
    <s v="Perez"/>
    <x v="1460"/>
    <x v="6"/>
    <x v="6"/>
    <x v="2"/>
    <n v="12463.148169875039"/>
    <n v="-34955.377756919959"/>
    <s v="Perez, Sara"/>
    <s v="SP"/>
    <n v="9"/>
    <n v="44"/>
    <n v="1"/>
    <d v="1980-03-31T00:00:00"/>
    <s v="lunes"/>
    <n v="1980"/>
    <n v="3"/>
    <n v="31"/>
    <x v="0"/>
    <s v="No Cumple"/>
    <n v="3"/>
  </r>
  <r>
    <s v="Carla"/>
    <s v="Silva"/>
    <x v="1947"/>
    <x v="4"/>
    <x v="2"/>
    <x v="2"/>
    <n v="12459.000654712812"/>
    <n v="-29560.339515512514"/>
    <s v="Silva, Carla"/>
    <s v="CS"/>
    <n v="10"/>
    <n v="38"/>
    <n v="5"/>
    <d v="1985-08-09T00:00:00"/>
    <s v="viernes"/>
    <n v="1985"/>
    <n v="8"/>
    <n v="9"/>
    <x v="0"/>
    <s v="No Cumple"/>
    <n v="1"/>
  </r>
  <r>
    <s v="Alejandro"/>
    <s v="Guerrero"/>
    <x v="1948"/>
    <x v="4"/>
    <x v="5"/>
    <x v="2"/>
    <n v="12451.038363310705"/>
    <n v="-31130.148542085219"/>
    <s v="Guerrero, Alejandro"/>
    <s v="AG"/>
    <n v="17"/>
    <n v="34"/>
    <n v="5"/>
    <d v="1989-12-15T00:00:00"/>
    <s v="viernes"/>
    <n v="1989"/>
    <n v="12"/>
    <n v="15"/>
    <x v="0"/>
    <s v="No Cumple"/>
    <n v="2"/>
  </r>
  <r>
    <s v="Sara"/>
    <s v="Perez"/>
    <x v="1949"/>
    <x v="6"/>
    <x v="6"/>
    <x v="4"/>
    <n v="12440.484351003617"/>
    <n v="-38299.515648996385"/>
    <s v="Perez, Sara"/>
    <s v="SP"/>
    <n v="9"/>
    <n v="28"/>
    <n v="1"/>
    <d v="1995-10-23T00:00:00"/>
    <s v="lunes"/>
    <n v="1995"/>
    <n v="10"/>
    <n v="23"/>
    <x v="0"/>
    <s v="No Cumple"/>
    <n v="3"/>
  </r>
  <r>
    <s v="Ricardo"/>
    <s v="Moreno"/>
    <x v="1950"/>
    <x v="8"/>
    <x v="0"/>
    <x v="4"/>
    <n v="12434.516036051249"/>
    <n v="-31359.351690077459"/>
    <s v="Moreno, Ricardo"/>
    <s v="RM"/>
    <n v="13"/>
    <n v="39"/>
    <n v="5"/>
    <d v="1985-04-26T00:00:00"/>
    <s v="viernes"/>
    <n v="1985"/>
    <n v="4"/>
    <n v="26"/>
    <x v="0"/>
    <s v="No Cumple"/>
    <n v="4"/>
  </r>
  <r>
    <s v="Carolina"/>
    <s v="Lopez"/>
    <x v="1951"/>
    <x v="1"/>
    <x v="4"/>
    <x v="1"/>
    <n v="12423.507970487948"/>
    <n v="-35300.727109216932"/>
    <s v="Lopez, Carolina"/>
    <s v="CL"/>
    <n v="13"/>
    <n v="25"/>
    <n v="7"/>
    <d v="1998-11-22T00:00:00"/>
    <s v="domingo"/>
    <n v="1998"/>
    <n v="11"/>
    <n v="22"/>
    <x v="0"/>
    <s v="No Cumple"/>
    <n v="6"/>
  </r>
  <r>
    <s v="Alejandro"/>
    <s v="Guerrero"/>
    <x v="1952"/>
    <x v="4"/>
    <x v="5"/>
    <x v="1"/>
    <n v="12417.50268029508"/>
    <n v="-3276.7838386877556"/>
    <s v="Guerrero, Alejandro"/>
    <s v="AG"/>
    <n v="17"/>
    <n v="43"/>
    <n v="3"/>
    <d v="1980-09-24T00:00:00"/>
    <s v="miércoles"/>
    <n v="1980"/>
    <n v="9"/>
    <n v="24"/>
    <x v="0"/>
    <s v="No Cumple"/>
    <n v="2"/>
  </r>
  <r>
    <s v="Marina"/>
    <s v="Rivera"/>
    <x v="1953"/>
    <x v="5"/>
    <x v="5"/>
    <x v="4"/>
    <n v="12377.752131640065"/>
    <n v="-36588.690517574738"/>
    <s v="Rivera, Marina"/>
    <s v="MR"/>
    <n v="12"/>
    <n v="33"/>
    <n v="6"/>
    <d v="1991-02-02T00:00:00"/>
    <s v="sábado"/>
    <n v="1991"/>
    <n v="2"/>
    <n v="2"/>
    <x v="1"/>
    <s v="No Cumple"/>
    <n v="2"/>
  </r>
  <r>
    <s v="Miguel"/>
    <s v="Torres"/>
    <x v="1954"/>
    <x v="2"/>
    <x v="0"/>
    <x v="1"/>
    <n v="12370.72095694665"/>
    <n v="-29309.373701428944"/>
    <s v="Torres, Miguel"/>
    <s v="MT"/>
    <n v="12"/>
    <n v="39"/>
    <n v="6"/>
    <d v="1984-07-14T00:00:00"/>
    <s v="sábado"/>
    <n v="1984"/>
    <n v="7"/>
    <n v="14"/>
    <x v="0"/>
    <s v="No Cumple"/>
    <n v="4"/>
  </r>
  <r>
    <s v="Alicia"/>
    <s v="Guerrero"/>
    <x v="1955"/>
    <x v="4"/>
    <x v="1"/>
    <x v="1"/>
    <n v="12362.578206499178"/>
    <n v="-34337.305396215728"/>
    <s v="Guerrero, Alicia"/>
    <s v="AG"/>
    <n v="14"/>
    <n v="42"/>
    <n v="1"/>
    <d v="1981-11-23T00:00:00"/>
    <s v="lunes"/>
    <n v="1981"/>
    <n v="11"/>
    <n v="23"/>
    <x v="0"/>
    <s v="No Cumple"/>
    <n v="7"/>
  </r>
  <r>
    <s v="Monica"/>
    <s v="Jimenez"/>
    <x v="1956"/>
    <x v="3"/>
    <x v="4"/>
    <x v="2"/>
    <n v="12360.823675225107"/>
    <n v="-36786.39279827939"/>
    <s v="Jimenez, Monica"/>
    <s v="MJ"/>
    <n v="13"/>
    <n v="39"/>
    <n v="1"/>
    <d v="1985-05-06T00:00:00"/>
    <s v="lunes"/>
    <n v="1985"/>
    <n v="5"/>
    <n v="6"/>
    <x v="0"/>
    <s v="No Cumple"/>
    <n v="6"/>
  </r>
  <r>
    <s v="Laura"/>
    <s v="Martinez"/>
    <x v="1957"/>
    <x v="7"/>
    <x v="5"/>
    <x v="3"/>
    <n v="12357.488366901693"/>
    <n v="-34158.260469788474"/>
    <s v="Martinez, Laura"/>
    <s v="LM"/>
    <n v="13"/>
    <n v="33"/>
    <n v="3"/>
    <d v="1991-02-27T00:00:00"/>
    <s v="miércoles"/>
    <n v="1991"/>
    <n v="2"/>
    <n v="27"/>
    <x v="0"/>
    <s v="No Cumple"/>
    <n v="2"/>
  </r>
  <r>
    <s v="Isabel"/>
    <s v="Santos"/>
    <x v="1958"/>
    <x v="8"/>
    <x v="2"/>
    <x v="0"/>
    <n v="12353.349699458098"/>
    <n v="-35761.985270487705"/>
    <s v="Santos, Isabel"/>
    <s v="IS"/>
    <n v="12"/>
    <n v="28"/>
    <n v="1"/>
    <d v="1995-12-18T00:00:00"/>
    <s v="lunes"/>
    <n v="1995"/>
    <n v="12"/>
    <n v="18"/>
    <x v="0"/>
    <s v="No Cumple"/>
    <n v="1"/>
  </r>
  <r>
    <s v="Laura"/>
    <s v="Diaz"/>
    <x v="1700"/>
    <x v="6"/>
    <x v="1"/>
    <x v="3"/>
    <n v="12353.139234786231"/>
    <n v="-36591.580511648812"/>
    <s v="Diaz, Laura"/>
    <s v="LD"/>
    <n v="9"/>
    <n v="35"/>
    <n v="3"/>
    <d v="1989-03-01T00:00:00"/>
    <s v="miércoles"/>
    <n v="1989"/>
    <n v="3"/>
    <n v="1"/>
    <x v="0"/>
    <s v="No Cumple"/>
    <n v="7"/>
  </r>
  <r>
    <s v="Cristian"/>
    <s v="Ortega"/>
    <x v="1959"/>
    <x v="2"/>
    <x v="5"/>
    <x v="4"/>
    <n v="12346.273051471902"/>
    <n v="-32492.593367278325"/>
    <s v="Ortega, Cristian"/>
    <s v="CO"/>
    <n v="14"/>
    <n v="37"/>
    <n v="7"/>
    <d v="1986-10-26T00:00:00"/>
    <s v="domingo"/>
    <n v="1986"/>
    <n v="10"/>
    <n v="26"/>
    <x v="0"/>
    <s v="No Cumple"/>
    <n v="2"/>
  </r>
  <r>
    <s v="Carmen"/>
    <s v="Torres"/>
    <x v="1960"/>
    <x v="5"/>
    <x v="0"/>
    <x v="2"/>
    <n v="12336.984795260603"/>
    <n v="-27034.001099459758"/>
    <s v="Torres, Carmen"/>
    <s v="CT"/>
    <n v="12"/>
    <n v="43"/>
    <n v="5"/>
    <d v="1980-10-24T00:00:00"/>
    <s v="viernes"/>
    <n v="1980"/>
    <n v="10"/>
    <n v="24"/>
    <x v="1"/>
    <s v="No Cumple"/>
    <n v="4"/>
  </r>
  <r>
    <s v="Camila"/>
    <s v="Vargas"/>
    <x v="1090"/>
    <x v="2"/>
    <x v="1"/>
    <x v="2"/>
    <n v="12333.92681485653"/>
    <n v="-33976.162207371948"/>
    <s v="Vargas, Camila"/>
    <s v="CV"/>
    <n v="12"/>
    <n v="40"/>
    <n v="7"/>
    <d v="1984-02-05T00:00:00"/>
    <s v="domingo"/>
    <n v="1984"/>
    <n v="2"/>
    <n v="5"/>
    <x v="0"/>
    <s v="No Cumple"/>
    <n v="7"/>
  </r>
  <r>
    <s v="Alberto"/>
    <s v="Rodriguez"/>
    <x v="1961"/>
    <x v="7"/>
    <x v="0"/>
    <x v="1"/>
    <n v="12330.982338636613"/>
    <n v="-35528.876601681586"/>
    <s v="Rodriguez, Alberto"/>
    <s v="AR"/>
    <n v="16"/>
    <n v="33"/>
    <n v="2"/>
    <d v="1990-10-02T00:00:00"/>
    <s v="martes"/>
    <n v="1990"/>
    <n v="10"/>
    <n v="2"/>
    <x v="0"/>
    <s v="No Cumple"/>
    <n v="4"/>
  </r>
  <r>
    <s v="Martin"/>
    <s v="Castro"/>
    <x v="1962"/>
    <x v="5"/>
    <x v="3"/>
    <x v="4"/>
    <n v="12330.129319385553"/>
    <n v="-36179.774560196012"/>
    <s v="Castro, Martin"/>
    <s v="MC"/>
    <n v="12"/>
    <n v="28"/>
    <n v="2"/>
    <d v="1996-02-06T00:00:00"/>
    <s v="martes"/>
    <n v="1996"/>
    <n v="2"/>
    <n v="6"/>
    <x v="1"/>
    <s v="No Cumple"/>
    <n v="5"/>
  </r>
  <r>
    <s v="Javier"/>
    <s v="Perez"/>
    <x v="14"/>
    <x v="6"/>
    <x v="2"/>
    <x v="1"/>
    <n v="12309.78264773975"/>
    <n v="-35393.315178737648"/>
    <s v="Perez, Javier"/>
    <s v="JP"/>
    <n v="11"/>
    <n v="27"/>
    <n v="5"/>
    <d v="1996-10-25T00:00:00"/>
    <s v="viernes"/>
    <n v="1996"/>
    <n v="10"/>
    <n v="25"/>
    <x v="0"/>
    <s v="No Cumple"/>
    <n v="1"/>
  </r>
  <r>
    <s v="Carmen"/>
    <s v="Torres"/>
    <x v="730"/>
    <x v="5"/>
    <x v="0"/>
    <x v="3"/>
    <n v="12297.615909704395"/>
    <n v="-34783.217203974913"/>
    <s v="Torres, Carmen"/>
    <s v="CT"/>
    <n v="12"/>
    <n v="43"/>
    <n v="2"/>
    <d v="1981-03-10T00:00:00"/>
    <s v="martes"/>
    <n v="1981"/>
    <n v="3"/>
    <n v="10"/>
    <x v="1"/>
    <s v="No Cumple"/>
    <n v="4"/>
  </r>
  <r>
    <s v="Pedro"/>
    <s v="Rivera"/>
    <x v="1617"/>
    <x v="8"/>
    <x v="5"/>
    <x v="2"/>
    <n v="12292.543596773277"/>
    <n v="-35856.232711129916"/>
    <s v="Rivera, Pedro"/>
    <s v="PR"/>
    <n v="11"/>
    <n v="26"/>
    <n v="2"/>
    <d v="1998-03-31T00:00:00"/>
    <s v="martes"/>
    <n v="1998"/>
    <n v="3"/>
    <n v="31"/>
    <x v="0"/>
    <s v="No Cumple"/>
    <n v="2"/>
  </r>
  <r>
    <s v="Manuel"/>
    <s v="Fernandez"/>
    <x v="1963"/>
    <x v="2"/>
    <x v="2"/>
    <x v="3"/>
    <n v="12276.703598033651"/>
    <n v="16770.198556700467"/>
    <s v="Fernandez, Manuel"/>
    <s v="MF"/>
    <n v="15"/>
    <n v="28"/>
    <n v="1"/>
    <d v="1996-05-20T00:00:00"/>
    <s v="lunes"/>
    <n v="1996"/>
    <n v="5"/>
    <n v="20"/>
    <x v="0"/>
    <s v="No Cumple"/>
    <n v="1"/>
  </r>
  <r>
    <s v="Pedro"/>
    <s v="Rivera"/>
    <x v="1964"/>
    <x v="8"/>
    <x v="5"/>
    <x v="0"/>
    <n v="12271.684194518086"/>
    <n v="-30349.068434659628"/>
    <s v="Rivera, Pedro"/>
    <s v="PR"/>
    <n v="11"/>
    <n v="39"/>
    <n v="2"/>
    <d v="1984-11-27T00:00:00"/>
    <s v="martes"/>
    <n v="1984"/>
    <n v="11"/>
    <n v="27"/>
    <x v="0"/>
    <s v="No Cumple"/>
    <n v="2"/>
  </r>
  <r>
    <s v="Diego"/>
    <s v="Alvarez"/>
    <x v="1965"/>
    <x v="2"/>
    <x v="4"/>
    <x v="3"/>
    <n v="12257.183356516351"/>
    <n v="-35018.247644874624"/>
    <s v="Alvarez, Diego"/>
    <s v="DA"/>
    <n v="12"/>
    <n v="34"/>
    <n v="5"/>
    <d v="1990-01-12T00:00:00"/>
    <s v="viernes"/>
    <n v="1990"/>
    <n v="1"/>
    <n v="12"/>
    <x v="0"/>
    <s v="No Cumple"/>
    <n v="6"/>
  </r>
  <r>
    <s v="Luis"/>
    <s v="Fernandez"/>
    <x v="1966"/>
    <x v="1"/>
    <x v="3"/>
    <x v="2"/>
    <n v="12249.635428683097"/>
    <n v="-26635.269782774511"/>
    <s v="Fernandez, Luis"/>
    <s v="LF"/>
    <n v="13"/>
    <n v="38"/>
    <n v="4"/>
    <d v="1985-12-26T00:00:00"/>
    <s v="jueves"/>
    <n v="1985"/>
    <n v="12"/>
    <n v="26"/>
    <x v="0"/>
    <s v="No Cumple"/>
    <n v="5"/>
  </r>
  <r>
    <s v="Carolina"/>
    <s v="Lopez"/>
    <x v="1965"/>
    <x v="1"/>
    <x v="4"/>
    <x v="4"/>
    <n v="12249.451219523327"/>
    <n v="-32497.944512186106"/>
    <s v="Lopez, Carolina"/>
    <s v="CL"/>
    <n v="13"/>
    <n v="34"/>
    <n v="5"/>
    <d v="1990-01-12T00:00:00"/>
    <s v="viernes"/>
    <n v="1990"/>
    <n v="1"/>
    <n v="12"/>
    <x v="0"/>
    <s v="No Cumple"/>
    <n v="6"/>
  </r>
  <r>
    <s v="Susana"/>
    <s v="Santos"/>
    <x v="1967"/>
    <x v="3"/>
    <x v="2"/>
    <x v="4"/>
    <n v="12248.308303573485"/>
    <n v="-31426.454858926802"/>
    <s v="Santos, Susana"/>
    <s v="SS"/>
    <n v="12"/>
    <n v="37"/>
    <n v="1"/>
    <d v="1986-07-07T00:00:00"/>
    <s v="lunes"/>
    <n v="1986"/>
    <n v="7"/>
    <n v="7"/>
    <x v="0"/>
    <s v="No Cumple"/>
    <n v="1"/>
  </r>
  <r>
    <s v="Ricardo"/>
    <s v="Moreno"/>
    <x v="1968"/>
    <x v="8"/>
    <x v="0"/>
    <x v="4"/>
    <n v="12234.176815805698"/>
    <n v="-32550.31677919739"/>
    <s v="Moreno, Ricardo"/>
    <s v="RM"/>
    <n v="13"/>
    <n v="31"/>
    <n v="5"/>
    <d v="1993-02-05T00:00:00"/>
    <s v="viernes"/>
    <n v="1993"/>
    <n v="2"/>
    <n v="5"/>
    <x v="0"/>
    <s v="No Cumple"/>
    <n v="4"/>
  </r>
  <r>
    <s v="Pablo"/>
    <s v="Rivera"/>
    <x v="1969"/>
    <x v="0"/>
    <x v="5"/>
    <x v="3"/>
    <n v="12233.413051790252"/>
    <n v="-35418.257600799261"/>
    <s v="Rivera, Pablo"/>
    <s v="PR"/>
    <n v="11"/>
    <n v="31"/>
    <n v="7"/>
    <d v="1993-05-23T00:00:00"/>
    <s v="domingo"/>
    <n v="1993"/>
    <n v="5"/>
    <n v="23"/>
    <x v="0"/>
    <s v="No Cumple"/>
    <n v="2"/>
  </r>
  <r>
    <s v="Pablo"/>
    <s v="Rivera"/>
    <x v="1970"/>
    <x v="0"/>
    <x v="5"/>
    <x v="4"/>
    <n v="12226.476873987467"/>
    <n v="-34309.376507191657"/>
    <s v="Rivera, Pablo"/>
    <s v="PR"/>
    <n v="11"/>
    <n v="25"/>
    <n v="7"/>
    <d v="1998-10-04T00:00:00"/>
    <s v="domingo"/>
    <n v="1998"/>
    <n v="10"/>
    <n v="4"/>
    <x v="0"/>
    <s v="No Cumple"/>
    <n v="2"/>
  </r>
  <r>
    <s v="Camila"/>
    <s v="Vargas"/>
    <x v="1971"/>
    <x v="2"/>
    <x v="1"/>
    <x v="2"/>
    <n v="12226.460262090206"/>
    <n v="-32932.037982465132"/>
    <s v="Vargas, Camila"/>
    <s v="CV"/>
    <n v="12"/>
    <n v="39"/>
    <n v="5"/>
    <d v="1985-06-07T00:00:00"/>
    <s v="viernes"/>
    <n v="1985"/>
    <n v="6"/>
    <n v="7"/>
    <x v="0"/>
    <s v="No Cumple"/>
    <n v="7"/>
  </r>
  <r>
    <s v="Carmen"/>
    <s v="Torres"/>
    <x v="1972"/>
    <x v="5"/>
    <x v="0"/>
    <x v="1"/>
    <n v="12224.502551867552"/>
    <n v="-32715.907907468605"/>
    <s v="Torres, Carmen"/>
    <s v="CT"/>
    <n v="12"/>
    <n v="40"/>
    <n v="1"/>
    <d v="1983-10-31T00:00:00"/>
    <s v="lunes"/>
    <n v="1983"/>
    <n v="10"/>
    <n v="31"/>
    <x v="1"/>
    <s v="No Cumple"/>
    <n v="4"/>
  </r>
  <r>
    <s v="Julia"/>
    <s v="Diaz"/>
    <x v="791"/>
    <x v="0"/>
    <x v="1"/>
    <x v="0"/>
    <n v="12211.515282376791"/>
    <n v="-24909.824149512475"/>
    <s v="Diaz, Julia"/>
    <s v="JD"/>
    <n v="9"/>
    <n v="29"/>
    <n v="2"/>
    <d v="1994-11-01T00:00:00"/>
    <s v="martes"/>
    <n v="1994"/>
    <n v="11"/>
    <n v="1"/>
    <x v="0"/>
    <s v="No Cumple"/>
    <n v="7"/>
  </r>
  <r>
    <s v="Carolina"/>
    <s v="Lopez"/>
    <x v="1973"/>
    <x v="1"/>
    <x v="4"/>
    <x v="1"/>
    <n v="12183.70131381148"/>
    <n v="-64270.714578478823"/>
    <s v="Lopez, Carolina"/>
    <s v="CL"/>
    <n v="13"/>
    <n v="39"/>
    <n v="6"/>
    <d v="1984-11-24T00:00:00"/>
    <s v="sábado"/>
    <n v="1984"/>
    <n v="11"/>
    <n v="24"/>
    <x v="0"/>
    <s v="No Cumple"/>
    <n v="6"/>
  </r>
  <r>
    <s v="Lucas"/>
    <s v="Mendoza"/>
    <x v="294"/>
    <x v="7"/>
    <x v="3"/>
    <x v="1"/>
    <n v="12178.795472702752"/>
    <n v="-31653.387712383741"/>
    <s v="Mendoza, Lucas"/>
    <s v="LM"/>
    <n v="12"/>
    <n v="29"/>
    <n v="7"/>
    <d v="1995-04-30T00:00:00"/>
    <s v="domingo"/>
    <n v="1995"/>
    <n v="4"/>
    <n v="30"/>
    <x v="0"/>
    <s v="No Cumple"/>
    <n v="5"/>
  </r>
  <r>
    <s v="Cristian"/>
    <s v="Ortega"/>
    <x v="1974"/>
    <x v="2"/>
    <x v="5"/>
    <x v="4"/>
    <n v="12178.776665215612"/>
    <n v="-38844.798868088699"/>
    <s v="Ortega, Cristian"/>
    <s v="CO"/>
    <n v="14"/>
    <n v="35"/>
    <n v="3"/>
    <d v="1989-04-19T00:00:00"/>
    <s v="miércoles"/>
    <n v="1989"/>
    <n v="4"/>
    <n v="19"/>
    <x v="0"/>
    <s v="No Cumple"/>
    <n v="2"/>
  </r>
  <r>
    <s v="Diego"/>
    <s v="Alvarez"/>
    <x v="96"/>
    <x v="2"/>
    <x v="4"/>
    <x v="4"/>
    <n v="12147.421882922752"/>
    <n v="-28546.485150149478"/>
    <s v="Alvarez, Diego"/>
    <s v="DA"/>
    <n v="12"/>
    <n v="42"/>
    <n v="6"/>
    <d v="1981-07-04T00:00:00"/>
    <s v="sábado"/>
    <n v="1981"/>
    <n v="7"/>
    <n v="4"/>
    <x v="0"/>
    <s v="No Cumple"/>
    <n v="6"/>
  </r>
  <r>
    <s v="Manuel"/>
    <s v="Fernandez"/>
    <x v="245"/>
    <x v="2"/>
    <x v="2"/>
    <x v="0"/>
    <n v="12133.798946904892"/>
    <n v="-26723.664758228479"/>
    <s v="Fernandez, Manuel"/>
    <s v="MF"/>
    <n v="15"/>
    <n v="27"/>
    <n v="1"/>
    <d v="1997-01-06T00:00:00"/>
    <s v="lunes"/>
    <n v="1997"/>
    <n v="1"/>
    <n v="6"/>
    <x v="0"/>
    <s v="No Cumple"/>
    <n v="1"/>
  </r>
  <r>
    <s v="Natalie"/>
    <s v="Castro"/>
    <x v="1975"/>
    <x v="5"/>
    <x v="4"/>
    <x v="4"/>
    <n v="12118.435872923917"/>
    <n v="-27791.173095307062"/>
    <s v="Castro, Natalie"/>
    <s v="NC"/>
    <n v="13"/>
    <n v="36"/>
    <n v="3"/>
    <d v="1987-10-07T00:00:00"/>
    <s v="miércoles"/>
    <n v="1987"/>
    <n v="10"/>
    <n v="7"/>
    <x v="1"/>
    <s v="No Cumple"/>
    <n v="6"/>
  </r>
  <r>
    <s v="Carolina"/>
    <s v="Lopez"/>
    <x v="1976"/>
    <x v="1"/>
    <x v="4"/>
    <x v="3"/>
    <n v="12109.435202051318"/>
    <n v="-32770.263134317924"/>
    <s v="Lopez, Carolina"/>
    <s v="CL"/>
    <n v="13"/>
    <n v="25"/>
    <n v="3"/>
    <d v="1998-12-16T00:00:00"/>
    <s v="miércoles"/>
    <n v="1998"/>
    <n v="12"/>
    <n v="16"/>
    <x v="0"/>
    <s v="No Cumple"/>
    <n v="6"/>
  </r>
  <r>
    <s v="Andrea"/>
    <s v="Gomez"/>
    <x v="1977"/>
    <x v="8"/>
    <x v="3"/>
    <x v="1"/>
    <n v="12091.116064241163"/>
    <n v="-54850.372478076752"/>
    <s v="Gomez, Andrea"/>
    <s v="AG"/>
    <n v="11"/>
    <n v="39"/>
    <n v="7"/>
    <d v="1984-09-02T00:00:00"/>
    <s v="domingo"/>
    <n v="1984"/>
    <n v="9"/>
    <n v="2"/>
    <x v="0"/>
    <s v="No Cumple"/>
    <n v="5"/>
  </r>
  <r>
    <s v="Javier"/>
    <s v="Perez"/>
    <x v="1978"/>
    <x v="6"/>
    <x v="2"/>
    <x v="1"/>
    <n v="12087.655648994249"/>
    <n v="-24578.641045704029"/>
    <s v="Perez, Javier"/>
    <s v="JP"/>
    <n v="11"/>
    <n v="36"/>
    <n v="1"/>
    <d v="1987-08-03T00:00:00"/>
    <s v="lunes"/>
    <n v="1987"/>
    <n v="8"/>
    <n v="3"/>
    <x v="0"/>
    <s v="No Cumple"/>
    <n v="1"/>
  </r>
  <r>
    <s v="Valentina"/>
    <s v="Rojas"/>
    <x v="445"/>
    <x v="1"/>
    <x v="5"/>
    <x v="3"/>
    <n v="12076.814446481038"/>
    <n v="4599.0809937568192"/>
    <s v="Rojas, Valentina"/>
    <s v="VR"/>
    <n v="14"/>
    <n v="33"/>
    <n v="2"/>
    <d v="1990-12-18T00:00:00"/>
    <s v="martes"/>
    <n v="1990"/>
    <n v="12"/>
    <n v="18"/>
    <x v="0"/>
    <s v="No Cumple"/>
    <n v="2"/>
  </r>
  <r>
    <s v="Javier"/>
    <s v="Perez"/>
    <x v="1979"/>
    <x v="6"/>
    <x v="2"/>
    <x v="0"/>
    <n v="12073.320667563457"/>
    <n v="-28145.009499327407"/>
    <s v="Perez, Javier"/>
    <s v="JP"/>
    <n v="11"/>
    <n v="36"/>
    <n v="7"/>
    <d v="1987-09-27T00:00:00"/>
    <s v="domingo"/>
    <n v="1987"/>
    <n v="9"/>
    <n v="27"/>
    <x v="0"/>
    <s v="No Cumple"/>
    <n v="1"/>
  </r>
  <r>
    <s v="Victor"/>
    <s v="Hernandez"/>
    <x v="1980"/>
    <x v="5"/>
    <x v="6"/>
    <x v="3"/>
    <n v="12064.233977747945"/>
    <n v="-34618.335381361976"/>
    <s v="Hernandez, Victor"/>
    <s v="VH"/>
    <n v="15"/>
    <n v="26"/>
    <n v="5"/>
    <d v="1997-10-10T00:00:00"/>
    <s v="viernes"/>
    <n v="1997"/>
    <n v="10"/>
    <n v="10"/>
    <x v="1"/>
    <s v="No Cumple"/>
    <n v="3"/>
  </r>
  <r>
    <s v="Antonio"/>
    <s v="Navarro"/>
    <x v="1981"/>
    <x v="7"/>
    <x v="6"/>
    <x v="2"/>
    <n v="12049.58171648287"/>
    <n v="-38191.409917846788"/>
    <s v="Navarro, Antonio"/>
    <s v="AN"/>
    <n v="14"/>
    <n v="27"/>
    <n v="5"/>
    <d v="1997-01-03T00:00:00"/>
    <s v="viernes"/>
    <n v="1997"/>
    <n v="1"/>
    <n v="3"/>
    <x v="0"/>
    <s v="No Cumple"/>
    <n v="3"/>
  </r>
  <r>
    <s v="Eduardo"/>
    <s v="Garcia"/>
    <x v="239"/>
    <x v="7"/>
    <x v="1"/>
    <x v="3"/>
    <n v="12033.990652907596"/>
    <n v="-32372.807477673927"/>
    <s v="Garcia, Eduardo"/>
    <s v="EG"/>
    <n v="13"/>
    <n v="25"/>
    <n v="3"/>
    <d v="1998-07-01T00:00:00"/>
    <s v="miércoles"/>
    <n v="1998"/>
    <n v="7"/>
    <n v="1"/>
    <x v="0"/>
    <s v="No Cumple"/>
    <n v="7"/>
  </r>
  <r>
    <s v="Carlos"/>
    <s v="Rodriguez"/>
    <x v="1166"/>
    <x v="7"/>
    <x v="4"/>
    <x v="2"/>
    <n v="12029.85068508837"/>
    <n v="-39170.746328613393"/>
    <s v="Rodriguez, Carlos"/>
    <s v="CR"/>
    <n v="15"/>
    <n v="43"/>
    <n v="3"/>
    <d v="1981-03-11T00:00:00"/>
    <s v="miércoles"/>
    <n v="1981"/>
    <n v="3"/>
    <n v="11"/>
    <x v="0"/>
    <s v="No Cumple"/>
    <n v="6"/>
  </r>
  <r>
    <s v="Manuel"/>
    <s v="Fernandez"/>
    <x v="1982"/>
    <x v="2"/>
    <x v="2"/>
    <x v="2"/>
    <n v="12016.254611818711"/>
    <n v="-30847.646495017783"/>
    <s v="Fernandez, Manuel"/>
    <s v="MF"/>
    <n v="15"/>
    <n v="33"/>
    <n v="4"/>
    <d v="1991-04-25T00:00:00"/>
    <s v="jueves"/>
    <n v="1991"/>
    <n v="4"/>
    <n v="25"/>
    <x v="0"/>
    <s v="No Cumple"/>
    <n v="1"/>
  </r>
  <r>
    <s v="Monica"/>
    <s v="Jimenez"/>
    <x v="592"/>
    <x v="3"/>
    <x v="4"/>
    <x v="4"/>
    <n v="12005.553735741407"/>
    <n v="-25616.0568476236"/>
    <s v="Jimenez, Monica"/>
    <s v="MJ"/>
    <n v="13"/>
    <n v="26"/>
    <n v="7"/>
    <d v="1997-10-12T00:00:00"/>
    <s v="domingo"/>
    <n v="1997"/>
    <n v="10"/>
    <n v="12"/>
    <x v="0"/>
    <s v="No Cumple"/>
    <n v="6"/>
  </r>
  <r>
    <s v="Lucas"/>
    <s v="Mendoza"/>
    <x v="1983"/>
    <x v="7"/>
    <x v="3"/>
    <x v="3"/>
    <n v="11997.51020314388"/>
    <n v="-26441.817551704968"/>
    <s v="Mendoza, Lucas"/>
    <s v="LM"/>
    <n v="12"/>
    <n v="27"/>
    <n v="5"/>
    <d v="1997-02-21T00:00:00"/>
    <s v="viernes"/>
    <n v="1997"/>
    <n v="2"/>
    <n v="21"/>
    <x v="0"/>
    <s v="No Cumple"/>
    <n v="5"/>
  </r>
  <r>
    <s v="Natalie"/>
    <s v="Castro"/>
    <x v="1984"/>
    <x v="5"/>
    <x v="4"/>
    <x v="1"/>
    <n v="11974.462245413681"/>
    <n v="-35224.516244402861"/>
    <s v="Castro, Natalie"/>
    <s v="NC"/>
    <n v="13"/>
    <n v="36"/>
    <n v="4"/>
    <d v="1987-10-29T00:00:00"/>
    <s v="jueves"/>
    <n v="1987"/>
    <n v="10"/>
    <n v="29"/>
    <x v="1"/>
    <s v="No Cumple"/>
    <n v="6"/>
  </r>
  <r>
    <s v="Manuel"/>
    <s v="Fernandez"/>
    <x v="1204"/>
    <x v="2"/>
    <x v="2"/>
    <x v="1"/>
    <n v="11971.724112869057"/>
    <n v="-27860.924156476896"/>
    <s v="Fernandez, Manuel"/>
    <s v="MF"/>
    <n v="15"/>
    <n v="31"/>
    <n v="2"/>
    <d v="1992-11-17T00:00:00"/>
    <s v="martes"/>
    <n v="1992"/>
    <n v="11"/>
    <n v="17"/>
    <x v="0"/>
    <s v="No Cumple"/>
    <n v="1"/>
  </r>
  <r>
    <s v="Valentina"/>
    <s v="Rojas"/>
    <x v="1985"/>
    <x v="1"/>
    <x v="5"/>
    <x v="2"/>
    <n v="11968.943767077126"/>
    <n v="-27743.913299350606"/>
    <s v="Rojas, Valentina"/>
    <s v="VR"/>
    <n v="14"/>
    <n v="36"/>
    <n v="2"/>
    <d v="1988-06-14T00:00:00"/>
    <s v="martes"/>
    <n v="1988"/>
    <n v="6"/>
    <n v="14"/>
    <x v="0"/>
    <s v="No Cumple"/>
    <n v="2"/>
  </r>
  <r>
    <s v="Cristian"/>
    <s v="Ortega"/>
    <x v="1986"/>
    <x v="2"/>
    <x v="5"/>
    <x v="1"/>
    <n v="11950.949253778001"/>
    <n v="-39608.560238759776"/>
    <s v="Ortega, Cristian"/>
    <s v="CO"/>
    <n v="14"/>
    <n v="27"/>
    <n v="2"/>
    <d v="1997-04-29T00:00:00"/>
    <s v="martes"/>
    <n v="1997"/>
    <n v="4"/>
    <n v="29"/>
    <x v="0"/>
    <s v="No Cumple"/>
    <n v="2"/>
  </r>
  <r>
    <s v="Emilio"/>
    <s v="Fernandez"/>
    <x v="262"/>
    <x v="6"/>
    <x v="3"/>
    <x v="3"/>
    <n v="11944.876519238347"/>
    <n v="-36149.611132685488"/>
    <s v="Fernandez, Emilio"/>
    <s v="EF"/>
    <n v="15"/>
    <n v="40"/>
    <n v="4"/>
    <d v="1983-10-06T00:00:00"/>
    <s v="jueves"/>
    <n v="1983"/>
    <n v="10"/>
    <n v="6"/>
    <x v="0"/>
    <s v="No Cumple"/>
    <n v="5"/>
  </r>
  <r>
    <s v="Adriana"/>
    <s v="Navarro"/>
    <x v="1987"/>
    <x v="6"/>
    <x v="0"/>
    <x v="0"/>
    <n v="11942.848943674951"/>
    <n v="-35371.435950692539"/>
    <s v="Navarro, Adriana"/>
    <s v="AN"/>
    <n v="14"/>
    <n v="27"/>
    <n v="2"/>
    <d v="1996-08-27T00:00:00"/>
    <s v="martes"/>
    <n v="1996"/>
    <n v="8"/>
    <n v="27"/>
    <x v="0"/>
    <s v="No Cumple"/>
    <n v="4"/>
  </r>
  <r>
    <s v="Daniel"/>
    <s v="Rojas"/>
    <x v="1810"/>
    <x v="6"/>
    <x v="5"/>
    <x v="1"/>
    <n v="11941.079511562262"/>
    <n v="-26923.601161443927"/>
    <s v="Rojas, Daniel"/>
    <s v="DR"/>
    <n v="11"/>
    <n v="26"/>
    <n v="6"/>
    <d v="1998-03-21T00:00:00"/>
    <s v="sábado"/>
    <n v="1998"/>
    <n v="3"/>
    <n v="21"/>
    <x v="0"/>
    <s v="No Cumple"/>
    <n v="2"/>
  </r>
  <r>
    <s v="Javier"/>
    <s v="Perez"/>
    <x v="1988"/>
    <x v="6"/>
    <x v="2"/>
    <x v="1"/>
    <n v="11928.497965363018"/>
    <n v="-29255.056566670482"/>
    <s v="Perez, Javier"/>
    <s v="JP"/>
    <n v="11"/>
    <n v="27"/>
    <n v="7"/>
    <d v="1996-06-23T00:00:00"/>
    <s v="domingo"/>
    <n v="1996"/>
    <n v="6"/>
    <n v="23"/>
    <x v="0"/>
    <s v="No Cumple"/>
    <n v="1"/>
  </r>
  <r>
    <s v="Natalia"/>
    <s v="Ortega"/>
    <x v="1989"/>
    <x v="0"/>
    <x v="6"/>
    <x v="2"/>
    <n v="11924.008635508277"/>
    <n v="-31806.872400752713"/>
    <s v="Ortega, Natalia"/>
    <s v="NO"/>
    <n v="13"/>
    <n v="42"/>
    <n v="5"/>
    <d v="1982-02-05T00:00:00"/>
    <s v="viernes"/>
    <n v="1982"/>
    <n v="2"/>
    <n v="5"/>
    <x v="0"/>
    <s v="No Cumple"/>
    <n v="3"/>
  </r>
  <r>
    <s v="Martin"/>
    <s v="Castro"/>
    <x v="328"/>
    <x v="5"/>
    <x v="3"/>
    <x v="2"/>
    <n v="11912.660042185971"/>
    <n v="-34502.972959923332"/>
    <s v="Castro, Martin"/>
    <s v="MC"/>
    <n v="12"/>
    <n v="32"/>
    <n v="4"/>
    <d v="1991-07-18T00:00:00"/>
    <s v="jueves"/>
    <n v="1991"/>
    <n v="7"/>
    <n v="18"/>
    <x v="1"/>
    <s v="No Cumple"/>
    <n v="5"/>
  </r>
  <r>
    <s v="Renato"/>
    <s v="Vargas"/>
    <x v="1990"/>
    <x v="2"/>
    <x v="3"/>
    <x v="0"/>
    <n v="11901.276212585184"/>
    <n v="-35756.749311666514"/>
    <s v="Vargas, Renato"/>
    <s v="RV"/>
    <n v="12"/>
    <n v="32"/>
    <n v="3"/>
    <d v="1991-11-13T00:00:00"/>
    <s v="miércoles"/>
    <n v="1991"/>
    <n v="11"/>
    <n v="13"/>
    <x v="0"/>
    <s v="No Cumple"/>
    <n v="5"/>
  </r>
  <r>
    <s v="Maria"/>
    <s v="Lopez"/>
    <x v="1991"/>
    <x v="4"/>
    <x v="0"/>
    <x v="3"/>
    <n v="11901.206815148891"/>
    <n v="-27855.082820486841"/>
    <s v="Lopez, Maria"/>
    <s v="ML"/>
    <n v="10"/>
    <n v="38"/>
    <n v="6"/>
    <d v="1985-12-14T00:00:00"/>
    <s v="sábado"/>
    <n v="1985"/>
    <n v="12"/>
    <n v="14"/>
    <x v="0"/>
    <s v="No Cumple"/>
    <n v="4"/>
  </r>
  <r>
    <s v="Diego"/>
    <s v="Alvarez"/>
    <x v="1992"/>
    <x v="2"/>
    <x v="4"/>
    <x v="3"/>
    <n v="11888.829748221495"/>
    <n v="-27620.042581280522"/>
    <s v="Alvarez, Diego"/>
    <s v="DA"/>
    <n v="12"/>
    <n v="25"/>
    <n v="3"/>
    <d v="1999-01-06T00:00:00"/>
    <s v="miércoles"/>
    <n v="1999"/>
    <n v="1"/>
    <n v="6"/>
    <x v="0"/>
    <s v="No Cumple"/>
    <n v="6"/>
  </r>
  <r>
    <s v="Gustavo"/>
    <s v="Lopez"/>
    <x v="1993"/>
    <x v="1"/>
    <x v="2"/>
    <x v="0"/>
    <n v="11878.08315002444"/>
    <n v="-28213.87597448118"/>
    <s v="Lopez, Gustavo"/>
    <s v="GL"/>
    <n v="12"/>
    <n v="38"/>
    <n v="7"/>
    <d v="1985-09-08T00:00:00"/>
    <s v="domingo"/>
    <n v="1985"/>
    <n v="9"/>
    <n v="8"/>
    <x v="0"/>
    <s v="No Cumple"/>
    <n v="1"/>
  </r>
  <r>
    <s v="Alberto"/>
    <s v="Rodriguez"/>
    <x v="1994"/>
    <x v="7"/>
    <x v="0"/>
    <x v="4"/>
    <n v="11875.208895712825"/>
    <n v="-37679.799460115682"/>
    <s v="Rodriguez, Alberto"/>
    <s v="AR"/>
    <n v="16"/>
    <n v="39"/>
    <n v="6"/>
    <d v="1985-03-23T00:00:00"/>
    <s v="sábado"/>
    <n v="1985"/>
    <n v="3"/>
    <n v="23"/>
    <x v="0"/>
    <s v="No Cumple"/>
    <n v="4"/>
  </r>
  <r>
    <s v="Natalia"/>
    <s v="Ortega"/>
    <x v="580"/>
    <x v="0"/>
    <x v="6"/>
    <x v="1"/>
    <n v="11859.776838459104"/>
    <n v="-36047.603077002212"/>
    <s v="Ortega, Natalia"/>
    <s v="NO"/>
    <n v="13"/>
    <n v="37"/>
    <n v="7"/>
    <d v="1987-02-01T00:00:00"/>
    <s v="domingo"/>
    <n v="1987"/>
    <n v="2"/>
    <n v="1"/>
    <x v="0"/>
    <s v="No Cumple"/>
    <n v="3"/>
  </r>
  <r>
    <s v="Patricia"/>
    <s v="Alvarez"/>
    <x v="1995"/>
    <x v="4"/>
    <x v="4"/>
    <x v="4"/>
    <n v="11808.749863751533"/>
    <n v="-34326.387618536166"/>
    <s v="Alvarez, Patricia"/>
    <s v="PA"/>
    <n v="15"/>
    <n v="40"/>
    <n v="4"/>
    <d v="1984-05-17T00:00:00"/>
    <s v="jueves"/>
    <n v="1984"/>
    <n v="5"/>
    <n v="17"/>
    <x v="0"/>
    <s v="No Cumple"/>
    <n v="6"/>
  </r>
  <r>
    <s v="Andrea"/>
    <s v="Gomez"/>
    <x v="1996"/>
    <x v="8"/>
    <x v="3"/>
    <x v="2"/>
    <n v="11805.250602644941"/>
    <n v="-35885.011927487307"/>
    <s v="Gomez, Andrea"/>
    <s v="AG"/>
    <n v="11"/>
    <n v="37"/>
    <n v="5"/>
    <d v="1986-10-10T00:00:00"/>
    <s v="viernes"/>
    <n v="1986"/>
    <n v="10"/>
    <n v="10"/>
    <x v="0"/>
    <s v="No Cumple"/>
    <n v="5"/>
  </r>
  <r>
    <s v="Cristian"/>
    <s v="Ortega"/>
    <x v="1617"/>
    <x v="2"/>
    <x v="5"/>
    <x v="2"/>
    <n v="11801.576848659777"/>
    <n v="-30198.738521072177"/>
    <s v="Ortega, Cristian"/>
    <s v="CO"/>
    <n v="14"/>
    <n v="26"/>
    <n v="2"/>
    <d v="1998-03-31T00:00:00"/>
    <s v="martes"/>
    <n v="1998"/>
    <n v="3"/>
    <n v="31"/>
    <x v="0"/>
    <s v="No Cumple"/>
    <n v="2"/>
  </r>
  <r>
    <s v="Gabriela"/>
    <s v="Ramos"/>
    <x v="1997"/>
    <x v="7"/>
    <x v="2"/>
    <x v="4"/>
    <n v="11786.342523857462"/>
    <n v="-28940.243107106904"/>
    <s v="Ramos, Gabriela"/>
    <s v="GR"/>
    <n v="13"/>
    <n v="38"/>
    <n v="6"/>
    <d v="1985-10-12T00:00:00"/>
    <s v="sábado"/>
    <n v="1985"/>
    <n v="10"/>
    <n v="12"/>
    <x v="0"/>
    <s v="No Cumple"/>
    <n v="1"/>
  </r>
  <r>
    <s v="Diego"/>
    <s v="Gomez"/>
    <x v="1998"/>
    <x v="3"/>
    <x v="3"/>
    <x v="2"/>
    <n v="11766.426193871162"/>
    <n v="-36554.887901638525"/>
    <s v="Gomez, Diego"/>
    <s v="DG"/>
    <n v="10"/>
    <n v="27"/>
    <n v="7"/>
    <d v="1997-04-13T00:00:00"/>
    <s v="domingo"/>
    <n v="1997"/>
    <n v="4"/>
    <n v="13"/>
    <x v="0"/>
    <s v="No Cumple"/>
    <n v="5"/>
  </r>
  <r>
    <s v="Gabriela"/>
    <s v="Ramos"/>
    <x v="1999"/>
    <x v="7"/>
    <x v="2"/>
    <x v="1"/>
    <n v="11747.525139444053"/>
    <n v="-28669.356145416958"/>
    <s v="Ramos, Gabriela"/>
    <s v="GR"/>
    <n v="13"/>
    <n v="43"/>
    <n v="4"/>
    <d v="1981-06-04T00:00:00"/>
    <s v="jueves"/>
    <n v="1981"/>
    <n v="6"/>
    <n v="4"/>
    <x v="0"/>
    <s v="No Cumple"/>
    <n v="1"/>
  </r>
  <r>
    <s v="Diego"/>
    <s v="Alvarez"/>
    <x v="2000"/>
    <x v="2"/>
    <x v="4"/>
    <x v="3"/>
    <n v="11725.556291206551"/>
    <n v="-35095.232649177909"/>
    <s v="Alvarez, Diego"/>
    <s v="DA"/>
    <n v="12"/>
    <n v="31"/>
    <n v="7"/>
    <d v="1992-07-12T00:00:00"/>
    <s v="domingo"/>
    <n v="1992"/>
    <n v="7"/>
    <n v="12"/>
    <x v="0"/>
    <s v="No Cumple"/>
    <n v="6"/>
  </r>
  <r>
    <s v="Monica"/>
    <s v="Jimenez"/>
    <x v="2001"/>
    <x v="3"/>
    <x v="4"/>
    <x v="0"/>
    <n v="11725.1000075907"/>
    <n v="-28603.425994382884"/>
    <s v="Jimenez, Monica"/>
    <s v="MJ"/>
    <n v="13"/>
    <n v="33"/>
    <n v="5"/>
    <d v="1990-08-31T00:00:00"/>
    <s v="viernes"/>
    <n v="1990"/>
    <n v="8"/>
    <n v="31"/>
    <x v="0"/>
    <s v="No Cumple"/>
    <n v="6"/>
  </r>
  <r>
    <s v="Susana"/>
    <s v="Santos"/>
    <x v="2002"/>
    <x v="3"/>
    <x v="2"/>
    <x v="4"/>
    <n v="11713.947889287771"/>
    <n v="-30520.260125248416"/>
    <s v="Santos, Susana"/>
    <s v="SS"/>
    <n v="12"/>
    <n v="41"/>
    <n v="5"/>
    <d v="1983-05-20T00:00:00"/>
    <s v="viernes"/>
    <n v="1983"/>
    <n v="5"/>
    <n v="20"/>
    <x v="0"/>
    <s v="No Cumple"/>
    <n v="1"/>
  </r>
  <r>
    <s v="Maria"/>
    <s v="Lopez"/>
    <x v="2003"/>
    <x v="4"/>
    <x v="0"/>
    <x v="4"/>
    <n v="11694.980986422552"/>
    <n v="-49180.564570319199"/>
    <s v="Lopez, Maria"/>
    <s v="ML"/>
    <n v="10"/>
    <n v="41"/>
    <n v="3"/>
    <d v="1982-11-03T00:00:00"/>
    <s v="miércoles"/>
    <n v="1982"/>
    <n v="11"/>
    <n v="3"/>
    <x v="0"/>
    <s v="No Cumple"/>
    <n v="4"/>
  </r>
  <r>
    <s v="Daniel"/>
    <s v="Rojas"/>
    <x v="1758"/>
    <x v="6"/>
    <x v="5"/>
    <x v="4"/>
    <n v="11690.060171199479"/>
    <n v="-27103.156676736373"/>
    <s v="Rojas, Daniel"/>
    <s v="DR"/>
    <n v="11"/>
    <n v="28"/>
    <n v="7"/>
    <d v="1995-12-10T00:00:00"/>
    <s v="domingo"/>
    <n v="1995"/>
    <n v="12"/>
    <n v="10"/>
    <x v="0"/>
    <s v="No Cumple"/>
    <n v="2"/>
  </r>
  <r>
    <s v="Roberto"/>
    <s v="Hernandez"/>
    <x v="2004"/>
    <x v="3"/>
    <x v="6"/>
    <x v="3"/>
    <n v="11682.582347372703"/>
    <n v="-35245.675887364567"/>
    <s v="Hernandez, Roberto"/>
    <s v="RH"/>
    <n v="16"/>
    <n v="34"/>
    <n v="3"/>
    <d v="1990-01-17T00:00:00"/>
    <s v="miércoles"/>
    <n v="1990"/>
    <n v="1"/>
    <n v="17"/>
    <x v="0"/>
    <s v="No Cumple"/>
    <n v="3"/>
  </r>
  <r>
    <s v="Diego"/>
    <s v="Alvarez"/>
    <x v="2005"/>
    <x v="2"/>
    <x v="4"/>
    <x v="4"/>
    <n v="11680.940296497154"/>
    <n v="-32360.772539082507"/>
    <s v="Alvarez, Diego"/>
    <s v="DA"/>
    <n v="12"/>
    <n v="30"/>
    <n v="4"/>
    <d v="1994-01-06T00:00:00"/>
    <s v="jueves"/>
    <n v="1994"/>
    <n v="1"/>
    <n v="6"/>
    <x v="0"/>
    <s v="No Cumple"/>
    <n v="6"/>
  </r>
  <r>
    <s v="Antonio"/>
    <s v="Navarro"/>
    <x v="1398"/>
    <x v="7"/>
    <x v="6"/>
    <x v="4"/>
    <n v="11677.16587811685"/>
    <n v="-35769.920757007822"/>
    <s v="Navarro, Antonio"/>
    <s v="AN"/>
    <n v="14"/>
    <n v="33"/>
    <n v="5"/>
    <d v="1991-04-19T00:00:00"/>
    <s v="viernes"/>
    <n v="1991"/>
    <n v="4"/>
    <n v="19"/>
    <x v="0"/>
    <s v="No Cumple"/>
    <n v="3"/>
  </r>
  <r>
    <s v="Camila"/>
    <s v="Vargas"/>
    <x v="870"/>
    <x v="2"/>
    <x v="1"/>
    <x v="1"/>
    <n v="11646.361831540105"/>
    <n v="-64687.407931125446"/>
    <s v="Vargas, Camila"/>
    <s v="CV"/>
    <n v="12"/>
    <n v="36"/>
    <n v="1"/>
    <d v="1988-05-23T00:00:00"/>
    <s v="lunes"/>
    <n v="1988"/>
    <n v="5"/>
    <n v="23"/>
    <x v="0"/>
    <s v="No Cumple"/>
    <n v="7"/>
  </r>
  <r>
    <s v="Javier"/>
    <s v="Perez"/>
    <x v="1248"/>
    <x v="6"/>
    <x v="2"/>
    <x v="4"/>
    <n v="11630.135522237444"/>
    <n v="-41843.667692613948"/>
    <s v="Perez, Javier"/>
    <s v="JP"/>
    <n v="11"/>
    <n v="27"/>
    <n v="1"/>
    <d v="1996-12-30T00:00:00"/>
    <s v="lunes"/>
    <n v="1996"/>
    <n v="12"/>
    <n v="30"/>
    <x v="0"/>
    <s v="No Cumple"/>
    <n v="1"/>
  </r>
  <r>
    <s v="Fernando"/>
    <s v="Silva"/>
    <x v="2006"/>
    <x v="1"/>
    <x v="6"/>
    <x v="3"/>
    <n v="11629.165302213525"/>
    <n v="-36843.418003830739"/>
    <s v="Silva, Fernando"/>
    <s v="FS"/>
    <n v="13"/>
    <n v="41"/>
    <n v="7"/>
    <d v="1983-01-09T00:00:00"/>
    <s v="domingo"/>
    <n v="1983"/>
    <n v="1"/>
    <n v="9"/>
    <x v="0"/>
    <s v="No Cumple"/>
    <n v="3"/>
  </r>
  <r>
    <s v="Ismael"/>
    <s v="Perez"/>
    <x v="2007"/>
    <x v="0"/>
    <x v="2"/>
    <x v="0"/>
    <n v="11597.07976303995"/>
    <n v="10228.833053511218"/>
    <s v="Perez, Ismael"/>
    <s v="IP"/>
    <n v="11"/>
    <n v="28"/>
    <n v="7"/>
    <d v="1996-04-21T00:00:00"/>
    <s v="domingo"/>
    <n v="1996"/>
    <n v="4"/>
    <n v="21"/>
    <x v="0"/>
    <s v="No Cumple"/>
    <n v="1"/>
  </r>
  <r>
    <s v="Pedro"/>
    <s v="Rivera"/>
    <x v="1431"/>
    <x v="8"/>
    <x v="5"/>
    <x v="2"/>
    <n v="11594.371697211627"/>
    <n v="-29124.502642230698"/>
    <s v="Rivera, Pedro"/>
    <s v="PR"/>
    <n v="11"/>
    <n v="34"/>
    <n v="5"/>
    <d v="1990-03-09T00:00:00"/>
    <s v="viernes"/>
    <n v="1990"/>
    <n v="3"/>
    <n v="9"/>
    <x v="0"/>
    <s v="No Cumple"/>
    <n v="2"/>
  </r>
  <r>
    <s v="Monica"/>
    <s v="Jimenez"/>
    <x v="2008"/>
    <x v="3"/>
    <x v="4"/>
    <x v="3"/>
    <n v="11586.622089770759"/>
    <n v="-35347.906340104026"/>
    <s v="Jimenez, Monica"/>
    <s v="MJ"/>
    <n v="13"/>
    <n v="34"/>
    <n v="4"/>
    <d v="1989-11-02T00:00:00"/>
    <s v="jueves"/>
    <n v="1989"/>
    <n v="11"/>
    <n v="2"/>
    <x v="0"/>
    <s v="No Cumple"/>
    <n v="6"/>
  </r>
  <r>
    <s v="Laura"/>
    <s v="Diaz"/>
    <x v="893"/>
    <x v="6"/>
    <x v="1"/>
    <x v="4"/>
    <n v="11549.286767051486"/>
    <n v="-34523.106248006239"/>
    <s v="Diaz, Laura"/>
    <s v="LD"/>
    <n v="9"/>
    <n v="37"/>
    <n v="4"/>
    <d v="1986-07-24T00:00:00"/>
    <s v="jueves"/>
    <n v="1986"/>
    <n v="7"/>
    <n v="24"/>
    <x v="0"/>
    <s v="No Cumple"/>
    <n v="7"/>
  </r>
  <r>
    <s v="Victor"/>
    <s v="Hernandez"/>
    <x v="2009"/>
    <x v="5"/>
    <x v="6"/>
    <x v="3"/>
    <n v="11546.209077576603"/>
    <n v="-38960.177194750693"/>
    <s v="Hernandez, Victor"/>
    <s v="VH"/>
    <n v="15"/>
    <n v="31"/>
    <n v="4"/>
    <d v="1993-04-29T00:00:00"/>
    <s v="jueves"/>
    <n v="1993"/>
    <n v="4"/>
    <n v="29"/>
    <x v="1"/>
    <s v="No Cumple"/>
    <n v="3"/>
  </r>
  <r>
    <s v="Maria"/>
    <s v="Lopez"/>
    <x v="2010"/>
    <x v="4"/>
    <x v="0"/>
    <x v="1"/>
    <n v="11539.820196932587"/>
    <n v="-29375.931256239208"/>
    <s v="Lopez, Maria"/>
    <s v="ML"/>
    <n v="10"/>
    <n v="34"/>
    <n v="3"/>
    <d v="1989-10-25T00:00:00"/>
    <s v="miércoles"/>
    <n v="1989"/>
    <n v="10"/>
    <n v="25"/>
    <x v="0"/>
    <s v="No Cumple"/>
    <n v="4"/>
  </r>
  <r>
    <s v="Jorge"/>
    <s v="Martinez"/>
    <x v="2011"/>
    <x v="0"/>
    <x v="4"/>
    <x v="2"/>
    <n v="11518.53239304909"/>
    <n v="-27876.286029143674"/>
    <s v="Martinez, Jorge"/>
    <s v="JM"/>
    <n v="13"/>
    <n v="43"/>
    <n v="4"/>
    <d v="1980-12-25T00:00:00"/>
    <s v="jueves"/>
    <n v="1980"/>
    <n v="12"/>
    <n v="25"/>
    <x v="0"/>
    <s v="No Cumple"/>
    <n v="6"/>
  </r>
  <r>
    <s v="Maria"/>
    <s v="Lopez"/>
    <x v="990"/>
    <x v="4"/>
    <x v="0"/>
    <x v="3"/>
    <n v="11515.808183712532"/>
    <n v="-33606.088798332967"/>
    <s v="Lopez, Maria"/>
    <s v="ML"/>
    <n v="10"/>
    <n v="40"/>
    <n v="3"/>
    <d v="1983-08-31T00:00:00"/>
    <s v="miércoles"/>
    <n v="1983"/>
    <n v="8"/>
    <n v="31"/>
    <x v="0"/>
    <s v="No Cumple"/>
    <n v="4"/>
  </r>
  <r>
    <s v="Carolina"/>
    <s v="Lopez"/>
    <x v="2012"/>
    <x v="1"/>
    <x v="4"/>
    <x v="2"/>
    <n v="11481.520607042572"/>
    <n v="-60690.618553530076"/>
    <s v="Lopez, Carolina"/>
    <s v="CL"/>
    <n v="13"/>
    <n v="32"/>
    <n v="1"/>
    <d v="1991-09-02T00:00:00"/>
    <s v="lunes"/>
    <n v="1991"/>
    <n v="9"/>
    <n v="2"/>
    <x v="0"/>
    <s v="No Cumple"/>
    <n v="6"/>
  </r>
  <r>
    <s v="Lorena"/>
    <s v="Moreno"/>
    <x v="2013"/>
    <x v="8"/>
    <x v="6"/>
    <x v="2"/>
    <n v="11478.238312265656"/>
    <n v="-34324.36790208357"/>
    <s v="Moreno, Lorena"/>
    <s v="LM"/>
    <n v="12"/>
    <n v="40"/>
    <n v="5"/>
    <d v="1984-05-18T00:00:00"/>
    <s v="viernes"/>
    <n v="1984"/>
    <n v="5"/>
    <n v="18"/>
    <x v="0"/>
    <s v="No Cumple"/>
    <n v="3"/>
  </r>
  <r>
    <s v="Gustavo"/>
    <s v="Lopez"/>
    <x v="2014"/>
    <x v="1"/>
    <x v="2"/>
    <x v="2"/>
    <n v="11438.677063175341"/>
    <n v="-35142.030331246933"/>
    <s v="Lopez, Gustavo"/>
    <s v="GL"/>
    <n v="12"/>
    <n v="41"/>
    <n v="5"/>
    <d v="1982-09-17T00:00:00"/>
    <s v="viernes"/>
    <n v="1982"/>
    <n v="9"/>
    <n v="17"/>
    <x v="0"/>
    <s v="No Cumple"/>
    <n v="1"/>
  </r>
  <r>
    <s v="Luis"/>
    <s v="Fernandez"/>
    <x v="2015"/>
    <x v="1"/>
    <x v="3"/>
    <x v="3"/>
    <n v="11416.019185445502"/>
    <n v="-33876.383692371324"/>
    <s v="Fernandez, Luis"/>
    <s v="LF"/>
    <n v="13"/>
    <n v="43"/>
    <n v="6"/>
    <d v="1980-10-04T00:00:00"/>
    <s v="sábado"/>
    <n v="1980"/>
    <n v="10"/>
    <n v="4"/>
    <x v="0"/>
    <s v="No Cumple"/>
    <n v="5"/>
  </r>
  <r>
    <s v="Lorena"/>
    <s v="Moreno"/>
    <x v="2016"/>
    <x v="8"/>
    <x v="6"/>
    <x v="3"/>
    <n v="11410.290559245579"/>
    <n v="-37952.018157531784"/>
    <s v="Moreno, Lorena"/>
    <s v="LM"/>
    <n v="12"/>
    <n v="41"/>
    <n v="2"/>
    <d v="1983-02-15T00:00:00"/>
    <s v="martes"/>
    <n v="1983"/>
    <n v="2"/>
    <n v="15"/>
    <x v="0"/>
    <s v="No Cumple"/>
    <n v="3"/>
  </r>
  <r>
    <s v="Diego"/>
    <s v="Gomez"/>
    <x v="2017"/>
    <x v="3"/>
    <x v="3"/>
    <x v="1"/>
    <n v="11403.685415240438"/>
    <n v="-32057.051667807646"/>
    <s v="Gomez, Diego"/>
    <s v="DG"/>
    <n v="10"/>
    <n v="31"/>
    <n v="7"/>
    <d v="1993-01-10T00:00:00"/>
    <s v="domingo"/>
    <n v="1993"/>
    <n v="1"/>
    <n v="10"/>
    <x v="0"/>
    <s v="No Cumple"/>
    <n v="5"/>
  </r>
  <r>
    <s v="Manuel"/>
    <s v="Fernandez"/>
    <x v="2018"/>
    <x v="2"/>
    <x v="2"/>
    <x v="0"/>
    <n v="11391.231108752318"/>
    <n v="-37368.768891247681"/>
    <s v="Fernandez, Manuel"/>
    <s v="MF"/>
    <n v="15"/>
    <n v="28"/>
    <n v="4"/>
    <d v="1996-03-14T00:00:00"/>
    <s v="jueves"/>
    <n v="1996"/>
    <n v="3"/>
    <n v="14"/>
    <x v="0"/>
    <s v="No Cumple"/>
    <n v="1"/>
  </r>
  <r>
    <s v="Emilio"/>
    <s v="Fernandez"/>
    <x v="2019"/>
    <x v="6"/>
    <x v="3"/>
    <x v="3"/>
    <n v="11373.947183622457"/>
    <n v="-36015.968591067343"/>
    <s v="Fernandez, Emilio"/>
    <s v="EF"/>
    <n v="15"/>
    <n v="36"/>
    <n v="3"/>
    <d v="1987-08-19T00:00:00"/>
    <s v="miércoles"/>
    <n v="1987"/>
    <n v="8"/>
    <n v="19"/>
    <x v="0"/>
    <s v="No Cumple"/>
    <n v="5"/>
  </r>
  <r>
    <s v="Marina"/>
    <s v="Rivera"/>
    <x v="1263"/>
    <x v="5"/>
    <x v="5"/>
    <x v="4"/>
    <n v="11358.612861446172"/>
    <n v="-36629.317781626138"/>
    <s v="Rivera, Marina"/>
    <s v="MR"/>
    <n v="12"/>
    <n v="32"/>
    <n v="6"/>
    <d v="1992-04-25T00:00:00"/>
    <s v="sábado"/>
    <n v="1992"/>
    <n v="4"/>
    <n v="25"/>
    <x v="1"/>
    <s v="No Cumple"/>
    <n v="2"/>
  </r>
  <r>
    <s v="Elena"/>
    <s v="Garcia"/>
    <x v="1741"/>
    <x v="1"/>
    <x v="1"/>
    <x v="1"/>
    <n v="11348.974024174906"/>
    <n v="-35671.964417275587"/>
    <s v="Garcia, Elena"/>
    <s v="EG"/>
    <n v="11"/>
    <n v="43"/>
    <n v="1"/>
    <d v="1981-02-09T00:00:00"/>
    <s v="lunes"/>
    <n v="1981"/>
    <n v="2"/>
    <n v="9"/>
    <x v="0"/>
    <s v="No Cumple"/>
    <n v="7"/>
  </r>
  <r>
    <s v="Lorena"/>
    <s v="Moreno"/>
    <x v="2020"/>
    <x v="8"/>
    <x v="6"/>
    <x v="0"/>
    <n v="11343.544222016635"/>
    <n v="-35577.681084625357"/>
    <s v="Moreno, Lorena"/>
    <s v="LM"/>
    <n v="12"/>
    <n v="25"/>
    <n v="3"/>
    <d v="1998-07-29T00:00:00"/>
    <s v="miércoles"/>
    <n v="1998"/>
    <n v="7"/>
    <n v="29"/>
    <x v="0"/>
    <s v="No Cumple"/>
    <n v="3"/>
  </r>
  <r>
    <s v="Renato"/>
    <s v="Vargas"/>
    <x v="2021"/>
    <x v="2"/>
    <x v="3"/>
    <x v="4"/>
    <n v="11305.357309779049"/>
    <n v="-38620.749836416529"/>
    <s v="Vargas, Renato"/>
    <s v="RV"/>
    <n v="12"/>
    <n v="25"/>
    <n v="7"/>
    <d v="1999-06-06T00:00:00"/>
    <s v="domingo"/>
    <n v="1999"/>
    <n v="6"/>
    <n v="6"/>
    <x v="0"/>
    <s v="No Cumple"/>
    <n v="5"/>
  </r>
  <r>
    <s v="Javier"/>
    <s v="Fernandez"/>
    <x v="2022"/>
    <x v="0"/>
    <x v="0"/>
    <x v="0"/>
    <n v="11296.4257938381"/>
    <n v="-49595.786574193684"/>
    <s v="Fernandez, Javier"/>
    <s v="JF"/>
    <n v="15"/>
    <n v="41"/>
    <n v="6"/>
    <d v="1982-09-11T00:00:00"/>
    <s v="sábado"/>
    <n v="1982"/>
    <n v="9"/>
    <n v="11"/>
    <x v="0"/>
    <s v="No Cumple"/>
    <n v="4"/>
  </r>
  <r>
    <s v="Andrea"/>
    <s v="Gomez"/>
    <x v="1309"/>
    <x v="8"/>
    <x v="3"/>
    <x v="0"/>
    <n v="11292.354624171205"/>
    <n v="-35702.727930729343"/>
    <s v="Gomez, Andrea"/>
    <s v="AG"/>
    <n v="11"/>
    <n v="24"/>
    <n v="4"/>
    <d v="1999-09-02T00:00:00"/>
    <s v="jueves"/>
    <n v="1999"/>
    <n v="9"/>
    <n v="2"/>
    <x v="0"/>
    <s v="No Cumple"/>
    <n v="5"/>
  </r>
  <r>
    <s v="Julia"/>
    <s v="Diaz"/>
    <x v="237"/>
    <x v="0"/>
    <x v="1"/>
    <x v="2"/>
    <n v="11280.969891649351"/>
    <n v="-28770.51137692896"/>
    <s v="Diaz, Julia"/>
    <s v="JD"/>
    <n v="9"/>
    <n v="26"/>
    <n v="5"/>
    <d v="1998-04-24T00:00:00"/>
    <s v="viernes"/>
    <n v="1998"/>
    <n v="4"/>
    <n v="24"/>
    <x v="0"/>
    <s v="No Cumple"/>
    <n v="7"/>
  </r>
  <r>
    <s v="Sara"/>
    <s v="Perez"/>
    <x v="2023"/>
    <x v="6"/>
    <x v="6"/>
    <x v="1"/>
    <n v="11280.339306237043"/>
    <n v="-35370.874266012434"/>
    <s v="Perez, Sara"/>
    <s v="SP"/>
    <n v="9"/>
    <n v="36"/>
    <n v="2"/>
    <d v="1988-04-19T00:00:00"/>
    <s v="martes"/>
    <n v="1988"/>
    <n v="4"/>
    <n v="19"/>
    <x v="0"/>
    <s v="No Cumple"/>
    <n v="3"/>
  </r>
  <r>
    <s v="Alejandro"/>
    <s v="Guerrero"/>
    <x v="656"/>
    <x v="4"/>
    <x v="5"/>
    <x v="4"/>
    <n v="11230.839629932791"/>
    <n v="-30090.711503455113"/>
    <s v="Guerrero, Alejandro"/>
    <s v="AG"/>
    <n v="17"/>
    <n v="34"/>
    <n v="2"/>
    <d v="1989-07-25T00:00:00"/>
    <s v="martes"/>
    <n v="1989"/>
    <n v="7"/>
    <n v="25"/>
    <x v="0"/>
    <s v="No Cumple"/>
    <n v="2"/>
  </r>
  <r>
    <s v="Juan"/>
    <s v="Gomez"/>
    <x v="2024"/>
    <x v="2"/>
    <x v="6"/>
    <x v="1"/>
    <n v="11230.054510104932"/>
    <n v="-34585.251486006608"/>
    <s v="Gomez, Juan"/>
    <s v="JG"/>
    <n v="9"/>
    <n v="40"/>
    <n v="5"/>
    <d v="1984-02-03T00:00:00"/>
    <s v="viernes"/>
    <n v="1984"/>
    <n v="2"/>
    <n v="3"/>
    <x v="0"/>
    <s v="No Cumple"/>
    <n v="3"/>
  </r>
  <r>
    <s v="Eduardo"/>
    <s v="Garcia"/>
    <x v="2025"/>
    <x v="7"/>
    <x v="1"/>
    <x v="3"/>
    <n v="11224.613860546533"/>
    <n v="-28190.524159011962"/>
    <s v="Garcia, Eduardo"/>
    <s v="EG"/>
    <n v="13"/>
    <n v="43"/>
    <n v="3"/>
    <d v="1981-06-03T00:00:00"/>
    <s v="miércoles"/>
    <n v="1981"/>
    <n v="6"/>
    <n v="3"/>
    <x v="0"/>
    <s v="No Cumple"/>
    <n v="7"/>
  </r>
  <r>
    <s v="Isabel"/>
    <s v="Santos"/>
    <x v="2026"/>
    <x v="8"/>
    <x v="2"/>
    <x v="4"/>
    <n v="11220.930536732914"/>
    <n v="-27568.720708184974"/>
    <s v="Santos, Isabel"/>
    <s v="IS"/>
    <n v="12"/>
    <n v="41"/>
    <n v="7"/>
    <d v="1982-09-05T00:00:00"/>
    <s v="domingo"/>
    <n v="1982"/>
    <n v="9"/>
    <n v="5"/>
    <x v="0"/>
    <s v="No Cumple"/>
    <n v="1"/>
  </r>
  <r>
    <s v="Julia"/>
    <s v="Diaz"/>
    <x v="1408"/>
    <x v="0"/>
    <x v="1"/>
    <x v="0"/>
    <n v="11212.515100514667"/>
    <n v="-36104.486107526507"/>
    <s v="Diaz, Julia"/>
    <s v="JD"/>
    <n v="9"/>
    <n v="31"/>
    <n v="6"/>
    <d v="1993-01-02T00:00:00"/>
    <s v="sábado"/>
    <n v="1993"/>
    <n v="1"/>
    <n v="2"/>
    <x v="0"/>
    <s v="No Cumple"/>
    <n v="7"/>
  </r>
  <r>
    <s v="Adriana"/>
    <s v="Navarro"/>
    <x v="491"/>
    <x v="6"/>
    <x v="0"/>
    <x v="1"/>
    <n v="11183.466953554216"/>
    <n v="-36772.037055052409"/>
    <s v="Navarro, Adriana"/>
    <s v="AN"/>
    <n v="14"/>
    <n v="29"/>
    <n v="5"/>
    <d v="1995-04-14T00:00:00"/>
    <s v="viernes"/>
    <n v="1995"/>
    <n v="4"/>
    <n v="14"/>
    <x v="0"/>
    <s v="No Cumple"/>
    <n v="4"/>
  </r>
  <r>
    <s v="Emilio"/>
    <s v="Fernandez"/>
    <x v="796"/>
    <x v="6"/>
    <x v="3"/>
    <x v="1"/>
    <n v="11145.880403802217"/>
    <n v="-39608.496008311842"/>
    <s v="Fernandez, Emilio"/>
    <s v="EF"/>
    <n v="15"/>
    <n v="37"/>
    <n v="2"/>
    <d v="1987-01-13T00:00:00"/>
    <s v="martes"/>
    <n v="1987"/>
    <n v="1"/>
    <n v="13"/>
    <x v="0"/>
    <s v="No Cumple"/>
    <n v="5"/>
  </r>
  <r>
    <s v="Ana"/>
    <s v="Martinez"/>
    <x v="2027"/>
    <x v="5"/>
    <x v="2"/>
    <x v="4"/>
    <n v="11131.67491769849"/>
    <n v="-27453.877310080105"/>
    <s v="Martinez, Ana"/>
    <s v="AM"/>
    <n v="11"/>
    <n v="42"/>
    <n v="4"/>
    <d v="1981-09-03T00:00:00"/>
    <s v="jueves"/>
    <n v="1981"/>
    <n v="9"/>
    <n v="3"/>
    <x v="1"/>
    <s v="No Cumple"/>
    <n v="1"/>
  </r>
  <r>
    <s v="Ana"/>
    <s v="Martinez"/>
    <x v="182"/>
    <x v="5"/>
    <x v="2"/>
    <x v="2"/>
    <n v="11107.904875358199"/>
    <n v="-30513.676099713437"/>
    <s v="Martinez, Ana"/>
    <s v="AM"/>
    <n v="11"/>
    <n v="30"/>
    <n v="3"/>
    <d v="1993-12-08T00:00:00"/>
    <s v="miércoles"/>
    <n v="1993"/>
    <n v="12"/>
    <n v="8"/>
    <x v="1"/>
    <s v="No Cumple"/>
    <n v="1"/>
  </r>
  <r>
    <s v="Valentina"/>
    <s v="Rojas"/>
    <x v="2028"/>
    <x v="1"/>
    <x v="5"/>
    <x v="1"/>
    <n v="11099.115738071003"/>
    <n v="-29709.716252162485"/>
    <s v="Rojas, Valentina"/>
    <s v="VR"/>
    <n v="14"/>
    <n v="32"/>
    <n v="6"/>
    <d v="1991-07-13T00:00:00"/>
    <s v="sábado"/>
    <n v="1991"/>
    <n v="7"/>
    <n v="13"/>
    <x v="0"/>
    <s v="No Cumple"/>
    <n v="2"/>
  </r>
  <r>
    <s v="Alicia"/>
    <s v="Guerrero"/>
    <x v="2029"/>
    <x v="4"/>
    <x v="1"/>
    <x v="4"/>
    <n v="11078.951987721455"/>
    <n v="-30089.206969454481"/>
    <s v="Guerrero, Alicia"/>
    <s v="AG"/>
    <n v="14"/>
    <n v="44"/>
    <n v="3"/>
    <d v="1980-04-30T00:00:00"/>
    <s v="miércoles"/>
    <n v="1980"/>
    <n v="4"/>
    <n v="30"/>
    <x v="0"/>
    <s v="No Cumple"/>
    <n v="7"/>
  </r>
  <r>
    <s v="Maria"/>
    <s v="Lopez"/>
    <x v="2030"/>
    <x v="4"/>
    <x v="0"/>
    <x v="4"/>
    <n v="11067.810008770835"/>
    <n v="-37477.614791930828"/>
    <s v="Lopez, Maria"/>
    <s v="ML"/>
    <n v="10"/>
    <n v="36"/>
    <n v="1"/>
    <d v="1987-08-31T00:00:00"/>
    <s v="lunes"/>
    <n v="1987"/>
    <n v="8"/>
    <n v="31"/>
    <x v="0"/>
    <s v="No Cumple"/>
    <n v="4"/>
  </r>
  <r>
    <s v="Laura"/>
    <s v="Diaz"/>
    <x v="2031"/>
    <x v="6"/>
    <x v="1"/>
    <x v="3"/>
    <n v="11065.795964568622"/>
    <n v="-33810.125672242561"/>
    <s v="Diaz, Laura"/>
    <s v="LD"/>
    <n v="9"/>
    <n v="31"/>
    <n v="6"/>
    <d v="1992-12-05T00:00:00"/>
    <s v="sábado"/>
    <n v="1992"/>
    <n v="12"/>
    <n v="5"/>
    <x v="0"/>
    <s v="No Cumple"/>
    <n v="7"/>
  </r>
  <r>
    <s v="Javier"/>
    <s v="Perez"/>
    <x v="2032"/>
    <x v="6"/>
    <x v="2"/>
    <x v="4"/>
    <n v="11048.264632153672"/>
    <n v="-33288.009770026307"/>
    <s v="Perez, Javier"/>
    <s v="JP"/>
    <n v="11"/>
    <n v="35"/>
    <n v="1"/>
    <d v="1988-10-10T00:00:00"/>
    <s v="lunes"/>
    <n v="1988"/>
    <n v="10"/>
    <n v="10"/>
    <x v="0"/>
    <s v="No Cumple"/>
    <n v="1"/>
  </r>
  <r>
    <s v="Adriana"/>
    <s v="Navarro"/>
    <x v="172"/>
    <x v="6"/>
    <x v="0"/>
    <x v="3"/>
    <n v="11023.021823330679"/>
    <n v="-39217.438613135928"/>
    <s v="Navarro, Adriana"/>
    <s v="AN"/>
    <n v="14"/>
    <n v="40"/>
    <n v="3"/>
    <d v="1983-07-06T00:00:00"/>
    <s v="miércoles"/>
    <n v="1983"/>
    <n v="7"/>
    <n v="6"/>
    <x v="0"/>
    <s v="No Cumple"/>
    <n v="4"/>
  </r>
  <r>
    <s v="Jose"/>
    <s v="Lopez"/>
    <x v="2033"/>
    <x v="3"/>
    <x v="1"/>
    <x v="4"/>
    <n v="11012.637853053837"/>
    <n v="-35819.005067843158"/>
    <s v="Lopez, Jose"/>
    <s v="JL"/>
    <n v="9"/>
    <n v="28"/>
    <n v="5"/>
    <d v="1996-06-07T00:00:00"/>
    <s v="viernes"/>
    <n v="1996"/>
    <n v="6"/>
    <n v="7"/>
    <x v="0"/>
    <s v="No Cumple"/>
    <n v="7"/>
  </r>
  <r>
    <s v="Patricia"/>
    <s v="Alvarez"/>
    <x v="2034"/>
    <x v="4"/>
    <x v="4"/>
    <x v="1"/>
    <n v="11002.887590970686"/>
    <n v="-8961.7667335872102"/>
    <s v="Alvarez, Patricia"/>
    <s v="PA"/>
    <n v="15"/>
    <n v="37"/>
    <n v="1"/>
    <d v="1987-04-20T00:00:00"/>
    <s v="lunes"/>
    <n v="1987"/>
    <n v="4"/>
    <n v="20"/>
    <x v="0"/>
    <s v="No Cumple"/>
    <n v="6"/>
  </r>
  <r>
    <s v="Victor"/>
    <s v="Hernandez"/>
    <x v="2035"/>
    <x v="5"/>
    <x v="6"/>
    <x v="4"/>
    <n v="10982.405731905379"/>
    <n v="-28963.89947179475"/>
    <s v="Hernandez, Victor"/>
    <s v="VH"/>
    <n v="15"/>
    <n v="38"/>
    <n v="4"/>
    <d v="1986-03-06T00:00:00"/>
    <s v="jueves"/>
    <n v="1986"/>
    <n v="3"/>
    <n v="6"/>
    <x v="1"/>
    <s v="No Cumple"/>
    <n v="3"/>
  </r>
  <r>
    <s v="Manuel"/>
    <s v="Fernandez"/>
    <x v="2036"/>
    <x v="2"/>
    <x v="2"/>
    <x v="1"/>
    <n v="10967.437855353643"/>
    <n v="-32096.37533716355"/>
    <s v="Fernandez, Manuel"/>
    <s v="MF"/>
    <n v="15"/>
    <n v="29"/>
    <n v="6"/>
    <d v="1995-06-03T00:00:00"/>
    <s v="sábado"/>
    <n v="1995"/>
    <n v="6"/>
    <n v="3"/>
    <x v="0"/>
    <s v="No Cumple"/>
    <n v="1"/>
  </r>
  <r>
    <s v="Natalie"/>
    <s v="Castro"/>
    <x v="2037"/>
    <x v="5"/>
    <x v="4"/>
    <x v="1"/>
    <n v="10963.721625113305"/>
    <n v="-37444.464456142363"/>
    <s v="Castro, Natalie"/>
    <s v="NC"/>
    <n v="13"/>
    <n v="41"/>
    <n v="6"/>
    <d v="1983-04-02T00:00:00"/>
    <s v="sábado"/>
    <n v="1983"/>
    <n v="4"/>
    <n v="2"/>
    <x v="1"/>
    <s v="No Cumple"/>
    <n v="6"/>
  </r>
  <r>
    <s v="Luis"/>
    <s v="Fernandez"/>
    <x v="2038"/>
    <x v="1"/>
    <x v="3"/>
    <x v="4"/>
    <n v="10934.658351015405"/>
    <n v="-30641.619902697836"/>
    <s v="Fernandez, Luis"/>
    <s v="LF"/>
    <n v="13"/>
    <n v="29"/>
    <n v="3"/>
    <d v="1995-05-17T00:00:00"/>
    <s v="miércoles"/>
    <n v="1995"/>
    <n v="5"/>
    <n v="17"/>
    <x v="0"/>
    <s v="No Cumple"/>
    <n v="5"/>
  </r>
  <r>
    <s v="Maria"/>
    <s v="Lopez"/>
    <x v="1636"/>
    <x v="4"/>
    <x v="0"/>
    <x v="1"/>
    <n v="10904.844814361571"/>
    <n v="-38553.252081925661"/>
    <s v="Lopez, Maria"/>
    <s v="ML"/>
    <n v="10"/>
    <n v="43"/>
    <n v="1"/>
    <d v="1980-10-20T00:00:00"/>
    <s v="lunes"/>
    <n v="1980"/>
    <n v="10"/>
    <n v="20"/>
    <x v="0"/>
    <s v="No Cumple"/>
    <n v="4"/>
  </r>
  <r>
    <s v="Ismael"/>
    <s v="Perez"/>
    <x v="2039"/>
    <x v="0"/>
    <x v="2"/>
    <x v="1"/>
    <n v="10901.31013419129"/>
    <n v="-28489.082906066094"/>
    <s v="Perez, Ismael"/>
    <s v="IP"/>
    <n v="11"/>
    <n v="37"/>
    <n v="6"/>
    <d v="1986-08-09T00:00:00"/>
    <s v="sábado"/>
    <n v="1986"/>
    <n v="8"/>
    <n v="9"/>
    <x v="0"/>
    <s v="No Cumple"/>
    <n v="1"/>
  </r>
  <r>
    <s v="Javier"/>
    <s v="Perez"/>
    <x v="1525"/>
    <x v="6"/>
    <x v="2"/>
    <x v="0"/>
    <n v="10882.901109890025"/>
    <n v="-30771.337134285783"/>
    <s v="Perez, Javier"/>
    <s v="JP"/>
    <n v="11"/>
    <n v="25"/>
    <n v="6"/>
    <d v="1998-09-12T00:00:00"/>
    <s v="sábado"/>
    <n v="1998"/>
    <n v="9"/>
    <n v="12"/>
    <x v="0"/>
    <s v="No Cumple"/>
    <n v="1"/>
  </r>
  <r>
    <s v="Daniel"/>
    <s v="Rojas"/>
    <x v="2040"/>
    <x v="6"/>
    <x v="5"/>
    <x v="0"/>
    <n v="10747.445906661687"/>
    <n v="-28134.364488136973"/>
    <s v="Rojas, Daniel"/>
    <s v="DR"/>
    <n v="11"/>
    <n v="28"/>
    <n v="7"/>
    <d v="1996-06-16T00:00:00"/>
    <s v="domingo"/>
    <n v="1996"/>
    <n v="6"/>
    <n v="16"/>
    <x v="0"/>
    <s v="No Cumple"/>
    <n v="2"/>
  </r>
  <r>
    <s v="Sara"/>
    <s v="Perez"/>
    <x v="2041"/>
    <x v="6"/>
    <x v="6"/>
    <x v="2"/>
    <n v="10646.219806001691"/>
    <n v="-29068.872947438718"/>
    <s v="Perez, Sara"/>
    <s v="SP"/>
    <n v="9"/>
    <n v="37"/>
    <n v="7"/>
    <d v="1987-03-08T00:00:00"/>
    <s v="domingo"/>
    <n v="1987"/>
    <n v="3"/>
    <n v="8"/>
    <x v="0"/>
    <s v="No Cumple"/>
    <n v="3"/>
  </r>
  <r>
    <s v="Adriana"/>
    <s v="Navarro"/>
    <x v="2042"/>
    <x v="6"/>
    <x v="0"/>
    <x v="0"/>
    <n v="10645.718741182534"/>
    <n v="-38266.567195876589"/>
    <s v="Navarro, Adriana"/>
    <s v="AN"/>
    <n v="14"/>
    <n v="31"/>
    <n v="6"/>
    <d v="1992-08-29T00:00:00"/>
    <s v="sábado"/>
    <n v="1992"/>
    <n v="8"/>
    <n v="29"/>
    <x v="0"/>
    <s v="No Cumple"/>
    <n v="4"/>
  </r>
  <r>
    <s v="Raquel"/>
    <s v="Diaz"/>
    <x v="2043"/>
    <x v="4"/>
    <x v="6"/>
    <x v="1"/>
    <n v="10632.616787182111"/>
    <n v="-27838.18974535706"/>
    <s v="Diaz, Raquel"/>
    <s v="RD"/>
    <n v="10"/>
    <n v="30"/>
    <n v="1"/>
    <d v="1994-01-17T00:00:00"/>
    <s v="lunes"/>
    <n v="1994"/>
    <n v="1"/>
    <n v="17"/>
    <x v="0"/>
    <s v="No Cumple"/>
    <n v="3"/>
  </r>
  <r>
    <s v="Ricardo"/>
    <s v="Moreno"/>
    <x v="2044"/>
    <x v="8"/>
    <x v="0"/>
    <x v="1"/>
    <n v="10618.114655564046"/>
    <n v="-38452.791077214155"/>
    <s v="Moreno, Ricardo"/>
    <s v="RM"/>
    <n v="13"/>
    <n v="35"/>
    <n v="3"/>
    <d v="1988-09-07T00:00:00"/>
    <s v="miércoles"/>
    <n v="1988"/>
    <n v="9"/>
    <n v="7"/>
    <x v="0"/>
    <s v="No Cumple"/>
    <n v="4"/>
  </r>
  <r>
    <s v="Martin"/>
    <s v="Castro"/>
    <x v="2045"/>
    <x v="5"/>
    <x v="3"/>
    <x v="3"/>
    <n v="10596.080530241779"/>
    <n v="-26690.822018225921"/>
    <s v="Castro, Martin"/>
    <s v="MC"/>
    <n v="12"/>
    <n v="29"/>
    <n v="4"/>
    <d v="1994-08-11T00:00:00"/>
    <s v="jueves"/>
    <n v="1994"/>
    <n v="8"/>
    <n v="11"/>
    <x v="1"/>
    <s v="No Cumple"/>
    <n v="5"/>
  </r>
  <r>
    <s v="Natalie"/>
    <s v="Castro"/>
    <x v="2046"/>
    <x v="5"/>
    <x v="4"/>
    <x v="4"/>
    <n v="10593.621011517054"/>
    <n v="-27634.784241362209"/>
    <s v="Castro, Natalie"/>
    <s v="NC"/>
    <n v="13"/>
    <n v="31"/>
    <n v="1"/>
    <d v="1993-06-07T00:00:00"/>
    <s v="lunes"/>
    <n v="1993"/>
    <n v="6"/>
    <n v="7"/>
    <x v="1"/>
    <s v="No Cumple"/>
    <n v="6"/>
  </r>
  <r>
    <s v="Sofia"/>
    <s v="Mendoza"/>
    <x v="2047"/>
    <x v="4"/>
    <x v="3"/>
    <x v="0"/>
    <n v="10579.728726034196"/>
    <n v="-29722.014306432982"/>
    <s v="Mendoza, Sofia"/>
    <s v="SM"/>
    <n v="12"/>
    <n v="28"/>
    <n v="7"/>
    <d v="1996-01-14T00:00:00"/>
    <s v="domingo"/>
    <n v="1996"/>
    <n v="1"/>
    <n v="14"/>
    <x v="0"/>
    <s v="No Cumple"/>
    <n v="5"/>
  </r>
  <r>
    <s v="Pablo"/>
    <s v="Rivera"/>
    <x v="2048"/>
    <x v="0"/>
    <x v="5"/>
    <x v="0"/>
    <n v="10558.359414569966"/>
    <n v="-29252.397627363924"/>
    <s v="Rivera, Pablo"/>
    <s v="PR"/>
    <n v="11"/>
    <n v="28"/>
    <n v="6"/>
    <d v="1996-04-06T00:00:00"/>
    <s v="sábado"/>
    <n v="1996"/>
    <n v="4"/>
    <n v="6"/>
    <x v="0"/>
    <s v="No Cumple"/>
    <n v="2"/>
  </r>
  <r>
    <s v="Martin"/>
    <s v="Castro"/>
    <x v="2049"/>
    <x v="5"/>
    <x v="3"/>
    <x v="3"/>
    <n v="10556.492395978346"/>
    <n v="-35086.9814634184"/>
    <s v="Castro, Martin"/>
    <s v="MC"/>
    <n v="12"/>
    <n v="43"/>
    <n v="4"/>
    <d v="1980-07-31T00:00:00"/>
    <s v="jueves"/>
    <n v="1980"/>
    <n v="7"/>
    <n v="31"/>
    <x v="1"/>
    <s v="No Cumple"/>
    <n v="5"/>
  </r>
  <r>
    <s v="Alejandro"/>
    <s v="Guerrero"/>
    <x v="2050"/>
    <x v="4"/>
    <x v="5"/>
    <x v="4"/>
    <n v="10530.902466548068"/>
    <n v="-28781.823150088949"/>
    <s v="Guerrero, Alejandro"/>
    <s v="AG"/>
    <n v="17"/>
    <n v="38"/>
    <n v="2"/>
    <d v="1986-04-08T00:00:00"/>
    <s v="martes"/>
    <n v="1986"/>
    <n v="4"/>
    <n v="8"/>
    <x v="0"/>
    <s v="No Cumple"/>
    <n v="2"/>
  </r>
  <r>
    <s v="Ana"/>
    <s v="Martinez"/>
    <x v="1676"/>
    <x v="5"/>
    <x v="2"/>
    <x v="4"/>
    <n v="10505.295745468742"/>
    <n v="-36127.118294866988"/>
    <s v="Martinez, Ana"/>
    <s v="AM"/>
    <n v="11"/>
    <n v="34"/>
    <n v="2"/>
    <d v="1990-05-01T00:00:00"/>
    <s v="martes"/>
    <n v="1990"/>
    <n v="5"/>
    <n v="1"/>
    <x v="1"/>
    <s v="No Cumple"/>
    <n v="1"/>
  </r>
  <r>
    <s v="Natalie"/>
    <s v="Castro"/>
    <x v="600"/>
    <x v="5"/>
    <x v="4"/>
    <x v="1"/>
    <n v="10493.881231058524"/>
    <n v="-34920.445704357917"/>
    <s v="Castro, Natalie"/>
    <s v="NC"/>
    <n v="13"/>
    <n v="30"/>
    <n v="6"/>
    <d v="1993-10-09T00:00:00"/>
    <s v="sábado"/>
    <n v="1993"/>
    <n v="10"/>
    <n v="9"/>
    <x v="1"/>
    <s v="No Cumple"/>
    <n v="6"/>
  </r>
  <r>
    <s v="Diego"/>
    <s v="Gomez"/>
    <x v="2051"/>
    <x v="3"/>
    <x v="3"/>
    <x v="1"/>
    <n v="10484.245043225259"/>
    <n v="-28776.186019310066"/>
    <s v="Gomez, Diego"/>
    <s v="DG"/>
    <n v="10"/>
    <n v="36"/>
    <n v="3"/>
    <d v="1987-10-28T00:00:00"/>
    <s v="miércoles"/>
    <n v="1987"/>
    <n v="10"/>
    <n v="28"/>
    <x v="0"/>
    <s v="No Cumple"/>
    <n v="5"/>
  </r>
  <r>
    <s v="Carmen"/>
    <s v="Torres"/>
    <x v="2052"/>
    <x v="5"/>
    <x v="0"/>
    <x v="4"/>
    <n v="10466.282856927453"/>
    <n v="-29099.613514442957"/>
    <s v="Torres, Carmen"/>
    <s v="CT"/>
    <n v="12"/>
    <n v="39"/>
    <n v="1"/>
    <d v="1985-04-22T00:00:00"/>
    <s v="lunes"/>
    <n v="1985"/>
    <n v="4"/>
    <n v="22"/>
    <x v="1"/>
    <s v="No Cumple"/>
    <n v="4"/>
  </r>
  <r>
    <s v="Patricia"/>
    <s v="Alvarez"/>
    <x v="2053"/>
    <x v="4"/>
    <x v="4"/>
    <x v="3"/>
    <n v="10434.058791532625"/>
    <n v="-34591.050027197271"/>
    <s v="Alvarez, Patricia"/>
    <s v="PA"/>
    <n v="15"/>
    <n v="42"/>
    <n v="3"/>
    <d v="1982-05-26T00:00:00"/>
    <s v="miércoles"/>
    <n v="1982"/>
    <n v="5"/>
    <n v="26"/>
    <x v="0"/>
    <s v="No Cumple"/>
    <n v="6"/>
  </r>
  <r>
    <s v="Raquel"/>
    <s v="Diaz"/>
    <x v="2054"/>
    <x v="4"/>
    <x v="6"/>
    <x v="0"/>
    <n v="10426.840347058536"/>
    <n v="9511.8973630120017"/>
    <s v="Diaz, Raquel"/>
    <s v="RD"/>
    <n v="10"/>
    <n v="26"/>
    <n v="5"/>
    <d v="1998-03-27T00:00:00"/>
    <s v="viernes"/>
    <n v="1998"/>
    <n v="3"/>
    <n v="27"/>
    <x v="0"/>
    <s v="No Cumple"/>
    <n v="3"/>
  </r>
  <r>
    <s v="Martin"/>
    <s v="Castro"/>
    <x v="675"/>
    <x v="5"/>
    <x v="3"/>
    <x v="2"/>
    <n v="10422.147088627718"/>
    <n v="-31529.617916438991"/>
    <s v="Castro, Martin"/>
    <s v="MC"/>
    <n v="12"/>
    <n v="31"/>
    <n v="1"/>
    <d v="1993-03-01T00:00:00"/>
    <s v="lunes"/>
    <n v="1993"/>
    <n v="3"/>
    <n v="1"/>
    <x v="1"/>
    <s v="No Cumple"/>
    <n v="5"/>
  </r>
  <r>
    <s v="Lorena"/>
    <s v="Moreno"/>
    <x v="2055"/>
    <x v="8"/>
    <x v="6"/>
    <x v="1"/>
    <n v="10399.356683052722"/>
    <n v="-37476.58541842203"/>
    <s v="Moreno, Lorena"/>
    <s v="LM"/>
    <n v="12"/>
    <n v="32"/>
    <n v="2"/>
    <d v="1992-03-24T00:00:00"/>
    <s v="martes"/>
    <n v="1992"/>
    <n v="3"/>
    <n v="24"/>
    <x v="0"/>
    <s v="No Cumple"/>
    <n v="3"/>
  </r>
  <r>
    <s v="Luis"/>
    <s v="Fernandez"/>
    <x v="2056"/>
    <x v="1"/>
    <x v="3"/>
    <x v="3"/>
    <n v="10397.581372997609"/>
    <n v="-38666.394440732372"/>
    <s v="Fernandez, Luis"/>
    <s v="LF"/>
    <n v="13"/>
    <n v="32"/>
    <n v="7"/>
    <d v="1991-10-27T00:00:00"/>
    <s v="domingo"/>
    <n v="1991"/>
    <n v="10"/>
    <n v="27"/>
    <x v="0"/>
    <s v="No Cumple"/>
    <n v="5"/>
  </r>
  <r>
    <s v="Carolina"/>
    <s v="Lopez"/>
    <x v="2057"/>
    <x v="1"/>
    <x v="4"/>
    <x v="3"/>
    <n v="10372.372601576282"/>
    <n v="-31156.99682280203"/>
    <s v="Lopez, Carolina"/>
    <s v="CL"/>
    <n v="13"/>
    <n v="41"/>
    <n v="7"/>
    <d v="1982-11-21T00:00:00"/>
    <s v="domingo"/>
    <n v="1982"/>
    <n v="11"/>
    <n v="21"/>
    <x v="0"/>
    <s v="No Cumple"/>
    <n v="6"/>
  </r>
  <r>
    <s v="Lorena"/>
    <s v="Moreno"/>
    <x v="642"/>
    <x v="8"/>
    <x v="6"/>
    <x v="2"/>
    <n v="10307.43609045252"/>
    <n v="-35098.679323115357"/>
    <s v="Moreno, Lorena"/>
    <s v="LM"/>
    <n v="12"/>
    <n v="40"/>
    <n v="1"/>
    <d v="1984-03-12T00:00:00"/>
    <s v="lunes"/>
    <n v="1984"/>
    <n v="3"/>
    <n v="12"/>
    <x v="0"/>
    <s v="No Cumple"/>
    <n v="3"/>
  </r>
  <r>
    <s v="Sofia"/>
    <s v="Mendoza"/>
    <x v="2058"/>
    <x v="4"/>
    <x v="3"/>
    <x v="0"/>
    <n v="10305.487514287568"/>
    <n v="-38620.622235998184"/>
    <s v="Mendoza, Sofia"/>
    <s v="SM"/>
    <n v="12"/>
    <n v="26"/>
    <n v="3"/>
    <d v="1998-04-01T00:00:00"/>
    <s v="miércoles"/>
    <n v="1998"/>
    <n v="4"/>
    <n v="1"/>
    <x v="0"/>
    <s v="No Cumple"/>
    <n v="5"/>
  </r>
  <r>
    <s v="Alejandro"/>
    <s v="Guerrero"/>
    <x v="2059"/>
    <x v="4"/>
    <x v="5"/>
    <x v="2"/>
    <n v="10254.201125733238"/>
    <n v="-36973.424908038767"/>
    <s v="Guerrero, Alejandro"/>
    <s v="AG"/>
    <n v="17"/>
    <n v="27"/>
    <n v="2"/>
    <d v="1996-08-20T00:00:00"/>
    <s v="martes"/>
    <n v="1996"/>
    <n v="8"/>
    <n v="20"/>
    <x v="0"/>
    <s v="No Cumple"/>
    <n v="2"/>
  </r>
  <r>
    <s v="Ismael"/>
    <s v="Perez"/>
    <x v="2060"/>
    <x v="0"/>
    <x v="2"/>
    <x v="3"/>
    <n v="10240.114821006682"/>
    <n v="-28287.117328875189"/>
    <s v="Perez, Ismael"/>
    <s v="IP"/>
    <n v="11"/>
    <n v="29"/>
    <n v="1"/>
    <d v="1994-10-10T00:00:00"/>
    <s v="lunes"/>
    <n v="1994"/>
    <n v="10"/>
    <n v="10"/>
    <x v="0"/>
    <s v="No Cumple"/>
    <n v="1"/>
  </r>
  <r>
    <s v="Emilio"/>
    <s v="Fernandez"/>
    <x v="300"/>
    <x v="6"/>
    <x v="3"/>
    <x v="3"/>
    <n v="10233.188622083879"/>
    <n v="-34341.789671228704"/>
    <s v="Fernandez, Emilio"/>
    <s v="EF"/>
    <n v="15"/>
    <n v="26"/>
    <n v="7"/>
    <d v="1998-03-29T00:00:00"/>
    <s v="domingo"/>
    <n v="1998"/>
    <n v="3"/>
    <n v="29"/>
    <x v="0"/>
    <s v="No Cumple"/>
    <n v="5"/>
  </r>
  <r>
    <s v="Emilio"/>
    <s v="Fernandez"/>
    <x v="1452"/>
    <x v="6"/>
    <x v="3"/>
    <x v="2"/>
    <n v="10223.615761197878"/>
    <n v="-35080.981972533889"/>
    <s v="Fernandez, Emilio"/>
    <s v="EF"/>
    <n v="15"/>
    <n v="41"/>
    <n v="7"/>
    <d v="1983-04-17T00:00:00"/>
    <s v="domingo"/>
    <n v="1983"/>
    <n v="4"/>
    <n v="17"/>
    <x v="0"/>
    <s v="No Cumple"/>
    <n v="5"/>
  </r>
  <r>
    <s v="Juan"/>
    <s v="Gomez"/>
    <x v="2061"/>
    <x v="2"/>
    <x v="6"/>
    <x v="1"/>
    <n v="10213.375993324176"/>
    <n v="-37461.560326208521"/>
    <s v="Gomez, Juan"/>
    <s v="JG"/>
    <n v="9"/>
    <n v="33"/>
    <n v="4"/>
    <d v="1990-07-19T00:00:00"/>
    <s v="jueves"/>
    <n v="1990"/>
    <n v="7"/>
    <n v="19"/>
    <x v="0"/>
    <s v="No Cumple"/>
    <n v="3"/>
  </r>
  <r>
    <s v="Susana"/>
    <s v="Santos"/>
    <x v="458"/>
    <x v="3"/>
    <x v="2"/>
    <x v="3"/>
    <n v="10145.399571439031"/>
    <n v="-38476.054424275353"/>
    <s v="Santos, Susana"/>
    <s v="SS"/>
    <n v="12"/>
    <n v="26"/>
    <n v="4"/>
    <d v="1997-08-28T00:00:00"/>
    <s v="jueves"/>
    <n v="1997"/>
    <n v="8"/>
    <n v="28"/>
    <x v="0"/>
    <s v="No Cumple"/>
    <n v="1"/>
  </r>
  <r>
    <s v="Diego"/>
    <s v="Gomez"/>
    <x v="2062"/>
    <x v="3"/>
    <x v="3"/>
    <x v="3"/>
    <n v="10140.656039456913"/>
    <n v="-29994.507970407318"/>
    <s v="Gomez, Diego"/>
    <s v="DG"/>
    <n v="10"/>
    <n v="26"/>
    <n v="2"/>
    <d v="1997-11-18T00:00:00"/>
    <s v="martes"/>
    <n v="1997"/>
    <n v="11"/>
    <n v="18"/>
    <x v="0"/>
    <s v="No Cumple"/>
    <n v="5"/>
  </r>
  <r>
    <s v="Laura"/>
    <s v="Diaz"/>
    <x v="2063"/>
    <x v="6"/>
    <x v="1"/>
    <x v="2"/>
    <n v="10117.07297019563"/>
    <n v="-37075.805056525889"/>
    <s v="Diaz, Laura"/>
    <s v="LD"/>
    <n v="9"/>
    <n v="36"/>
    <n v="3"/>
    <d v="1988-06-01T00:00:00"/>
    <s v="miércoles"/>
    <n v="1988"/>
    <n v="6"/>
    <n v="1"/>
    <x v="0"/>
    <s v="No Cumple"/>
    <n v="7"/>
  </r>
  <r>
    <s v="Jorge"/>
    <s v="Martinez"/>
    <x v="2064"/>
    <x v="0"/>
    <x v="4"/>
    <x v="1"/>
    <n v="10094.198120387031"/>
    <n v="-29513.11933452521"/>
    <s v="Martinez, Jorge"/>
    <s v="JM"/>
    <n v="13"/>
    <n v="40"/>
    <n v="3"/>
    <d v="1984-03-28T00:00:00"/>
    <s v="miércoles"/>
    <n v="1984"/>
    <n v="3"/>
    <n v="28"/>
    <x v="0"/>
    <s v="No Cumple"/>
    <n v="6"/>
  </r>
  <r>
    <s v="Alicia"/>
    <s v="Guerrero"/>
    <x v="2065"/>
    <x v="4"/>
    <x v="1"/>
    <x v="3"/>
    <n v="10052.722503597426"/>
    <n v="-36671.495296690366"/>
    <s v="Guerrero, Alicia"/>
    <s v="AG"/>
    <n v="14"/>
    <n v="38"/>
    <n v="7"/>
    <d v="1985-12-29T00:00:00"/>
    <s v="domingo"/>
    <n v="1985"/>
    <n v="12"/>
    <n v="29"/>
    <x v="0"/>
    <s v="No Cumple"/>
    <n v="7"/>
  </r>
  <r>
    <s v="Javier"/>
    <s v="Fernandez"/>
    <x v="2066"/>
    <x v="0"/>
    <x v="0"/>
    <x v="0"/>
    <n v="10030.410085981886"/>
    <n v="-37072.630922616299"/>
    <s v="Fernandez, Javier"/>
    <s v="JF"/>
    <n v="15"/>
    <n v="43"/>
    <n v="4"/>
    <d v="1980-08-21T00:00:00"/>
    <s v="jueves"/>
    <n v="1980"/>
    <n v="8"/>
    <n v="21"/>
    <x v="0"/>
    <s v="No Cumple"/>
    <n v="4"/>
  </r>
  <r>
    <s v="Carolina"/>
    <s v="Lopez"/>
    <x v="2067"/>
    <x v="1"/>
    <x v="4"/>
    <x v="3"/>
    <n v="10012.014057749873"/>
    <n v="-30950.629034955098"/>
    <s v="Lopez, Carolina"/>
    <s v="CL"/>
    <n v="13"/>
    <n v="38"/>
    <n v="6"/>
    <d v="1986-01-04T00:00:00"/>
    <s v="sábado"/>
    <n v="1986"/>
    <n v="1"/>
    <n v="4"/>
    <x v="0"/>
    <s v="No Cumple"/>
    <n v="6"/>
  </r>
  <r>
    <s v="Isabel"/>
    <s v="Santos"/>
    <x v="1216"/>
    <x v="8"/>
    <x v="2"/>
    <x v="0"/>
    <n v="10003.358476968706"/>
    <n v="-31057.481142273471"/>
    <s v="Santos, Isabel"/>
    <s v="IS"/>
    <n v="12"/>
    <n v="31"/>
    <n v="4"/>
    <d v="1992-07-02T00:00:00"/>
    <s v="jueves"/>
    <n v="1992"/>
    <n v="7"/>
    <n v="2"/>
    <x v="0"/>
    <s v="No Cumple"/>
    <n v="1"/>
  </r>
  <r>
    <s v="Sara"/>
    <s v="Perez"/>
    <x v="2068"/>
    <x v="6"/>
    <x v="6"/>
    <x v="0"/>
    <n v="33116.266477626916"/>
    <n v="-13942.336158793392"/>
    <s v="Perez, Sara"/>
    <s v="SP"/>
    <n v="9"/>
    <n v="44"/>
    <n v="6"/>
    <d v="1980-02-09T00:00:00"/>
    <s v="sábado"/>
    <n v="1980"/>
    <n v="2"/>
    <n v="9"/>
    <x v="0"/>
    <s v="Cumple"/>
    <n v="3"/>
  </r>
  <r>
    <s v="Daniel"/>
    <s v="Rojas"/>
    <x v="2069"/>
    <x v="6"/>
    <x v="5"/>
    <x v="3"/>
    <n v="10002.552940090423"/>
    <n v="-37997.625765715915"/>
    <s v="Rojas, Daniel"/>
    <s v="DR"/>
    <n v="11"/>
    <n v="39"/>
    <n v="7"/>
    <d v="1984-11-04T00:00:00"/>
    <s v="domingo"/>
    <n v="1984"/>
    <n v="11"/>
    <n v="4"/>
    <x v="0"/>
    <s v="No Cumple"/>
    <n v="2"/>
  </r>
  <r>
    <s v="Pablo"/>
    <s v="Rivera"/>
    <x v="128"/>
    <x v="0"/>
    <x v="5"/>
    <x v="1"/>
    <n v="9991.2633783170204"/>
    <n v="-38148.736621682983"/>
    <s v="Rivera, Pablo"/>
    <s v="PR"/>
    <n v="11"/>
    <n v="34"/>
    <n v="2"/>
    <d v="1989-07-18T00:00:00"/>
    <s v="martes"/>
    <n v="1989"/>
    <n v="7"/>
    <n v="18"/>
    <x v="0"/>
    <s v="No Cumple"/>
    <n v="2"/>
  </r>
  <r>
    <s v="Ana"/>
    <s v="Martinez"/>
    <x v="2070"/>
    <x v="5"/>
    <x v="2"/>
    <x v="4"/>
    <n v="9990.9069815784896"/>
    <n v="-33527.547205289855"/>
    <s v="Martinez, Ana"/>
    <s v="AM"/>
    <n v="11"/>
    <n v="43"/>
    <n v="6"/>
    <d v="1980-08-09T00:00:00"/>
    <s v="sábado"/>
    <n v="1980"/>
    <n v="8"/>
    <n v="9"/>
    <x v="1"/>
    <s v="No Cumple"/>
    <n v="1"/>
  </r>
  <r>
    <s v="Valentina"/>
    <s v="Rojas"/>
    <x v="2071"/>
    <x v="1"/>
    <x v="5"/>
    <x v="4"/>
    <n v="9980.180149507265"/>
    <n v="-33015.855880394185"/>
    <s v="Rojas, Valentina"/>
    <s v="VR"/>
    <n v="14"/>
    <n v="42"/>
    <n v="4"/>
    <d v="1981-09-17T00:00:00"/>
    <s v="jueves"/>
    <n v="1981"/>
    <n v="9"/>
    <n v="17"/>
    <x v="0"/>
    <s v="No Cumple"/>
    <n v="2"/>
  </r>
  <r>
    <s v="Lucas"/>
    <s v="Mendoza"/>
    <x v="52"/>
    <x v="7"/>
    <x v="3"/>
    <x v="1"/>
    <n v="9966.0558072833337"/>
    <n v="-32606.476470318994"/>
    <s v="Mendoza, Lucas"/>
    <s v="LM"/>
    <n v="12"/>
    <n v="35"/>
    <n v="7"/>
    <d v="1988-08-07T00:00:00"/>
    <s v="domingo"/>
    <n v="1988"/>
    <n v="8"/>
    <n v="7"/>
    <x v="0"/>
    <s v="No Cumple"/>
    <n v="5"/>
  </r>
  <r>
    <s v="Martin"/>
    <s v="Castro"/>
    <x v="2072"/>
    <x v="5"/>
    <x v="3"/>
    <x v="4"/>
    <n v="9955.2733778498914"/>
    <n v="-28891.755901726574"/>
    <s v="Castro, Martin"/>
    <s v="MC"/>
    <n v="12"/>
    <n v="26"/>
    <n v="2"/>
    <d v="1998-01-27T00:00:00"/>
    <s v="martes"/>
    <n v="1998"/>
    <n v="1"/>
    <n v="27"/>
    <x v="1"/>
    <s v="No Cumple"/>
    <n v="5"/>
  </r>
  <r>
    <s v="Laura"/>
    <s v="Martinez"/>
    <x v="340"/>
    <x v="7"/>
    <x v="5"/>
    <x v="4"/>
    <n v="9939.8102744320495"/>
    <n v="-31689.957472221402"/>
    <s v="Martinez, Laura"/>
    <s v="LM"/>
    <n v="13"/>
    <n v="25"/>
    <n v="2"/>
    <d v="1999-01-26T00:00:00"/>
    <s v="martes"/>
    <n v="1999"/>
    <n v="1"/>
    <n v="26"/>
    <x v="0"/>
    <s v="No Cumple"/>
    <n v="2"/>
  </r>
  <r>
    <s v="Carmen"/>
    <s v="Torres"/>
    <x v="1297"/>
    <x v="5"/>
    <x v="0"/>
    <x v="1"/>
    <n v="9917.1859281636971"/>
    <n v="-33310.391961060857"/>
    <s v="Torres, Carmen"/>
    <s v="CT"/>
    <n v="12"/>
    <n v="30"/>
    <n v="3"/>
    <d v="1993-07-14T00:00:00"/>
    <s v="miércoles"/>
    <n v="1993"/>
    <n v="7"/>
    <n v="14"/>
    <x v="1"/>
    <s v="No Cumple"/>
    <n v="4"/>
  </r>
  <r>
    <s v="Monica"/>
    <s v="Jimenez"/>
    <x v="2073"/>
    <x v="3"/>
    <x v="4"/>
    <x v="4"/>
    <n v="9915.9529280437255"/>
    <n v="-35273.961423321518"/>
    <s v="Jimenez, Monica"/>
    <s v="MJ"/>
    <n v="13"/>
    <n v="43"/>
    <n v="6"/>
    <d v="1981-06-20T00:00:00"/>
    <s v="sábado"/>
    <n v="1981"/>
    <n v="6"/>
    <n v="20"/>
    <x v="0"/>
    <s v="No Cumple"/>
    <n v="6"/>
  </r>
  <r>
    <s v="Susana"/>
    <s v="Santos"/>
    <x v="2074"/>
    <x v="3"/>
    <x v="2"/>
    <x v="3"/>
    <n v="9888.2245018700105"/>
    <n v="-34953.891418429186"/>
    <s v="Santos, Susana"/>
    <s v="SS"/>
    <n v="12"/>
    <n v="40"/>
    <n v="7"/>
    <d v="1983-12-11T00:00:00"/>
    <s v="domingo"/>
    <n v="1983"/>
    <n v="12"/>
    <n v="11"/>
    <x v="0"/>
    <s v="No Cumple"/>
    <n v="1"/>
  </r>
  <r>
    <s v="Jose"/>
    <s v="Lopez"/>
    <x v="2075"/>
    <x v="3"/>
    <x v="1"/>
    <x v="0"/>
    <n v="9876.3683622775934"/>
    <n v="-39701.159004967958"/>
    <s v="Lopez, Jose"/>
    <s v="JL"/>
    <n v="9"/>
    <n v="38"/>
    <n v="7"/>
    <d v="1986-04-06T00:00:00"/>
    <s v="domingo"/>
    <n v="1986"/>
    <n v="4"/>
    <n v="6"/>
    <x v="0"/>
    <s v="No Cumple"/>
    <n v="7"/>
  </r>
  <r>
    <s v="Marina"/>
    <s v="Rivera"/>
    <x v="1311"/>
    <x v="5"/>
    <x v="5"/>
    <x v="2"/>
    <n v="9872.900040756791"/>
    <n v="-39323.286960465906"/>
    <s v="Rivera, Marina"/>
    <s v="MR"/>
    <n v="12"/>
    <n v="35"/>
    <n v="3"/>
    <d v="1989-01-11T00:00:00"/>
    <s v="miércoles"/>
    <n v="1989"/>
    <n v="1"/>
    <n v="11"/>
    <x v="1"/>
    <s v="No Cumple"/>
    <n v="2"/>
  </r>
  <r>
    <s v="Roberto"/>
    <s v="Hernandez"/>
    <x v="2076"/>
    <x v="3"/>
    <x v="6"/>
    <x v="4"/>
    <n v="9872.1141480315509"/>
    <n v="-34408.702974173182"/>
    <s v="Hernandez, Roberto"/>
    <s v="RH"/>
    <n v="16"/>
    <n v="35"/>
    <n v="1"/>
    <d v="1989-02-13T00:00:00"/>
    <s v="lunes"/>
    <n v="1989"/>
    <n v="2"/>
    <n v="13"/>
    <x v="0"/>
    <s v="No Cumple"/>
    <n v="3"/>
  </r>
  <r>
    <s v="Laura"/>
    <s v="Diaz"/>
    <x v="2077"/>
    <x v="6"/>
    <x v="1"/>
    <x v="1"/>
    <n v="9860.5526195276761"/>
    <n v="-28723.191061549522"/>
    <s v="Diaz, Laura"/>
    <s v="LD"/>
    <n v="9"/>
    <n v="40"/>
    <n v="3"/>
    <d v="1983-10-26T00:00:00"/>
    <s v="miércoles"/>
    <n v="1983"/>
    <n v="10"/>
    <n v="26"/>
    <x v="0"/>
    <s v="No Cumple"/>
    <n v="7"/>
  </r>
  <r>
    <s v="Natalia"/>
    <s v="Ortega"/>
    <x v="2078"/>
    <x v="0"/>
    <x v="6"/>
    <x v="2"/>
    <n v="9851.6623766748744"/>
    <n v="-40705.37087085862"/>
    <s v="Ortega, Natalia"/>
    <s v="NO"/>
    <n v="13"/>
    <n v="31"/>
    <n v="6"/>
    <d v="1993-01-16T00:00:00"/>
    <s v="sábado"/>
    <n v="1993"/>
    <n v="1"/>
    <n v="16"/>
    <x v="0"/>
    <s v="No Cumple"/>
    <n v="3"/>
  </r>
  <r>
    <s v="Pablo"/>
    <s v="Rivera"/>
    <x v="826"/>
    <x v="0"/>
    <x v="5"/>
    <x v="4"/>
    <n v="9832.7300438856964"/>
    <n v="-35012.215660064016"/>
    <s v="Rivera, Pablo"/>
    <s v="PR"/>
    <n v="11"/>
    <n v="24"/>
    <n v="7"/>
    <d v="1999-06-20T00:00:00"/>
    <s v="domingo"/>
    <n v="1999"/>
    <n v="6"/>
    <n v="20"/>
    <x v="0"/>
    <s v="No Cumple"/>
    <n v="2"/>
  </r>
  <r>
    <s v="Carolina"/>
    <s v="Lopez"/>
    <x v="2079"/>
    <x v="1"/>
    <x v="4"/>
    <x v="2"/>
    <n v="9822.0351374835536"/>
    <n v="-38727.286970765461"/>
    <s v="Lopez, Carolina"/>
    <s v="CL"/>
    <n v="13"/>
    <n v="41"/>
    <n v="5"/>
    <d v="1983-05-13T00:00:00"/>
    <s v="viernes"/>
    <n v="1983"/>
    <n v="5"/>
    <n v="13"/>
    <x v="0"/>
    <s v="No Cumple"/>
    <n v="6"/>
  </r>
  <r>
    <s v="Marina"/>
    <s v="Rivera"/>
    <x v="2080"/>
    <x v="5"/>
    <x v="5"/>
    <x v="0"/>
    <n v="9798.8482098894492"/>
    <n v="-28220.80625307739"/>
    <s v="Rivera, Marina"/>
    <s v="MR"/>
    <n v="12"/>
    <n v="35"/>
    <n v="2"/>
    <d v="1989-05-09T00:00:00"/>
    <s v="martes"/>
    <n v="1989"/>
    <n v="5"/>
    <n v="9"/>
    <x v="1"/>
    <s v="No Cumple"/>
    <n v="2"/>
  </r>
  <r>
    <s v="Javier"/>
    <s v="Perez"/>
    <x v="2081"/>
    <x v="6"/>
    <x v="2"/>
    <x v="3"/>
    <n v="9790.991567555473"/>
    <n v="-35732.287757848964"/>
    <s v="Perez, Javier"/>
    <s v="JP"/>
    <n v="11"/>
    <n v="42"/>
    <n v="6"/>
    <d v="1981-11-28T00:00:00"/>
    <s v="sábado"/>
    <n v="1981"/>
    <n v="11"/>
    <n v="28"/>
    <x v="0"/>
    <s v="No Cumple"/>
    <n v="1"/>
  </r>
  <r>
    <s v="Susana"/>
    <s v="Santos"/>
    <x v="2082"/>
    <x v="3"/>
    <x v="2"/>
    <x v="2"/>
    <n v="9774.2278515937305"/>
    <n v="-36578.679490597518"/>
    <s v="Santos, Susana"/>
    <s v="SS"/>
    <n v="12"/>
    <n v="31"/>
    <n v="4"/>
    <d v="1993-05-20T00:00:00"/>
    <s v="jueves"/>
    <n v="1993"/>
    <n v="5"/>
    <n v="20"/>
    <x v="0"/>
    <s v="No Cumple"/>
    <n v="1"/>
  </r>
  <r>
    <s v="Sara"/>
    <s v="Perez"/>
    <x v="2083"/>
    <x v="6"/>
    <x v="6"/>
    <x v="2"/>
    <n v="9728.7439819420888"/>
    <n v="-35726.842976432701"/>
    <s v="Perez, Sara"/>
    <s v="SP"/>
    <n v="9"/>
    <n v="31"/>
    <n v="3"/>
    <d v="1992-09-16T00:00:00"/>
    <s v="miércoles"/>
    <n v="1992"/>
    <n v="9"/>
    <n v="16"/>
    <x v="0"/>
    <s v="No Cumple"/>
    <n v="3"/>
  </r>
  <r>
    <s v="Natalie"/>
    <s v="Castro"/>
    <x v="2084"/>
    <x v="5"/>
    <x v="4"/>
    <x v="2"/>
    <n v="9713.268207360923"/>
    <n v="-33972.252752037646"/>
    <s v="Castro, Natalie"/>
    <s v="NC"/>
    <n v="13"/>
    <n v="33"/>
    <n v="3"/>
    <d v="1991-04-17T00:00:00"/>
    <s v="miércoles"/>
    <n v="1991"/>
    <n v="4"/>
    <n v="17"/>
    <x v="1"/>
    <s v="No Cumple"/>
    <n v="6"/>
  </r>
  <r>
    <s v="Alejandro"/>
    <s v="Guerrero"/>
    <x v="2085"/>
    <x v="4"/>
    <x v="5"/>
    <x v="1"/>
    <n v="9681.6105942677004"/>
    <n v="-37729.734359216389"/>
    <s v="Guerrero, Alejandro"/>
    <s v="AG"/>
    <n v="17"/>
    <n v="25"/>
    <n v="4"/>
    <d v="1998-10-29T00:00:00"/>
    <s v="jueves"/>
    <n v="1998"/>
    <n v="10"/>
    <n v="29"/>
    <x v="0"/>
    <s v="No Cumple"/>
    <n v="2"/>
  </r>
  <r>
    <s v="Daniel"/>
    <s v="Rojas"/>
    <x v="118"/>
    <x v="6"/>
    <x v="5"/>
    <x v="1"/>
    <n v="9628.5909305340974"/>
    <n v="13194.272990060796"/>
    <s v="Rojas, Daniel"/>
    <s v="DR"/>
    <n v="11"/>
    <n v="24"/>
    <n v="6"/>
    <d v="1999-12-25T00:00:00"/>
    <s v="sábado"/>
    <n v="1999"/>
    <n v="12"/>
    <n v="25"/>
    <x v="0"/>
    <s v="No Cumple"/>
    <n v="2"/>
  </r>
  <r>
    <s v="Daniela"/>
    <s v="Diaz"/>
    <x v="2086"/>
    <x v="1"/>
    <x v="0"/>
    <x v="2"/>
    <n v="9617.2561934635251"/>
    <n v="-39083.606616209654"/>
    <s v="Diaz, Daniela"/>
    <s v="DD"/>
    <n v="11"/>
    <n v="43"/>
    <n v="6"/>
    <d v="1981-02-07T00:00:00"/>
    <s v="sábado"/>
    <n v="1981"/>
    <n v="2"/>
    <n v="7"/>
    <x v="0"/>
    <s v="No Cumple"/>
    <n v="4"/>
  </r>
  <r>
    <s v="Pablo"/>
    <s v="Rivera"/>
    <x v="1939"/>
    <x v="0"/>
    <x v="5"/>
    <x v="4"/>
    <n v="9566.1300360399782"/>
    <n v="-38167.837766122422"/>
    <s v="Rivera, Pablo"/>
    <s v="PR"/>
    <n v="11"/>
    <n v="31"/>
    <n v="2"/>
    <d v="1992-08-11T00:00:00"/>
    <s v="martes"/>
    <n v="1992"/>
    <n v="8"/>
    <n v="11"/>
    <x v="0"/>
    <s v="No Cumple"/>
    <n v="2"/>
  </r>
  <r>
    <s v="Gabriela"/>
    <s v="Ramos"/>
    <x v="2087"/>
    <x v="7"/>
    <x v="2"/>
    <x v="3"/>
    <n v="9559.8958060847617"/>
    <n v="-34051.692732584561"/>
    <s v="Ramos, Gabriela"/>
    <s v="GR"/>
    <n v="13"/>
    <n v="32"/>
    <n v="4"/>
    <d v="1992-06-18T00:00:00"/>
    <s v="jueves"/>
    <n v="1992"/>
    <n v="6"/>
    <n v="18"/>
    <x v="0"/>
    <s v="No Cumple"/>
    <n v="1"/>
  </r>
  <r>
    <s v="Elena"/>
    <s v="Garcia"/>
    <x v="2088"/>
    <x v="1"/>
    <x v="1"/>
    <x v="0"/>
    <n v="9550.8473037602707"/>
    <n v="-39744.661169277337"/>
    <s v="Garcia, Elena"/>
    <s v="EG"/>
    <n v="11"/>
    <n v="38"/>
    <n v="2"/>
    <d v="1985-10-29T00:00:00"/>
    <s v="martes"/>
    <n v="1985"/>
    <n v="10"/>
    <n v="29"/>
    <x v="0"/>
    <s v="No Cumple"/>
    <n v="7"/>
  </r>
  <r>
    <s v="Renato"/>
    <s v="Vargas"/>
    <x v="1543"/>
    <x v="2"/>
    <x v="3"/>
    <x v="3"/>
    <n v="9546.2165212598738"/>
    <n v="-32321.044160241843"/>
    <s v="Vargas, Renato"/>
    <s v="RV"/>
    <n v="12"/>
    <n v="32"/>
    <n v="6"/>
    <d v="1992-02-01T00:00:00"/>
    <s v="sábado"/>
    <n v="1992"/>
    <n v="2"/>
    <n v="1"/>
    <x v="0"/>
    <s v="No Cumple"/>
    <n v="5"/>
  </r>
  <r>
    <s v="Daniel"/>
    <s v="Rojas"/>
    <x v="2029"/>
    <x v="6"/>
    <x v="5"/>
    <x v="2"/>
    <n v="9527.5821309864677"/>
    <n v="-34152.106831281235"/>
    <s v="Rojas, Daniel"/>
    <s v="DR"/>
    <n v="11"/>
    <n v="44"/>
    <n v="3"/>
    <d v="1980-04-30T00:00:00"/>
    <s v="miércoles"/>
    <n v="1980"/>
    <n v="4"/>
    <n v="30"/>
    <x v="0"/>
    <s v="No Cumple"/>
    <n v="2"/>
  </r>
  <r>
    <s v="Sofia"/>
    <s v="Mendoza"/>
    <x v="2089"/>
    <x v="4"/>
    <x v="3"/>
    <x v="2"/>
    <n v="9509.9121235065322"/>
    <n v="-37570.48436143373"/>
    <s v="Mendoza, Sofia"/>
    <s v="SM"/>
    <n v="12"/>
    <n v="39"/>
    <n v="1"/>
    <d v="1984-08-27T00:00:00"/>
    <s v="lunes"/>
    <n v="1984"/>
    <n v="8"/>
    <n v="27"/>
    <x v="0"/>
    <s v="No Cumple"/>
    <n v="5"/>
  </r>
  <r>
    <s v="Pablo"/>
    <s v="Rivera"/>
    <x v="2090"/>
    <x v="0"/>
    <x v="5"/>
    <x v="4"/>
    <n v="9387.3780081962923"/>
    <n v="-32834.602473115112"/>
    <s v="Rivera, Pablo"/>
    <s v="PR"/>
    <n v="11"/>
    <n v="29"/>
    <n v="6"/>
    <d v="1994-11-05T00:00:00"/>
    <s v="sábado"/>
    <n v="1994"/>
    <n v="11"/>
    <n v="5"/>
    <x v="0"/>
    <s v="No Cumple"/>
    <n v="2"/>
  </r>
  <r>
    <s v="Victor"/>
    <s v="Hernandez"/>
    <x v="2091"/>
    <x v="5"/>
    <x v="6"/>
    <x v="4"/>
    <n v="9378.1904203836275"/>
    <n v="-35528.538142673911"/>
    <s v="Hernandez, Victor"/>
    <s v="VH"/>
    <n v="15"/>
    <n v="38"/>
    <n v="5"/>
    <d v="1985-11-29T00:00:00"/>
    <s v="viernes"/>
    <n v="1985"/>
    <n v="11"/>
    <n v="29"/>
    <x v="1"/>
    <s v="No Cumple"/>
    <n v="3"/>
  </r>
  <r>
    <s v="Isabel"/>
    <s v="Santos"/>
    <x v="11"/>
    <x v="8"/>
    <x v="2"/>
    <x v="0"/>
    <n v="9353.4994464010251"/>
    <n v="-32671.340420735221"/>
    <s v="Santos, Isabel"/>
    <s v="IS"/>
    <n v="12"/>
    <n v="32"/>
    <n v="6"/>
    <d v="1992-04-04T00:00:00"/>
    <s v="sábado"/>
    <n v="1992"/>
    <n v="4"/>
    <n v="4"/>
    <x v="0"/>
    <s v="No Cumple"/>
    <n v="1"/>
  </r>
  <r>
    <s v="Javier"/>
    <s v="Fernandez"/>
    <x v="2092"/>
    <x v="0"/>
    <x v="0"/>
    <x v="3"/>
    <n v="9338.8576995417789"/>
    <n v="-35368.416647407816"/>
    <s v="Fernandez, Javier"/>
    <s v="JF"/>
    <n v="15"/>
    <n v="29"/>
    <n v="7"/>
    <d v="1994-08-21T00:00:00"/>
    <s v="domingo"/>
    <n v="1994"/>
    <n v="8"/>
    <n v="21"/>
    <x v="0"/>
    <s v="No Cumple"/>
    <n v="4"/>
  </r>
  <r>
    <s v="Natalia"/>
    <s v="Ortega"/>
    <x v="2093"/>
    <x v="0"/>
    <x v="6"/>
    <x v="0"/>
    <n v="9320.5861527256111"/>
    <n v="-30575.972108510305"/>
    <s v="Ortega, Natalia"/>
    <s v="NO"/>
    <n v="13"/>
    <n v="34"/>
    <n v="1"/>
    <d v="1989-08-14T00:00:00"/>
    <s v="lunes"/>
    <n v="1989"/>
    <n v="8"/>
    <n v="14"/>
    <x v="0"/>
    <s v="No Cumple"/>
    <n v="3"/>
  </r>
  <r>
    <s v="Patricia"/>
    <s v="Alvarez"/>
    <x v="2094"/>
    <x v="4"/>
    <x v="4"/>
    <x v="1"/>
    <n v="9311.4679072805011"/>
    <n v="-38147.220167156331"/>
    <s v="Alvarez, Patricia"/>
    <s v="PA"/>
    <n v="15"/>
    <n v="34"/>
    <n v="7"/>
    <d v="1990-03-18T00:00:00"/>
    <s v="domingo"/>
    <n v="1990"/>
    <n v="3"/>
    <n v="18"/>
    <x v="0"/>
    <s v="No Cumple"/>
    <n v="6"/>
  </r>
  <r>
    <s v="Pablo"/>
    <s v="Rivera"/>
    <x v="1193"/>
    <x v="0"/>
    <x v="5"/>
    <x v="2"/>
    <n v="9290.2100285740235"/>
    <n v="-34650.41937542634"/>
    <s v="Rivera, Pablo"/>
    <s v="PR"/>
    <n v="11"/>
    <n v="34"/>
    <n v="6"/>
    <d v="1990-05-12T00:00:00"/>
    <s v="sábado"/>
    <n v="1990"/>
    <n v="5"/>
    <n v="12"/>
    <x v="0"/>
    <s v="No Cumple"/>
    <n v="2"/>
  </r>
  <r>
    <s v="Alberto"/>
    <s v="Rodriguez"/>
    <x v="571"/>
    <x v="7"/>
    <x v="0"/>
    <x v="4"/>
    <n v="9230.1090296955645"/>
    <n v="-36797.504053867902"/>
    <s v="Rodriguez, Alberto"/>
    <s v="AR"/>
    <n v="16"/>
    <n v="37"/>
    <n v="4"/>
    <d v="1986-08-28T00:00:00"/>
    <s v="jueves"/>
    <n v="1986"/>
    <n v="8"/>
    <n v="28"/>
    <x v="0"/>
    <s v="No Cumple"/>
    <n v="4"/>
  </r>
  <r>
    <s v="Jorge"/>
    <s v="Martinez"/>
    <x v="1605"/>
    <x v="0"/>
    <x v="4"/>
    <x v="4"/>
    <n v="9186.9951302973896"/>
    <n v="-38476.094528823422"/>
    <s v="Martinez, Jorge"/>
    <s v="JM"/>
    <n v="13"/>
    <n v="29"/>
    <n v="2"/>
    <d v="1994-07-26T00:00:00"/>
    <s v="martes"/>
    <n v="1994"/>
    <n v="7"/>
    <n v="26"/>
    <x v="0"/>
    <s v="No Cumple"/>
    <n v="6"/>
  </r>
  <r>
    <s v="Patricia"/>
    <s v="Alvarez"/>
    <x v="2095"/>
    <x v="4"/>
    <x v="4"/>
    <x v="2"/>
    <n v="9138.8363335298654"/>
    <n v="-38583.658936487824"/>
    <s v="Alvarez, Patricia"/>
    <s v="PA"/>
    <n v="15"/>
    <n v="29"/>
    <n v="3"/>
    <d v="1994-11-23T00:00:00"/>
    <s v="miércoles"/>
    <n v="1994"/>
    <n v="11"/>
    <n v="23"/>
    <x v="0"/>
    <s v="No Cumple"/>
    <n v="6"/>
  </r>
  <r>
    <s v="Carlos"/>
    <s v="Rodriguez"/>
    <x v="2096"/>
    <x v="7"/>
    <x v="4"/>
    <x v="2"/>
    <n v="9130.9240591101316"/>
    <n v="-33138.714549756383"/>
    <s v="Rodriguez, Carlos"/>
    <s v="CR"/>
    <n v="15"/>
    <n v="42"/>
    <n v="1"/>
    <d v="1982-04-12T00:00:00"/>
    <s v="lunes"/>
    <n v="1982"/>
    <n v="4"/>
    <n v="12"/>
    <x v="0"/>
    <s v="No Cumple"/>
    <n v="6"/>
  </r>
  <r>
    <s v="Renato"/>
    <s v="Vargas"/>
    <x v="2097"/>
    <x v="2"/>
    <x v="3"/>
    <x v="0"/>
    <n v="9126.7820556959978"/>
    <n v="-62438.260887447163"/>
    <s v="Vargas, Renato"/>
    <s v="RV"/>
    <n v="12"/>
    <n v="30"/>
    <n v="2"/>
    <d v="1994-03-15T00:00:00"/>
    <s v="martes"/>
    <n v="1994"/>
    <n v="3"/>
    <n v="15"/>
    <x v="0"/>
    <s v="No Cumple"/>
    <n v="5"/>
  </r>
  <r>
    <s v="Raquel"/>
    <s v="Diaz"/>
    <x v="2098"/>
    <x v="4"/>
    <x v="6"/>
    <x v="1"/>
    <n v="9117.315589590411"/>
    <n v="-31604.359619598999"/>
    <s v="Diaz, Raquel"/>
    <s v="RD"/>
    <n v="10"/>
    <n v="29"/>
    <n v="1"/>
    <d v="1994-07-25T00:00:00"/>
    <s v="lunes"/>
    <n v="1994"/>
    <n v="7"/>
    <n v="25"/>
    <x v="0"/>
    <s v="No Cumple"/>
    <n v="3"/>
  </r>
  <r>
    <s v="Carmen"/>
    <s v="Torres"/>
    <x v="2099"/>
    <x v="5"/>
    <x v="0"/>
    <x v="0"/>
    <n v="9111.2903386216622"/>
    <n v="-29746.532246033756"/>
    <s v="Torres, Carmen"/>
    <s v="CT"/>
    <n v="12"/>
    <n v="26"/>
    <n v="2"/>
    <d v="1997-07-15T00:00:00"/>
    <s v="martes"/>
    <n v="1997"/>
    <n v="7"/>
    <n v="15"/>
    <x v="1"/>
    <s v="No Cumple"/>
    <n v="4"/>
  </r>
  <r>
    <s v="Ana"/>
    <s v="Martinez"/>
    <x v="2100"/>
    <x v="5"/>
    <x v="2"/>
    <x v="0"/>
    <n v="9059.006452404552"/>
    <n v="-40971.583612119495"/>
    <s v="Martinez, Ana"/>
    <s v="AM"/>
    <n v="11"/>
    <n v="34"/>
    <n v="7"/>
    <d v="1989-09-17T00:00:00"/>
    <s v="domingo"/>
    <n v="1989"/>
    <n v="9"/>
    <n v="17"/>
    <x v="1"/>
    <s v="No Cumple"/>
    <n v="1"/>
  </r>
  <r>
    <s v="Maria"/>
    <s v="Lopez"/>
    <x v="2101"/>
    <x v="4"/>
    <x v="0"/>
    <x v="3"/>
    <n v="9031.9039734401085"/>
    <n v="-33404.15778151351"/>
    <s v="Lopez, Maria"/>
    <s v="ML"/>
    <n v="10"/>
    <n v="29"/>
    <n v="7"/>
    <d v="1995-03-19T00:00:00"/>
    <s v="domingo"/>
    <n v="1995"/>
    <n v="3"/>
    <n v="19"/>
    <x v="0"/>
    <s v="No Cumple"/>
    <n v="4"/>
  </r>
  <r>
    <s v="Jose"/>
    <s v="Lopez"/>
    <x v="2102"/>
    <x v="3"/>
    <x v="1"/>
    <x v="1"/>
    <n v="9007.3500526613534"/>
    <n v="-39003.311452078175"/>
    <s v="Lopez, Jose"/>
    <s v="JL"/>
    <n v="9"/>
    <n v="27"/>
    <n v="6"/>
    <d v="1997-05-03T00:00:00"/>
    <s v="sábado"/>
    <n v="1997"/>
    <n v="5"/>
    <n v="3"/>
    <x v="0"/>
    <s v="No Cumple"/>
    <n v="7"/>
  </r>
  <r>
    <s v="Valentina"/>
    <s v="Rojas"/>
    <x v="2103"/>
    <x v="1"/>
    <x v="5"/>
    <x v="1"/>
    <n v="8986.8869268429917"/>
    <n v="-33531.014981451888"/>
    <s v="Rojas, Valentina"/>
    <s v="VR"/>
    <n v="14"/>
    <n v="35"/>
    <n v="7"/>
    <d v="1988-09-04T00:00:00"/>
    <s v="domingo"/>
    <n v="1988"/>
    <n v="9"/>
    <n v="4"/>
    <x v="0"/>
    <s v="No Cumple"/>
    <n v="2"/>
  </r>
  <r>
    <s v="Valeria"/>
    <s v="Torres"/>
    <x v="2104"/>
    <x v="5"/>
    <x v="1"/>
    <x v="3"/>
    <n v="8971.8460323602885"/>
    <n v="-31042.523174111768"/>
    <s v="Torres, Valeria"/>
    <s v="VT"/>
    <n v="13"/>
    <n v="27"/>
    <n v="1"/>
    <d v="1997-04-21T00:00:00"/>
    <s v="lunes"/>
    <n v="1997"/>
    <n v="4"/>
    <n v="21"/>
    <x v="1"/>
    <s v="No Cumple"/>
    <n v="7"/>
  </r>
  <r>
    <s v="Alberto"/>
    <s v="Rodriguez"/>
    <x v="2105"/>
    <x v="7"/>
    <x v="0"/>
    <x v="1"/>
    <n v="8943.7167893999413"/>
    <n v="-29639.398247420038"/>
    <s v="Rodriguez, Alberto"/>
    <s v="AR"/>
    <n v="16"/>
    <n v="38"/>
    <n v="3"/>
    <d v="1986-03-19T00:00:00"/>
    <s v="miércoles"/>
    <n v="1986"/>
    <n v="3"/>
    <n v="19"/>
    <x v="0"/>
    <s v="No Cumple"/>
    <n v="4"/>
  </r>
  <r>
    <s v="Elena"/>
    <s v="Garcia"/>
    <x v="68"/>
    <x v="1"/>
    <x v="1"/>
    <x v="3"/>
    <n v="8939.2209022825427"/>
    <n v="-39128.955724785934"/>
    <s v="Garcia, Elena"/>
    <s v="EG"/>
    <n v="11"/>
    <n v="34"/>
    <n v="1"/>
    <d v="1989-07-03T00:00:00"/>
    <s v="lunes"/>
    <n v="1989"/>
    <n v="7"/>
    <n v="3"/>
    <x v="0"/>
    <s v="No Cumple"/>
    <n v="7"/>
  </r>
  <r>
    <s v="Cristian"/>
    <s v="Ortega"/>
    <x v="2106"/>
    <x v="2"/>
    <x v="5"/>
    <x v="1"/>
    <n v="8891.5132813960099"/>
    <n v="-35404.383445185471"/>
    <s v="Ortega, Cristian"/>
    <s v="CO"/>
    <n v="14"/>
    <n v="44"/>
    <n v="3"/>
    <d v="1980-06-11T00:00:00"/>
    <s v="miércoles"/>
    <n v="1980"/>
    <n v="6"/>
    <n v="11"/>
    <x v="0"/>
    <s v="No Cumple"/>
    <n v="2"/>
  </r>
  <r>
    <s v="Javier"/>
    <s v="Perez"/>
    <x v="2107"/>
    <x v="6"/>
    <x v="2"/>
    <x v="3"/>
    <n v="8831.6424041463051"/>
    <n v="-41361.623292019547"/>
    <s v="Perez, Javier"/>
    <s v="JP"/>
    <n v="11"/>
    <n v="29"/>
    <n v="1"/>
    <d v="1995-02-27T00:00:00"/>
    <s v="lunes"/>
    <n v="1995"/>
    <n v="2"/>
    <n v="27"/>
    <x v="0"/>
    <s v="No Cumple"/>
    <n v="1"/>
  </r>
  <r>
    <s v="Carolina"/>
    <s v="Lopez"/>
    <x v="2108"/>
    <x v="1"/>
    <x v="4"/>
    <x v="3"/>
    <n v="8818.6434746111336"/>
    <n v="-38205.9158296272"/>
    <s v="Lopez, Carolina"/>
    <s v="CL"/>
    <n v="13"/>
    <n v="33"/>
    <n v="1"/>
    <d v="1990-09-03T00:00:00"/>
    <s v="lunes"/>
    <n v="1990"/>
    <n v="9"/>
    <n v="3"/>
    <x v="0"/>
    <s v="No Cumple"/>
    <n v="6"/>
  </r>
  <r>
    <s v="Manuel"/>
    <s v="Fernandez"/>
    <x v="2109"/>
    <x v="2"/>
    <x v="2"/>
    <x v="4"/>
    <n v="8813.3119261021566"/>
    <n v="-31633.749816901338"/>
    <s v="Fernandez, Manuel"/>
    <s v="MF"/>
    <n v="15"/>
    <n v="29"/>
    <n v="4"/>
    <d v="1995-05-11T00:00:00"/>
    <s v="jueves"/>
    <n v="1995"/>
    <n v="5"/>
    <n v="11"/>
    <x v="0"/>
    <s v="No Cumple"/>
    <n v="1"/>
  </r>
  <r>
    <s v="Susana"/>
    <s v="Santos"/>
    <x v="2110"/>
    <x v="3"/>
    <x v="2"/>
    <x v="1"/>
    <n v="8798.636427381125"/>
    <n v="-29332.968136559401"/>
    <s v="Santos, Susana"/>
    <s v="SS"/>
    <n v="12"/>
    <n v="26"/>
    <n v="4"/>
    <d v="1998-04-23T00:00:00"/>
    <s v="jueves"/>
    <n v="1998"/>
    <n v="4"/>
    <n v="23"/>
    <x v="0"/>
    <s v="No Cumple"/>
    <n v="1"/>
  </r>
  <r>
    <s v="Juan"/>
    <s v="Gomez"/>
    <x v="1545"/>
    <x v="2"/>
    <x v="6"/>
    <x v="1"/>
    <n v="8785.0823089521655"/>
    <n v="-42814.917691047835"/>
    <s v="Gomez, Juan"/>
    <s v="JG"/>
    <n v="9"/>
    <n v="39"/>
    <n v="5"/>
    <d v="1985-06-14T00:00:00"/>
    <s v="viernes"/>
    <n v="1985"/>
    <n v="6"/>
    <n v="14"/>
    <x v="0"/>
    <s v="No Cumple"/>
    <n v="3"/>
  </r>
  <r>
    <s v="Susana"/>
    <s v="Santos"/>
    <x v="1264"/>
    <x v="3"/>
    <x v="2"/>
    <x v="4"/>
    <n v="8778.7705458245146"/>
    <n v="-41164.592570550216"/>
    <s v="Santos, Susana"/>
    <s v="SS"/>
    <n v="12"/>
    <n v="26"/>
    <n v="2"/>
    <d v="1997-08-05T00:00:00"/>
    <s v="martes"/>
    <n v="1997"/>
    <n v="8"/>
    <n v="5"/>
    <x v="0"/>
    <s v="No Cumple"/>
    <n v="1"/>
  </r>
  <r>
    <s v="Sofia"/>
    <s v="Mendoza"/>
    <x v="2111"/>
    <x v="4"/>
    <x v="3"/>
    <x v="3"/>
    <n v="8707.4146819700054"/>
    <n v="-40007.956052128495"/>
    <s v="Mendoza, Sofia"/>
    <s v="SM"/>
    <n v="12"/>
    <n v="40"/>
    <n v="1"/>
    <d v="1984-01-23T00:00:00"/>
    <s v="lunes"/>
    <n v="1984"/>
    <n v="1"/>
    <n v="23"/>
    <x v="0"/>
    <s v="No Cumple"/>
    <n v="5"/>
  </r>
  <r>
    <s v="Natalie"/>
    <s v="Castro"/>
    <x v="798"/>
    <x v="5"/>
    <x v="4"/>
    <x v="0"/>
    <n v="8703.0483156741284"/>
    <n v="-76820.123394361886"/>
    <s v="Castro, Natalie"/>
    <s v="NC"/>
    <n v="13"/>
    <n v="32"/>
    <n v="5"/>
    <d v="1991-09-06T00:00:00"/>
    <s v="viernes"/>
    <n v="1991"/>
    <n v="9"/>
    <n v="6"/>
    <x v="1"/>
    <s v="No Cumple"/>
    <n v="6"/>
  </r>
  <r>
    <s v="Cristian"/>
    <s v="Ortega"/>
    <x v="2112"/>
    <x v="2"/>
    <x v="5"/>
    <x v="3"/>
    <n v="8700.5769316218266"/>
    <n v="-37863.492300172795"/>
    <s v="Ortega, Cristian"/>
    <s v="CO"/>
    <n v="14"/>
    <n v="44"/>
    <n v="7"/>
    <d v="1980-05-25T00:00:00"/>
    <s v="domingo"/>
    <n v="1980"/>
    <n v="5"/>
    <n v="25"/>
    <x v="0"/>
    <s v="No Cumple"/>
    <n v="2"/>
  </r>
  <r>
    <s v="Alejandro"/>
    <s v="Guerrero"/>
    <x v="2113"/>
    <x v="4"/>
    <x v="5"/>
    <x v="0"/>
    <n v="8690.7807180356194"/>
    <n v="-41056.127089144735"/>
    <s v="Guerrero, Alejandro"/>
    <s v="AG"/>
    <n v="17"/>
    <n v="34"/>
    <n v="2"/>
    <d v="1990-02-06T00:00:00"/>
    <s v="martes"/>
    <n v="1990"/>
    <n v="2"/>
    <n v="6"/>
    <x v="0"/>
    <s v="No Cumple"/>
    <n v="2"/>
  </r>
  <r>
    <s v="Susana"/>
    <s v="Santos"/>
    <x v="2114"/>
    <x v="3"/>
    <x v="2"/>
    <x v="2"/>
    <n v="8572.624202320254"/>
    <n v="-37930.364459934972"/>
    <s v="Santos, Susana"/>
    <s v="SS"/>
    <n v="12"/>
    <n v="26"/>
    <n v="6"/>
    <d v="1998-01-10T00:00:00"/>
    <s v="sábado"/>
    <n v="1998"/>
    <n v="1"/>
    <n v="10"/>
    <x v="0"/>
    <s v="No Cumple"/>
    <n v="1"/>
  </r>
  <r>
    <s v="Isabel"/>
    <s v="Santos"/>
    <x v="2115"/>
    <x v="8"/>
    <x v="2"/>
    <x v="2"/>
    <n v="8565.2591254212548"/>
    <n v="-41060.39346583296"/>
    <s v="Santos, Isabel"/>
    <s v="IS"/>
    <n v="12"/>
    <n v="43"/>
    <n v="7"/>
    <d v="1980-07-06T00:00:00"/>
    <s v="domingo"/>
    <n v="1980"/>
    <n v="7"/>
    <n v="6"/>
    <x v="0"/>
    <s v="No Cumple"/>
    <n v="1"/>
  </r>
  <r>
    <s v="Carolina"/>
    <s v="Lopez"/>
    <x v="2116"/>
    <x v="1"/>
    <x v="4"/>
    <x v="4"/>
    <n v="8550.0342361622716"/>
    <n v="-41186.46679092259"/>
    <s v="Lopez, Carolina"/>
    <s v="CL"/>
    <n v="13"/>
    <n v="38"/>
    <n v="5"/>
    <d v="1986-03-14T00:00:00"/>
    <s v="viernes"/>
    <n v="1986"/>
    <n v="3"/>
    <n v="14"/>
    <x v="0"/>
    <s v="No Cumple"/>
    <n v="6"/>
  </r>
  <r>
    <s v="Emilio"/>
    <s v="Fernandez"/>
    <x v="2117"/>
    <x v="6"/>
    <x v="3"/>
    <x v="1"/>
    <n v="8537.7147113187657"/>
    <n v="-39994.548171360359"/>
    <s v="Fernandez, Emilio"/>
    <s v="EF"/>
    <n v="15"/>
    <n v="36"/>
    <n v="4"/>
    <d v="1987-07-30T00:00:00"/>
    <s v="jueves"/>
    <n v="1987"/>
    <n v="7"/>
    <n v="30"/>
    <x v="0"/>
    <s v="No Cumple"/>
    <n v="5"/>
  </r>
  <r>
    <s v="Lorena"/>
    <s v="Moreno"/>
    <x v="2118"/>
    <x v="8"/>
    <x v="6"/>
    <x v="3"/>
    <n v="8535.7221966354191"/>
    <n v="-30319.637240388853"/>
    <s v="Moreno, Lorena"/>
    <s v="LM"/>
    <n v="12"/>
    <n v="42"/>
    <n v="2"/>
    <d v="1982-04-06T00:00:00"/>
    <s v="martes"/>
    <n v="1982"/>
    <n v="4"/>
    <n v="6"/>
    <x v="0"/>
    <s v="No Cumple"/>
    <n v="3"/>
  </r>
  <r>
    <s v="Lucas"/>
    <s v="Mendoza"/>
    <x v="2119"/>
    <x v="7"/>
    <x v="3"/>
    <x v="2"/>
    <n v="8527.9387273421235"/>
    <n v="-28849.325341766831"/>
    <s v="Mendoza, Lucas"/>
    <s v="LM"/>
    <n v="12"/>
    <n v="40"/>
    <n v="6"/>
    <d v="1984-05-26T00:00:00"/>
    <s v="sábado"/>
    <n v="1984"/>
    <n v="5"/>
    <n v="26"/>
    <x v="0"/>
    <s v="No Cumple"/>
    <n v="5"/>
  </r>
  <r>
    <s v="Elena"/>
    <s v="Garcia"/>
    <x v="2120"/>
    <x v="1"/>
    <x v="1"/>
    <x v="0"/>
    <n v="8527.4812446446667"/>
    <n v="-34807.465379391375"/>
    <s v="Garcia, Elena"/>
    <s v="EG"/>
    <n v="11"/>
    <n v="37"/>
    <n v="1"/>
    <d v="1987-04-06T00:00:00"/>
    <s v="lunes"/>
    <n v="1987"/>
    <n v="4"/>
    <n v="6"/>
    <x v="0"/>
    <s v="No Cumple"/>
    <n v="7"/>
  </r>
  <r>
    <s v="Andrea"/>
    <s v="Gomez"/>
    <x v="2121"/>
    <x v="8"/>
    <x v="3"/>
    <x v="3"/>
    <n v="8492.7663054110726"/>
    <n v="-34385.786955671145"/>
    <s v="Gomez, Andrea"/>
    <s v="AG"/>
    <n v="11"/>
    <n v="40"/>
    <n v="3"/>
    <d v="1984-02-01T00:00:00"/>
    <s v="miércoles"/>
    <n v="1984"/>
    <n v="2"/>
    <n v="1"/>
    <x v="0"/>
    <s v="No Cumple"/>
    <n v="5"/>
  </r>
  <r>
    <s v="Ismael"/>
    <s v="Perez"/>
    <x v="1832"/>
    <x v="0"/>
    <x v="2"/>
    <x v="3"/>
    <n v="8480.6102337554639"/>
    <n v="-28093.960631696071"/>
    <s v="Perez, Ismael"/>
    <s v="IP"/>
    <n v="11"/>
    <n v="41"/>
    <n v="3"/>
    <d v="1982-10-27T00:00:00"/>
    <s v="miércoles"/>
    <n v="1982"/>
    <n v="10"/>
    <n v="27"/>
    <x v="0"/>
    <s v="No Cumple"/>
    <n v="1"/>
  </r>
  <r>
    <s v="Emilio"/>
    <s v="Fernandez"/>
    <x v="2122"/>
    <x v="6"/>
    <x v="3"/>
    <x v="1"/>
    <n v="8456.8163607961051"/>
    <n v="-28841.955893010883"/>
    <s v="Fernandez, Emilio"/>
    <s v="EF"/>
    <n v="15"/>
    <n v="30"/>
    <n v="4"/>
    <d v="1994-05-12T00:00:00"/>
    <s v="jueves"/>
    <n v="1994"/>
    <n v="5"/>
    <n v="12"/>
    <x v="0"/>
    <s v="No Cumple"/>
    <n v="5"/>
  </r>
  <r>
    <s v="Juan"/>
    <s v="Gomez"/>
    <x v="2123"/>
    <x v="2"/>
    <x v="6"/>
    <x v="4"/>
    <n v="8440.8771681423823"/>
    <n v="-37472.0280920347"/>
    <s v="Gomez, Juan"/>
    <s v="JG"/>
    <n v="9"/>
    <n v="41"/>
    <n v="7"/>
    <d v="1983-06-19T00:00:00"/>
    <s v="domingo"/>
    <n v="1983"/>
    <n v="6"/>
    <n v="19"/>
    <x v="0"/>
    <s v="No Cumple"/>
    <n v="3"/>
  </r>
  <r>
    <s v="Laura"/>
    <s v="Diaz"/>
    <x v="551"/>
    <x v="6"/>
    <x v="1"/>
    <x v="0"/>
    <n v="8383.7933500917352"/>
    <n v="-37510.748051416522"/>
    <s v="Diaz, Laura"/>
    <s v="LD"/>
    <n v="9"/>
    <n v="32"/>
    <n v="6"/>
    <d v="1992-05-30T00:00:00"/>
    <s v="sábado"/>
    <n v="1992"/>
    <n v="5"/>
    <n v="30"/>
    <x v="0"/>
    <s v="No Cumple"/>
    <n v="7"/>
  </r>
  <r>
    <s v="Lucas"/>
    <s v="Mendoza"/>
    <x v="862"/>
    <x v="7"/>
    <x v="3"/>
    <x v="1"/>
    <n v="8364.0451433249273"/>
    <n v="-33377.842531040311"/>
    <s v="Mendoza, Lucas"/>
    <s v="LM"/>
    <n v="12"/>
    <n v="34"/>
    <n v="4"/>
    <d v="1989-08-10T00:00:00"/>
    <s v="jueves"/>
    <n v="1989"/>
    <n v="8"/>
    <n v="10"/>
    <x v="0"/>
    <s v="No Cumple"/>
    <n v="5"/>
  </r>
  <r>
    <s v="Javier"/>
    <s v="Fernandez"/>
    <x v="2124"/>
    <x v="0"/>
    <x v="0"/>
    <x v="3"/>
    <n v="8347.1186557675501"/>
    <n v="-38584.122023251526"/>
    <s v="Fernandez, Javier"/>
    <s v="JF"/>
    <n v="15"/>
    <n v="26"/>
    <n v="6"/>
    <d v="1998-05-23T00:00:00"/>
    <s v="sábado"/>
    <n v="1998"/>
    <n v="5"/>
    <n v="23"/>
    <x v="0"/>
    <s v="No Cumple"/>
    <n v="4"/>
  </r>
  <r>
    <s v="Juan"/>
    <s v="Gomez"/>
    <x v="2125"/>
    <x v="2"/>
    <x v="6"/>
    <x v="3"/>
    <n v="8257.6291430814563"/>
    <n v="-33388.744102673205"/>
    <s v="Gomez, Juan"/>
    <s v="JG"/>
    <n v="9"/>
    <n v="31"/>
    <n v="6"/>
    <d v="1993-03-20T00:00:00"/>
    <s v="sábado"/>
    <n v="1993"/>
    <n v="3"/>
    <n v="20"/>
    <x v="0"/>
    <s v="No Cumple"/>
    <n v="3"/>
  </r>
  <r>
    <s v="Javier"/>
    <s v="Perez"/>
    <x v="1842"/>
    <x v="6"/>
    <x v="2"/>
    <x v="1"/>
    <n v="8176.2024646252503"/>
    <n v="-29833.134225469817"/>
    <s v="Perez, Javier"/>
    <s v="JP"/>
    <n v="11"/>
    <n v="31"/>
    <n v="5"/>
    <d v="1993-03-19T00:00:00"/>
    <s v="viernes"/>
    <n v="1993"/>
    <n v="3"/>
    <n v="19"/>
    <x v="0"/>
    <s v="No Cumple"/>
    <n v="1"/>
  </r>
  <r>
    <s v="Patricia"/>
    <s v="Alvarez"/>
    <x v="2126"/>
    <x v="4"/>
    <x v="4"/>
    <x v="1"/>
    <n v="8169.2910049589882"/>
    <n v="-34944.567196032818"/>
    <s v="Alvarez, Patricia"/>
    <s v="PA"/>
    <n v="15"/>
    <n v="28"/>
    <n v="7"/>
    <d v="1995-06-25T00:00:00"/>
    <s v="domingo"/>
    <n v="1995"/>
    <n v="6"/>
    <n v="25"/>
    <x v="0"/>
    <s v="No Cumple"/>
    <n v="6"/>
  </r>
  <r>
    <s v="Julia"/>
    <s v="Diaz"/>
    <x v="2127"/>
    <x v="0"/>
    <x v="1"/>
    <x v="2"/>
    <n v="8124.7027138150233"/>
    <n v="-37490.261611842776"/>
    <s v="Diaz, Julia"/>
    <s v="JD"/>
    <n v="9"/>
    <n v="42"/>
    <n v="2"/>
    <d v="1982-06-08T00:00:00"/>
    <s v="martes"/>
    <n v="1982"/>
    <n v="6"/>
    <n v="8"/>
    <x v="0"/>
    <s v="No Cumple"/>
    <n v="7"/>
  </r>
  <r>
    <s v="Juan"/>
    <s v="Gomez"/>
    <x v="2128"/>
    <x v="2"/>
    <x v="6"/>
    <x v="0"/>
    <n v="8121.1344677414036"/>
    <n v="-40807.344945000499"/>
    <s v="Gomez, Juan"/>
    <s v="JG"/>
    <n v="9"/>
    <n v="36"/>
    <n v="2"/>
    <d v="1987-11-17T00:00:00"/>
    <s v="martes"/>
    <n v="1987"/>
    <n v="11"/>
    <n v="17"/>
    <x v="0"/>
    <s v="No Cumple"/>
    <n v="3"/>
  </r>
  <r>
    <s v="Carmen"/>
    <s v="Torres"/>
    <x v="2129"/>
    <x v="5"/>
    <x v="0"/>
    <x v="4"/>
    <n v="8044.5519703542795"/>
    <n v="-42916.339069052803"/>
    <s v="Torres, Carmen"/>
    <s v="CT"/>
    <n v="12"/>
    <n v="28"/>
    <n v="7"/>
    <d v="1995-08-13T00:00:00"/>
    <s v="domingo"/>
    <n v="1995"/>
    <n v="8"/>
    <n v="13"/>
    <x v="1"/>
    <s v="No Cumple"/>
    <n v="4"/>
  </r>
  <r>
    <s v="Carlos"/>
    <s v="Rodriguez"/>
    <x v="1870"/>
    <x v="7"/>
    <x v="4"/>
    <x v="2"/>
    <n v="8034.7905131459729"/>
    <n v="-42465.557391985487"/>
    <s v="Rodriguez, Carlos"/>
    <s v="CR"/>
    <n v="15"/>
    <n v="42"/>
    <n v="6"/>
    <d v="1982-05-22T00:00:00"/>
    <s v="sábado"/>
    <n v="1982"/>
    <n v="5"/>
    <n v="22"/>
    <x v="0"/>
    <s v="No Cumple"/>
    <n v="6"/>
  </r>
  <r>
    <s v="Manuel"/>
    <s v="Fernandez"/>
    <x v="2130"/>
    <x v="2"/>
    <x v="2"/>
    <x v="4"/>
    <n v="8033.8138917848446"/>
    <n v="-40086.86238605086"/>
    <s v="Fernandez, Manuel"/>
    <s v="MF"/>
    <n v="15"/>
    <n v="33"/>
    <n v="4"/>
    <d v="1991-06-13T00:00:00"/>
    <s v="jueves"/>
    <n v="1991"/>
    <n v="6"/>
    <n v="13"/>
    <x v="0"/>
    <s v="No Cumple"/>
    <n v="1"/>
  </r>
  <r>
    <s v="Adriana"/>
    <s v="Navarro"/>
    <x v="2131"/>
    <x v="6"/>
    <x v="0"/>
    <x v="0"/>
    <n v="8025.3944451678044"/>
    <n v="-48135.241610883168"/>
    <s v="Navarro, Adriana"/>
    <s v="AN"/>
    <n v="14"/>
    <n v="24"/>
    <n v="1"/>
    <d v="1999-08-02T00:00:00"/>
    <s v="lunes"/>
    <n v="1999"/>
    <n v="8"/>
    <n v="2"/>
    <x v="0"/>
    <s v="No Cumple"/>
    <n v="4"/>
  </r>
  <r>
    <s v="Elena"/>
    <s v="Garcia"/>
    <x v="2132"/>
    <x v="1"/>
    <x v="1"/>
    <x v="4"/>
    <n v="7941.4753299942595"/>
    <n v="-39996.768929905564"/>
    <s v="Garcia, Elena"/>
    <s v="EG"/>
    <n v="11"/>
    <n v="40"/>
    <n v="3"/>
    <d v="1983-07-13T00:00:00"/>
    <s v="miércoles"/>
    <n v="1983"/>
    <n v="7"/>
    <n v="13"/>
    <x v="0"/>
    <s v="No Cumple"/>
    <n v="7"/>
  </r>
  <r>
    <s v="Gabriela"/>
    <s v="Ramos"/>
    <x v="2133"/>
    <x v="7"/>
    <x v="2"/>
    <x v="4"/>
    <n v="7919.3127604148904"/>
    <n v="-30059.708557292983"/>
    <s v="Ramos, Gabriela"/>
    <s v="GR"/>
    <n v="13"/>
    <n v="33"/>
    <n v="1"/>
    <d v="1991-01-14T00:00:00"/>
    <s v="lunes"/>
    <n v="1991"/>
    <n v="1"/>
    <n v="14"/>
    <x v="0"/>
    <s v="No Cumple"/>
    <n v="1"/>
  </r>
  <r>
    <s v="Natalie"/>
    <s v="Castro"/>
    <x v="2134"/>
    <x v="5"/>
    <x v="4"/>
    <x v="2"/>
    <n v="7886.5112624241219"/>
    <n v="-32809.656102684938"/>
    <s v="Castro, Natalie"/>
    <s v="NC"/>
    <n v="13"/>
    <n v="29"/>
    <n v="6"/>
    <d v="1995-05-27T00:00:00"/>
    <s v="sábado"/>
    <n v="1995"/>
    <n v="5"/>
    <n v="27"/>
    <x v="1"/>
    <s v="No Cumple"/>
    <n v="6"/>
  </r>
  <r>
    <s v="Sofia"/>
    <s v="Mendoza"/>
    <x v="1489"/>
    <x v="4"/>
    <x v="3"/>
    <x v="0"/>
    <n v="7733.2404621202968"/>
    <n v="-40565.418774849328"/>
    <s v="Mendoza, Sofia"/>
    <s v="SM"/>
    <n v="12"/>
    <n v="33"/>
    <n v="3"/>
    <d v="1990-09-19T00:00:00"/>
    <s v="miércoles"/>
    <n v="1990"/>
    <n v="9"/>
    <n v="19"/>
    <x v="0"/>
    <s v="No Cumple"/>
    <n v="5"/>
  </r>
  <r>
    <s v="Juan"/>
    <s v="Gomez"/>
    <x v="2135"/>
    <x v="2"/>
    <x v="6"/>
    <x v="4"/>
    <n v="7685.6033308158158"/>
    <n v="-40155.532869033137"/>
    <s v="Gomez, Juan"/>
    <s v="JG"/>
    <n v="9"/>
    <n v="29"/>
    <n v="5"/>
    <d v="1995-02-10T00:00:00"/>
    <s v="viernes"/>
    <n v="1995"/>
    <n v="2"/>
    <n v="10"/>
    <x v="0"/>
    <s v="No Cumple"/>
    <n v="3"/>
  </r>
  <r>
    <s v="Patricia"/>
    <s v="Alvarez"/>
    <x v="1404"/>
    <x v="4"/>
    <x v="4"/>
    <x v="2"/>
    <n v="7643.5824800908076"/>
    <n v="-38264.339943117368"/>
    <s v="Alvarez, Patricia"/>
    <s v="PA"/>
    <n v="15"/>
    <n v="40"/>
    <n v="2"/>
    <d v="1984-01-24T00:00:00"/>
    <s v="martes"/>
    <n v="1984"/>
    <n v="1"/>
    <n v="24"/>
    <x v="0"/>
    <s v="No Cumple"/>
    <n v="6"/>
  </r>
  <r>
    <s v="Alberto"/>
    <s v="Rodriguez"/>
    <x v="1401"/>
    <x v="7"/>
    <x v="0"/>
    <x v="1"/>
    <n v="7641.6054875700311"/>
    <n v="-37949.722951435571"/>
    <s v="Rodriguez, Alberto"/>
    <s v="AR"/>
    <n v="16"/>
    <n v="36"/>
    <n v="5"/>
    <d v="1987-07-24T00:00:00"/>
    <s v="viernes"/>
    <n v="1987"/>
    <n v="7"/>
    <n v="24"/>
    <x v="0"/>
    <s v="No Cumple"/>
    <n v="4"/>
  </r>
  <r>
    <s v="Carlos"/>
    <s v="Rodriguez"/>
    <x v="2136"/>
    <x v="7"/>
    <x v="4"/>
    <x v="2"/>
    <n v="7625.6387629202209"/>
    <n v="-37449.437888630207"/>
    <s v="Rodriguez, Carlos"/>
    <s v="CR"/>
    <n v="15"/>
    <n v="37"/>
    <n v="4"/>
    <d v="1986-12-25T00:00:00"/>
    <s v="jueves"/>
    <n v="1986"/>
    <n v="12"/>
    <n v="25"/>
    <x v="0"/>
    <s v="No Cumple"/>
    <n v="6"/>
  </r>
  <r>
    <s v="Valeria"/>
    <s v="Torres"/>
    <x v="2137"/>
    <x v="5"/>
    <x v="1"/>
    <x v="3"/>
    <n v="7625.2079861592911"/>
    <n v="-41863.548253425484"/>
    <s v="Torres, Valeria"/>
    <s v="VT"/>
    <n v="13"/>
    <n v="27"/>
    <n v="1"/>
    <d v="1996-11-11T00:00:00"/>
    <s v="lunes"/>
    <n v="1996"/>
    <n v="11"/>
    <n v="11"/>
    <x v="1"/>
    <s v="No Cumple"/>
    <n v="7"/>
  </r>
  <r>
    <s v="Hugo"/>
    <s v="Jimenez"/>
    <x v="2138"/>
    <x v="3"/>
    <x v="0"/>
    <x v="2"/>
    <n v="7616.6329262619693"/>
    <n v="-36313.529354152088"/>
    <s v="Jimenez, Hugo"/>
    <s v="HJ"/>
    <n v="11"/>
    <n v="42"/>
    <n v="4"/>
    <d v="1982-06-17T00:00:00"/>
    <s v="jueves"/>
    <n v="1982"/>
    <n v="6"/>
    <n v="17"/>
    <x v="0"/>
    <s v="No Cumple"/>
    <n v="4"/>
  </r>
  <r>
    <s v="Laura"/>
    <s v="Martinez"/>
    <x v="1133"/>
    <x v="7"/>
    <x v="5"/>
    <x v="3"/>
    <n v="7582.9572615519037"/>
    <n v="-34321.975045527441"/>
    <s v="Martinez, Laura"/>
    <s v="LM"/>
    <n v="13"/>
    <n v="31"/>
    <n v="3"/>
    <d v="1993-04-07T00:00:00"/>
    <s v="miércoles"/>
    <n v="1993"/>
    <n v="4"/>
    <n v="7"/>
    <x v="0"/>
    <s v="No Cumple"/>
    <n v="2"/>
  </r>
  <r>
    <s v="Natalia"/>
    <s v="Ortega"/>
    <x v="2139"/>
    <x v="0"/>
    <x v="6"/>
    <x v="4"/>
    <n v="7573.5680546639232"/>
    <n v="-35088.317825603925"/>
    <s v="Ortega, Natalia"/>
    <s v="NO"/>
    <n v="13"/>
    <n v="30"/>
    <n v="5"/>
    <d v="1993-07-16T00:00:00"/>
    <s v="viernes"/>
    <n v="1993"/>
    <n v="7"/>
    <n v="16"/>
    <x v="0"/>
    <s v="No Cumple"/>
    <n v="3"/>
  </r>
  <r>
    <s v="Roberto"/>
    <s v="Hernandez"/>
    <x v="819"/>
    <x v="3"/>
    <x v="6"/>
    <x v="3"/>
    <n v="7566.5876414892609"/>
    <n v="-41624.744111340522"/>
    <s v="Hernandez, Roberto"/>
    <s v="RH"/>
    <n v="16"/>
    <n v="34"/>
    <n v="7"/>
    <d v="1990-06-03T00:00:00"/>
    <s v="domingo"/>
    <n v="1990"/>
    <n v="6"/>
    <n v="3"/>
    <x v="0"/>
    <s v="No Cumple"/>
    <n v="3"/>
  </r>
  <r>
    <s v="Natalia"/>
    <s v="Ortega"/>
    <x v="199"/>
    <x v="0"/>
    <x v="6"/>
    <x v="0"/>
    <n v="7562.5114711077667"/>
    <n v="-53462.854091610716"/>
    <s v="Ortega, Natalia"/>
    <s v="NO"/>
    <n v="13"/>
    <n v="43"/>
    <n v="5"/>
    <d v="1980-10-17T00:00:00"/>
    <s v="viernes"/>
    <n v="1980"/>
    <n v="10"/>
    <n v="17"/>
    <x v="0"/>
    <s v="No Cumple"/>
    <n v="3"/>
  </r>
  <r>
    <s v="Roberto"/>
    <s v="Hernandez"/>
    <x v="2140"/>
    <x v="3"/>
    <x v="6"/>
    <x v="0"/>
    <n v="7543.1390500053676"/>
    <n v="-72562.898139228113"/>
    <s v="Hernandez, Roberto"/>
    <s v="RH"/>
    <n v="16"/>
    <n v="35"/>
    <n v="2"/>
    <d v="1988-09-27T00:00:00"/>
    <s v="martes"/>
    <n v="1988"/>
    <n v="9"/>
    <n v="27"/>
    <x v="0"/>
    <s v="No Cumple"/>
    <n v="3"/>
  </r>
  <r>
    <s v="Hugo"/>
    <s v="Jimenez"/>
    <x v="1233"/>
    <x v="3"/>
    <x v="0"/>
    <x v="2"/>
    <n v="7501.9422590188979"/>
    <n v="-38413.31023465356"/>
    <s v="Jimenez, Hugo"/>
    <s v="HJ"/>
    <n v="11"/>
    <n v="32"/>
    <n v="1"/>
    <d v="1992-02-24T00:00:00"/>
    <s v="lunes"/>
    <n v="1992"/>
    <n v="2"/>
    <n v="24"/>
    <x v="0"/>
    <s v="No Cumple"/>
    <n v="4"/>
  </r>
  <r>
    <s v="Martin"/>
    <s v="Castro"/>
    <x v="2141"/>
    <x v="5"/>
    <x v="3"/>
    <x v="2"/>
    <n v="7460.2420073265457"/>
    <n v="-37965.782193406107"/>
    <s v="Castro, Martin"/>
    <s v="MC"/>
    <n v="12"/>
    <n v="31"/>
    <n v="4"/>
    <d v="1992-08-20T00:00:00"/>
    <s v="jueves"/>
    <n v="1992"/>
    <n v="8"/>
    <n v="20"/>
    <x v="1"/>
    <s v="No Cumple"/>
    <n v="5"/>
  </r>
  <r>
    <s v="Sara"/>
    <s v="Perez"/>
    <x v="1837"/>
    <x v="6"/>
    <x v="6"/>
    <x v="0"/>
    <n v="7421.5063871102548"/>
    <n v="-42161.138804503054"/>
    <s v="Perez, Sara"/>
    <s v="SP"/>
    <n v="9"/>
    <n v="43"/>
    <n v="7"/>
    <d v="1980-06-22T00:00:00"/>
    <s v="domingo"/>
    <n v="1980"/>
    <n v="6"/>
    <n v="22"/>
    <x v="0"/>
    <s v="No Cumple"/>
    <n v="3"/>
  </r>
  <r>
    <s v="Maria"/>
    <s v="Lopez"/>
    <x v="1328"/>
    <x v="4"/>
    <x v="0"/>
    <x v="4"/>
    <n v="7389.0048762147362"/>
    <n v="-38211.565757693184"/>
    <s v="Lopez, Maria"/>
    <s v="ML"/>
    <n v="10"/>
    <n v="31"/>
    <n v="2"/>
    <d v="1992-10-06T00:00:00"/>
    <s v="martes"/>
    <n v="1992"/>
    <n v="10"/>
    <n v="6"/>
    <x v="0"/>
    <s v="No Cumple"/>
    <n v="4"/>
  </r>
  <r>
    <s v="Isabel"/>
    <s v="Santos"/>
    <x v="1453"/>
    <x v="8"/>
    <x v="2"/>
    <x v="4"/>
    <n v="7269.678494570463"/>
    <n v="-80666.713424593676"/>
    <s v="Santos, Isabel"/>
    <s v="IS"/>
    <n v="12"/>
    <n v="27"/>
    <n v="5"/>
    <d v="1996-10-04T00:00:00"/>
    <s v="viernes"/>
    <n v="1996"/>
    <n v="10"/>
    <n v="4"/>
    <x v="0"/>
    <s v="No Cumple"/>
    <n v="1"/>
  </r>
  <r>
    <s v="Laura"/>
    <s v="Diaz"/>
    <x v="2142"/>
    <x v="6"/>
    <x v="1"/>
    <x v="2"/>
    <n v="7150.9727631385094"/>
    <n v="-36336.202334226422"/>
    <s v="Diaz, Laura"/>
    <s v="LD"/>
    <n v="9"/>
    <n v="43"/>
    <n v="3"/>
    <d v="1981-04-22T00:00:00"/>
    <s v="miércoles"/>
    <n v="1981"/>
    <n v="4"/>
    <n v="22"/>
    <x v="0"/>
    <s v="No Cumple"/>
    <n v="7"/>
  </r>
  <r>
    <s v="Jose"/>
    <s v="Lopez"/>
    <x v="2143"/>
    <x v="3"/>
    <x v="1"/>
    <x v="4"/>
    <n v="7096.2709937122163"/>
    <n v="-41334.691716224908"/>
    <s v="Lopez, Jose"/>
    <s v="JL"/>
    <n v="9"/>
    <n v="36"/>
    <n v="1"/>
    <d v="1987-12-14T00:00:00"/>
    <s v="lunes"/>
    <n v="1987"/>
    <n v="12"/>
    <n v="14"/>
    <x v="0"/>
    <s v="No Cumple"/>
    <n v="7"/>
  </r>
  <r>
    <s v="Alberto"/>
    <s v="Rodriguez"/>
    <x v="1336"/>
    <x v="7"/>
    <x v="0"/>
    <x v="2"/>
    <n v="7087.0782189396896"/>
    <n v="-32644.691335795233"/>
    <s v="Rodriguez, Alberto"/>
    <s v="AR"/>
    <n v="16"/>
    <n v="25"/>
    <n v="5"/>
    <d v="1998-09-11T00:00:00"/>
    <s v="viernes"/>
    <n v="1998"/>
    <n v="9"/>
    <n v="11"/>
    <x v="0"/>
    <s v="No Cumple"/>
    <n v="4"/>
  </r>
  <r>
    <s v="Pedro"/>
    <s v="Rivera"/>
    <x v="2144"/>
    <x v="8"/>
    <x v="5"/>
    <x v="4"/>
    <n v="6972.9382368168972"/>
    <n v="-41296.791145551273"/>
    <s v="Rivera, Pedro"/>
    <s v="PR"/>
    <n v="11"/>
    <n v="34"/>
    <n v="5"/>
    <d v="1990-01-05T00:00:00"/>
    <s v="viernes"/>
    <n v="1990"/>
    <n v="1"/>
    <n v="5"/>
    <x v="0"/>
    <s v="No Cumple"/>
    <n v="2"/>
  </r>
  <r>
    <s v="Luis"/>
    <s v="Fernandez"/>
    <x v="2145"/>
    <x v="1"/>
    <x v="3"/>
    <x v="4"/>
    <n v="6921.4097939660396"/>
    <n v="-42706.232499852937"/>
    <s v="Fernandez, Luis"/>
    <s v="LF"/>
    <n v="13"/>
    <n v="34"/>
    <n v="7"/>
    <d v="1989-11-05T00:00:00"/>
    <s v="domingo"/>
    <n v="1989"/>
    <n v="11"/>
    <n v="5"/>
    <x v="0"/>
    <s v="No Cumple"/>
    <n v="5"/>
  </r>
  <r>
    <s v="Monica"/>
    <s v="Jimenez"/>
    <x v="1580"/>
    <x v="3"/>
    <x v="4"/>
    <x v="3"/>
    <n v="6762.6759924055268"/>
    <n v="-37753.591606835027"/>
    <s v="Jimenez, Monica"/>
    <s v="MJ"/>
    <n v="13"/>
    <n v="31"/>
    <n v="5"/>
    <d v="1992-12-11T00:00:00"/>
    <s v="viernes"/>
    <n v="1992"/>
    <n v="12"/>
    <n v="11"/>
    <x v="0"/>
    <s v="No Cumple"/>
    <n v="6"/>
  </r>
  <r>
    <s v="Diego"/>
    <s v="Alvarez"/>
    <x v="2146"/>
    <x v="2"/>
    <x v="4"/>
    <x v="0"/>
    <n v="6750.2807148508919"/>
    <n v="-38382.238935188667"/>
    <s v="Alvarez, Diego"/>
    <s v="DA"/>
    <n v="12"/>
    <n v="41"/>
    <n v="2"/>
    <d v="1983-06-07T00:00:00"/>
    <s v="martes"/>
    <n v="1983"/>
    <n v="6"/>
    <n v="7"/>
    <x v="0"/>
    <s v="No Cumple"/>
    <n v="6"/>
  </r>
  <r>
    <s v="Julia"/>
    <s v="Diaz"/>
    <x v="2147"/>
    <x v="0"/>
    <x v="1"/>
    <x v="2"/>
    <n v="6696.7424158162075"/>
    <n v="-33163.508339821521"/>
    <s v="Diaz, Julia"/>
    <s v="JD"/>
    <n v="9"/>
    <n v="38"/>
    <n v="6"/>
    <d v="1986-03-08T00:00:00"/>
    <s v="sábado"/>
    <n v="1986"/>
    <n v="3"/>
    <n v="8"/>
    <x v="0"/>
    <s v="No Cumple"/>
    <n v="7"/>
  </r>
  <r>
    <s v="Andrea"/>
    <s v="Gomez"/>
    <x v="2148"/>
    <x v="8"/>
    <x v="3"/>
    <x v="4"/>
    <n v="6476.5621788841445"/>
    <n v="-31332.109609414572"/>
    <s v="Gomez, Andrea"/>
    <s v="AG"/>
    <n v="11"/>
    <n v="24"/>
    <n v="4"/>
    <d v="1999-09-09T00:00:00"/>
    <s v="jueves"/>
    <n v="1999"/>
    <n v="9"/>
    <n v="9"/>
    <x v="0"/>
    <s v="No Cumple"/>
    <n v="5"/>
  </r>
  <r>
    <s v="Javier"/>
    <s v="Perez"/>
    <x v="2149"/>
    <x v="6"/>
    <x v="2"/>
    <x v="3"/>
    <n v="6440.5106981702656"/>
    <n v="-43019.489301829737"/>
    <s v="Perez, Javier"/>
    <s v="JP"/>
    <n v="11"/>
    <n v="37"/>
    <n v="6"/>
    <d v="1987-02-07T00:00:00"/>
    <s v="sábado"/>
    <n v="1987"/>
    <n v="2"/>
    <n v="7"/>
    <x v="0"/>
    <s v="No Cumple"/>
    <n v="1"/>
  </r>
  <r>
    <s v="Lorena"/>
    <s v="Moreno"/>
    <x v="2150"/>
    <x v="8"/>
    <x v="6"/>
    <x v="1"/>
    <n v="6408.7018407989308"/>
    <n v="-37240.777472136884"/>
    <s v="Moreno, Lorena"/>
    <s v="LM"/>
    <n v="12"/>
    <n v="42"/>
    <n v="5"/>
    <d v="1982-04-09T00:00:00"/>
    <s v="viernes"/>
    <n v="1982"/>
    <n v="4"/>
    <n v="9"/>
    <x v="0"/>
    <s v="No Cumple"/>
    <n v="3"/>
  </r>
  <r>
    <s v="Pedro"/>
    <s v="Rivera"/>
    <x v="2151"/>
    <x v="8"/>
    <x v="5"/>
    <x v="3"/>
    <n v="6354.9461361226849"/>
    <n v="-37565.394707018168"/>
    <s v="Rivera, Pedro"/>
    <s v="PR"/>
    <n v="11"/>
    <n v="26"/>
    <n v="2"/>
    <d v="1998-05-05T00:00:00"/>
    <s v="martes"/>
    <n v="1998"/>
    <n v="5"/>
    <n v="5"/>
    <x v="0"/>
    <s v="No Cumple"/>
    <n v="2"/>
  </r>
  <r>
    <s v="Andrea"/>
    <s v="Gomez"/>
    <x v="2152"/>
    <x v="8"/>
    <x v="3"/>
    <x v="1"/>
    <n v="6354.8647075205272"/>
    <n v="-31573.851469359604"/>
    <s v="Gomez, Andrea"/>
    <s v="AG"/>
    <n v="11"/>
    <n v="40"/>
    <n v="6"/>
    <d v="1983-10-22T00:00:00"/>
    <s v="sábado"/>
    <n v="1983"/>
    <n v="10"/>
    <n v="22"/>
    <x v="0"/>
    <s v="No Cumple"/>
    <n v="5"/>
  </r>
  <r>
    <s v="Ismael"/>
    <s v="Perez"/>
    <x v="386"/>
    <x v="0"/>
    <x v="2"/>
    <x v="3"/>
    <n v="6327.8997493267043"/>
    <n v="-37304.890225605966"/>
    <s v="Perez, Ismael"/>
    <s v="IP"/>
    <n v="11"/>
    <n v="36"/>
    <n v="7"/>
    <d v="1987-07-12T00:00:00"/>
    <s v="domingo"/>
    <n v="1987"/>
    <n v="7"/>
    <n v="12"/>
    <x v="0"/>
    <s v="No Cumple"/>
    <n v="1"/>
  </r>
  <r>
    <s v="Ana"/>
    <s v="Martinez"/>
    <x v="2153"/>
    <x v="5"/>
    <x v="2"/>
    <x v="3"/>
    <n v="6206.0063930211072"/>
    <n v="-36153.134821652908"/>
    <s v="Martinez, Ana"/>
    <s v="AM"/>
    <n v="11"/>
    <n v="28"/>
    <n v="6"/>
    <d v="1996-03-02T00:00:00"/>
    <s v="sábado"/>
    <n v="1996"/>
    <n v="3"/>
    <n v="2"/>
    <x v="1"/>
    <s v="No Cumple"/>
    <n v="1"/>
  </r>
  <r>
    <s v="Adriana"/>
    <s v="Navarro"/>
    <x v="2154"/>
    <x v="6"/>
    <x v="0"/>
    <x v="4"/>
    <n v="6129.9074371152774"/>
    <n v="-32897.373124678932"/>
    <s v="Navarro, Adriana"/>
    <s v="AN"/>
    <n v="14"/>
    <n v="31"/>
    <n v="1"/>
    <d v="1993-04-05T00:00:00"/>
    <s v="lunes"/>
    <n v="1993"/>
    <n v="4"/>
    <n v="5"/>
    <x v="0"/>
    <s v="No Cumple"/>
    <n v="4"/>
  </r>
  <r>
    <s v="Fernando"/>
    <s v="Silva"/>
    <x v="2155"/>
    <x v="1"/>
    <x v="6"/>
    <x v="4"/>
    <n v="6101.8259885321459"/>
    <n v="-40222.247051009144"/>
    <s v="Silva, Fernando"/>
    <s v="FS"/>
    <n v="13"/>
    <n v="40"/>
    <n v="6"/>
    <d v="1983-11-05T00:00:00"/>
    <s v="sábado"/>
    <n v="1983"/>
    <n v="11"/>
    <n v="5"/>
    <x v="0"/>
    <s v="No Cumple"/>
    <n v="3"/>
  </r>
  <r>
    <s v="Antonio"/>
    <s v="Navarro"/>
    <x v="2156"/>
    <x v="7"/>
    <x v="6"/>
    <x v="3"/>
    <n v="6069.7155948487298"/>
    <n v="-34845.621836017992"/>
    <s v="Navarro, Antonio"/>
    <s v="AN"/>
    <n v="14"/>
    <n v="26"/>
    <n v="1"/>
    <d v="1997-07-07T00:00:00"/>
    <s v="lunes"/>
    <n v="1997"/>
    <n v="7"/>
    <n v="7"/>
    <x v="0"/>
    <s v="No Cumple"/>
    <n v="3"/>
  </r>
  <r>
    <s v="Ana"/>
    <s v="Martinez"/>
    <x v="1798"/>
    <x v="5"/>
    <x v="2"/>
    <x v="1"/>
    <n v="5994.2116939039952"/>
    <n v="-42205.788306096001"/>
    <s v="Martinez, Ana"/>
    <s v="AM"/>
    <n v="11"/>
    <n v="29"/>
    <n v="1"/>
    <d v="1995-05-01T00:00:00"/>
    <s v="lunes"/>
    <n v="1995"/>
    <n v="5"/>
    <n v="1"/>
    <x v="1"/>
    <s v="No Cumple"/>
    <n v="1"/>
  </r>
  <r>
    <s v="Camila"/>
    <s v="Vargas"/>
    <x v="2157"/>
    <x v="2"/>
    <x v="1"/>
    <x v="2"/>
    <n v="5934.7953877305363"/>
    <n v="-40120.640289410607"/>
    <s v="Vargas, Camila"/>
    <s v="CV"/>
    <n v="12"/>
    <n v="37"/>
    <n v="3"/>
    <d v="1986-09-03T00:00:00"/>
    <s v="miércoles"/>
    <n v="1986"/>
    <n v="9"/>
    <n v="3"/>
    <x v="0"/>
    <s v="No Cumple"/>
    <n v="7"/>
  </r>
  <r>
    <s v="Emilio"/>
    <s v="Fernandez"/>
    <x v="1417"/>
    <x v="6"/>
    <x v="3"/>
    <x v="3"/>
    <n v="5911.7379670169084"/>
    <n v="-31462.666043417994"/>
    <s v="Fernandez, Emilio"/>
    <s v="EF"/>
    <n v="15"/>
    <n v="29"/>
    <n v="1"/>
    <d v="1995-01-23T00:00:00"/>
    <s v="lunes"/>
    <n v="1995"/>
    <n v="1"/>
    <n v="23"/>
    <x v="0"/>
    <s v="No Cumple"/>
    <n v="5"/>
  </r>
  <r>
    <s v="Pablo"/>
    <s v="Rivera"/>
    <x v="2158"/>
    <x v="0"/>
    <x v="5"/>
    <x v="1"/>
    <n v="5861.2360112749029"/>
    <n v="-32764.072991543821"/>
    <s v="Rivera, Pablo"/>
    <s v="PR"/>
    <n v="11"/>
    <n v="33"/>
    <n v="4"/>
    <d v="1991-05-30T00:00:00"/>
    <s v="jueves"/>
    <n v="1991"/>
    <n v="5"/>
    <n v="30"/>
    <x v="0"/>
    <s v="No Cumple"/>
    <n v="2"/>
  </r>
  <r>
    <s v="Miguel"/>
    <s v="Torres"/>
    <x v="2159"/>
    <x v="2"/>
    <x v="0"/>
    <x v="4"/>
    <n v="5605.9194491204134"/>
    <n v="-35947.382829686074"/>
    <s v="Torres, Miguel"/>
    <s v="MT"/>
    <n v="12"/>
    <n v="25"/>
    <n v="2"/>
    <d v="1998-07-07T00:00:00"/>
    <s v="martes"/>
    <n v="1998"/>
    <n v="7"/>
    <n v="7"/>
    <x v="0"/>
    <s v="No Cumple"/>
    <n v="4"/>
  </r>
  <r>
    <s v="Ismael"/>
    <s v="Perez"/>
    <x v="2160"/>
    <x v="0"/>
    <x v="2"/>
    <x v="0"/>
    <n v="5477.7733065862985"/>
    <n v="-38735.226291006467"/>
    <s v="Perez, Ismael"/>
    <s v="IP"/>
    <n v="11"/>
    <n v="41"/>
    <n v="2"/>
    <d v="1982-08-10T00:00:00"/>
    <s v="martes"/>
    <n v="1982"/>
    <n v="8"/>
    <n v="10"/>
    <x v="0"/>
    <s v="No Cumple"/>
    <n v="1"/>
  </r>
  <r>
    <s v="Juan"/>
    <s v="Gomez"/>
    <x v="672"/>
    <x v="2"/>
    <x v="6"/>
    <x v="3"/>
    <n v="5285.3432752730387"/>
    <n v="-37011.725379781572"/>
    <s v="Gomez, Juan"/>
    <s v="JG"/>
    <n v="9"/>
    <n v="38"/>
    <n v="6"/>
    <d v="1985-11-23T00:00:00"/>
    <s v="sábado"/>
    <n v="1985"/>
    <n v="11"/>
    <n v="23"/>
    <x v="0"/>
    <s v="No Cumple"/>
    <n v="3"/>
  </r>
  <r>
    <s v="Lucas"/>
    <s v="Mendoza"/>
    <x v="98"/>
    <x v="7"/>
    <x v="3"/>
    <x v="3"/>
    <n v="4723.1639641236152"/>
    <n v="-33935.932107983579"/>
    <s v="Mendoza, Lucas"/>
    <s v="LM"/>
    <n v="12"/>
    <n v="28"/>
    <n v="3"/>
    <d v="1996-05-15T00:00:00"/>
    <s v="miércoles"/>
    <n v="1996"/>
    <n v="5"/>
    <n v="15"/>
    <x v="0"/>
    <s v="No Cumple"/>
    <n v="5"/>
  </r>
  <r>
    <s v="Luis"/>
    <s v="Fernandez"/>
    <x v="2161"/>
    <x v="1"/>
    <x v="3"/>
    <x v="3"/>
    <n v="4372.1048602522251"/>
    <n v="-45627.895139747772"/>
    <s v="Fernandez, Luis"/>
    <s v="LF"/>
    <n v="13"/>
    <n v="38"/>
    <n v="7"/>
    <d v="1985-07-14T00:00:00"/>
    <s v="domingo"/>
    <n v="1985"/>
    <n v="7"/>
    <n v="14"/>
    <x v="0"/>
    <s v="No Cumple"/>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5251B-C2E8-407A-ABC7-90922DA0F75D}"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45:K54" firstHeaderRow="1" firstDataRow="2" firstDataCol="1" rowPageCount="1" colPageCount="1"/>
  <pivotFields count="23">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4" outline="0" subtotalTop="0" showAll="0" defaultSubtotal="0">
      <items count="2162">
        <item x="327"/>
        <item x="487"/>
        <item x="829"/>
        <item x="1678"/>
        <item x="384"/>
        <item x="884"/>
        <item x="1272"/>
        <item x="1624"/>
        <item x="1726"/>
        <item x="2068"/>
        <item x="1565"/>
        <item x="201"/>
        <item x="908"/>
        <item x="324"/>
        <item x="616"/>
        <item x="903"/>
        <item x="1266"/>
        <item x="547"/>
        <item x="1036"/>
        <item x="956"/>
        <item x="583"/>
        <item x="1095"/>
        <item x="1711"/>
        <item x="799"/>
        <item x="1932"/>
        <item x="33"/>
        <item x="1460"/>
        <item x="195"/>
        <item x="506"/>
        <item x="548"/>
        <item x="897"/>
        <item x="167"/>
        <item x="2029"/>
        <item x="1074"/>
        <item x="37"/>
        <item x="1869"/>
        <item x="102"/>
        <item x="1250"/>
        <item x="16"/>
        <item x="1718"/>
        <item x="2112"/>
        <item x="719"/>
        <item x="732"/>
        <item x="1020"/>
        <item x="2106"/>
        <item x="1837"/>
        <item x="1803"/>
        <item x="393"/>
        <item x="1646"/>
        <item x="2115"/>
        <item x="169"/>
        <item x="831"/>
        <item x="1943"/>
        <item x="1128"/>
        <item x="1705"/>
        <item x="1482"/>
        <item x="2049"/>
        <item x="2070"/>
        <item x="2066"/>
        <item x="1655"/>
        <item x="1197"/>
        <item x="1942"/>
        <item x="481"/>
        <item x="447"/>
        <item x="1359"/>
        <item x="1174"/>
        <item x="1701"/>
        <item x="1397"/>
        <item x="1952"/>
        <item x="1563"/>
        <item x="2015"/>
        <item x="1218"/>
        <item x="400"/>
        <item x="199"/>
        <item x="1636"/>
        <item x="678"/>
        <item x="1960"/>
        <item x="716"/>
        <item x="613"/>
        <item x="83"/>
        <item x="905"/>
        <item x="686"/>
        <item x="1818"/>
        <item x="614"/>
        <item x="144"/>
        <item x="398"/>
        <item x="534"/>
        <item x="1788"/>
        <item x="1006"/>
        <item x="452"/>
        <item x="248"/>
        <item x="2011"/>
        <item x="224"/>
        <item x="885"/>
        <item x="475"/>
        <item x="1740"/>
        <item x="1859"/>
        <item x="1520"/>
        <item x="696"/>
        <item x="1382"/>
        <item x="999"/>
        <item x="1122"/>
        <item x="1745"/>
        <item x="1156"/>
        <item x="2086"/>
        <item x="1741"/>
        <item x="295"/>
        <item x="1912"/>
        <item x="1728"/>
        <item x="570"/>
        <item x="1474"/>
        <item x="1917"/>
        <item x="1540"/>
        <item x="612"/>
        <item x="660"/>
        <item x="730"/>
        <item x="1166"/>
        <item x="1310"/>
        <item x="969"/>
        <item x="1856"/>
        <item x="1280"/>
        <item x="1926"/>
        <item x="896"/>
        <item x="536"/>
        <item x="1471"/>
        <item x="1778"/>
        <item x="1327"/>
        <item x="22"/>
        <item x="1907"/>
        <item x="2142"/>
        <item x="69"/>
        <item x="1473"/>
        <item x="584"/>
        <item x="932"/>
        <item x="291"/>
        <item x="437"/>
        <item x="810"/>
        <item x="1301"/>
        <item x="39"/>
        <item x="1516"/>
        <item x="1785"/>
        <item x="1648"/>
        <item x="70"/>
        <item x="2025"/>
        <item x="1999"/>
        <item x="1875"/>
        <item x="1644"/>
        <item x="1538"/>
        <item x="143"/>
        <item x="292"/>
        <item x="2073"/>
        <item x="1089"/>
        <item x="1590"/>
        <item x="1651"/>
        <item x="75"/>
        <item x="96"/>
        <item x="1238"/>
        <item x="433"/>
        <item x="1694"/>
        <item x="1427"/>
        <item x="323"/>
        <item x="710"/>
        <item x="1169"/>
        <item x="173"/>
        <item x="1599"/>
        <item x="1551"/>
        <item x="1849"/>
        <item x="1076"/>
        <item x="1212"/>
        <item x="1528"/>
        <item x="2027"/>
        <item x="721"/>
        <item x="667"/>
        <item x="218"/>
        <item x="1256"/>
        <item x="733"/>
        <item x="2071"/>
        <item x="412"/>
        <item x="1517"/>
        <item x="983"/>
        <item x="122"/>
        <item x="1063"/>
        <item x="689"/>
        <item x="623"/>
        <item x="1901"/>
        <item x="1831"/>
        <item x="1793"/>
        <item x="246"/>
        <item x="275"/>
        <item x="1222"/>
        <item x="1792"/>
        <item x="1706"/>
        <item x="283"/>
        <item x="740"/>
        <item x="1201"/>
        <item x="1955"/>
        <item x="2081"/>
        <item x="566"/>
        <item x="894"/>
        <item x="1249"/>
        <item x="30"/>
        <item x="1352"/>
        <item x="702"/>
        <item x="1341"/>
        <item x="78"/>
        <item x="1060"/>
        <item x="454"/>
        <item x="1989"/>
        <item x="1232"/>
        <item x="1178"/>
        <item x="892"/>
        <item x="1236"/>
        <item x="684"/>
        <item x="711"/>
        <item x="1393"/>
        <item x="1557"/>
        <item x="679"/>
        <item x="1895"/>
        <item x="448"/>
        <item x="269"/>
        <item x="1928"/>
        <item x="776"/>
        <item x="521"/>
        <item x="923"/>
        <item x="159"/>
        <item x="2118"/>
        <item x="1579"/>
        <item x="2150"/>
        <item x="2096"/>
        <item x="589"/>
        <item x="1227"/>
        <item x="1684"/>
        <item x="403"/>
        <item x="1131"/>
        <item x="1270"/>
        <item x="1899"/>
        <item x="79"/>
        <item x="1072"/>
        <item x="1592"/>
        <item x="909"/>
        <item x="123"/>
        <item x="1743"/>
        <item x="1555"/>
        <item x="1870"/>
        <item x="1435"/>
        <item x="304"/>
        <item x="2053"/>
        <item x="1612"/>
        <item x="638"/>
        <item x="1117"/>
        <item x="2127"/>
        <item x="1187"/>
        <item x="1334"/>
        <item x="1690"/>
        <item x="117"/>
        <item x="2138"/>
        <item x="1483"/>
        <item x="1669"/>
        <item x="422"/>
        <item x="495"/>
        <item x="973"/>
        <item x="1306"/>
        <item x="1221"/>
        <item x="714"/>
        <item x="1841"/>
        <item x="74"/>
        <item x="217"/>
        <item x="1288"/>
        <item x="2160"/>
        <item x="449"/>
        <item x="1257"/>
        <item x="1782"/>
        <item x="1522"/>
        <item x="1348"/>
        <item x="1406"/>
        <item x="1105"/>
        <item x="653"/>
        <item x="2026"/>
        <item x="228"/>
        <item x="2022"/>
        <item x="692"/>
        <item x="902"/>
        <item x="2014"/>
        <item x="596"/>
        <item x="1871"/>
        <item x="12"/>
        <item x="366"/>
        <item x="1911"/>
        <item x="587"/>
        <item x="919"/>
        <item x="1447"/>
        <item x="1832"/>
        <item x="883"/>
        <item x="1664"/>
        <item x="2003"/>
        <item x="795"/>
        <item x="615"/>
        <item x="2057"/>
        <item x="1643"/>
        <item x="191"/>
        <item x="1186"/>
        <item x="321"/>
        <item x="1155"/>
        <item x="109"/>
        <item x="103"/>
        <item x="1719"/>
        <item x="937"/>
        <item x="647"/>
        <item x="1043"/>
        <item x="1501"/>
        <item x="1458"/>
        <item x="93"/>
        <item x="2006"/>
        <item x="625"/>
        <item x="455"/>
        <item x="552"/>
        <item x="777"/>
        <item x="57"/>
        <item x="1147"/>
        <item x="308"/>
        <item x="1806"/>
        <item x="86"/>
        <item x="2016"/>
        <item x="424"/>
        <item x="1534"/>
        <item x="1925"/>
        <item x="1"/>
        <item x="950"/>
        <item x="225"/>
        <item x="432"/>
        <item x="838"/>
        <item x="2037"/>
        <item x="537"/>
        <item x="1318"/>
        <item x="1693"/>
        <item x="1294"/>
        <item x="1452"/>
        <item x="1267"/>
        <item x="1440"/>
        <item x="1094"/>
        <item x="371"/>
        <item x="1670"/>
        <item x="945"/>
        <item x="837"/>
        <item x="1299"/>
        <item x="2079"/>
        <item x="1504"/>
        <item x="2002"/>
        <item x="846"/>
        <item x="1560"/>
        <item x="2146"/>
        <item x="411"/>
        <item x="1296"/>
        <item x="1627"/>
        <item x="1260"/>
        <item x="712"/>
        <item x="793"/>
        <item x="779"/>
        <item x="2123"/>
        <item x="1913"/>
        <item x="1542"/>
        <item x="1886"/>
        <item x="344"/>
        <item x="1082"/>
        <item x="172"/>
        <item x="80"/>
        <item x="2132"/>
        <item x="416"/>
        <item x="1568"/>
        <item x="820"/>
        <item x="522"/>
        <item x="814"/>
        <item x="26"/>
        <item x="399"/>
        <item x="1403"/>
        <item x="990"/>
        <item x="1114"/>
        <item x="233"/>
        <item x="1376"/>
        <item x="1092"/>
        <item x="390"/>
        <item x="1937"/>
        <item x="1720"/>
        <item x="1725"/>
        <item x="1325"/>
        <item x="898"/>
        <item x="1934"/>
        <item x="262"/>
        <item x="1581"/>
        <item x="2152"/>
        <item x="2077"/>
        <item x="1972"/>
        <item x="2155"/>
        <item x="1930"/>
        <item x="717"/>
        <item x="67"/>
        <item x="1763"/>
        <item x="1797"/>
        <item x="609"/>
        <item x="499"/>
        <item x="1751"/>
        <item x="3"/>
        <item x="2074"/>
        <item x="1854"/>
        <item x="1001"/>
        <item x="869"/>
        <item x="632"/>
        <item x="1514"/>
        <item x="1109"/>
        <item x="1087"/>
        <item x="1858"/>
        <item x="194"/>
        <item x="1179"/>
        <item x="1167"/>
        <item x="1777"/>
        <item x="1916"/>
        <item x="825"/>
        <item x="1455"/>
        <item x="2111"/>
        <item x="1404"/>
        <item x="2121"/>
        <item x="2024"/>
        <item x="1090"/>
        <item x="594"/>
        <item x="1170"/>
        <item x="1767"/>
        <item x="121"/>
        <item x="1683"/>
        <item x="1148"/>
        <item x="579"/>
        <item x="748"/>
        <item x="642"/>
        <item x="858"/>
        <item x="1097"/>
        <item x="306"/>
        <item x="906"/>
        <item x="1640"/>
        <item x="2064"/>
        <item x="1920"/>
        <item x="1801"/>
        <item x="630"/>
        <item x="1852"/>
        <item x="782"/>
        <item x="994"/>
        <item x="1577"/>
        <item x="1622"/>
        <item x="1511"/>
        <item x="166"/>
        <item x="32"/>
        <item x="260"/>
        <item x="1658"/>
        <item x="1995"/>
        <item x="2013"/>
        <item x="964"/>
        <item x="1057"/>
        <item x="599"/>
        <item x="2119"/>
        <item x="921"/>
        <item x="465"/>
        <item x="149"/>
        <item x="1537"/>
        <item x="462"/>
        <item x="1654"/>
        <item x="1524"/>
        <item x="1071"/>
        <item x="540"/>
        <item x="469"/>
        <item x="1954"/>
        <item x="1789"/>
        <item x="564"/>
        <item x="1059"/>
        <item x="1554"/>
        <item x="1647"/>
        <item x="1075"/>
        <item x="1535"/>
        <item x="859"/>
        <item x="784"/>
        <item x="436"/>
        <item x="868"/>
        <item x="1715"/>
        <item x="1586"/>
        <item x="1198"/>
        <item x="2089"/>
        <item x="1977"/>
        <item x="1209"/>
        <item x="315"/>
        <item x="1602"/>
        <item x="640"/>
        <item x="904"/>
        <item x="351"/>
        <item x="1578"/>
        <item x="611"/>
        <item x="1931"/>
        <item x="925"/>
        <item x="8"/>
        <item x="426"/>
        <item x="1744"/>
        <item x="1530"/>
        <item x="840"/>
        <item x="1316"/>
        <item x="1547"/>
        <item x="619"/>
        <item x="1853"/>
        <item x="2069"/>
        <item x="1835"/>
        <item x="699"/>
        <item x="1293"/>
        <item x="1529"/>
        <item x="586"/>
        <item x="1973"/>
        <item x="1964"/>
        <item x="1539"/>
        <item x="941"/>
        <item x="531"/>
        <item x="174"/>
        <item x="946"/>
        <item x="158"/>
        <item x="23"/>
        <item x="1439"/>
        <item x="198"/>
        <item x="1346"/>
        <item x="1682"/>
        <item x="1340"/>
        <item x="1909"/>
        <item x="1175"/>
        <item x="1702"/>
        <item x="1099"/>
        <item x="1760"/>
        <item x="787"/>
        <item x="504"/>
        <item x="1768"/>
        <item x="268"/>
        <item x="1864"/>
        <item x="781"/>
        <item x="336"/>
        <item x="590"/>
        <item x="1098"/>
        <item x="1994"/>
        <item x="417"/>
        <item x="876"/>
        <item x="916"/>
        <item x="1550"/>
        <item x="1855"/>
        <item x="1307"/>
        <item x="29"/>
        <item x="948"/>
        <item x="379"/>
        <item x="2052"/>
        <item x="1950"/>
        <item x="1259"/>
        <item x="1956"/>
        <item x="961"/>
        <item x="528"/>
        <item x="138"/>
        <item x="912"/>
        <item x="505"/>
        <item x="1582"/>
        <item x="97"/>
        <item x="1971"/>
        <item x="497"/>
        <item x="477"/>
        <item x="1545"/>
        <item x="155"/>
        <item x="124"/>
        <item x="471"/>
        <item x="365"/>
        <item x="703"/>
        <item x="1840"/>
        <item x="1027"/>
        <item x="137"/>
        <item x="2161"/>
        <item x="1339"/>
        <item x="1149"/>
        <item x="1139"/>
        <item x="2"/>
        <item x="724"/>
        <item x="1509"/>
        <item x="1947"/>
        <item x="1067"/>
        <item x="338"/>
        <item x="1436"/>
        <item x="918"/>
        <item x="318"/>
        <item x="488"/>
        <item x="530"/>
        <item x="49"/>
        <item x="785"/>
        <item x="1993"/>
        <item x="1008"/>
        <item x="901"/>
        <item x="288"/>
        <item x="1597"/>
        <item x="555"/>
        <item x="786"/>
        <item x="1830"/>
        <item x="1756"/>
        <item x="1847"/>
        <item x="1402"/>
        <item x="1997"/>
        <item x="767"/>
        <item x="1388"/>
        <item x="760"/>
        <item x="2088"/>
        <item x="1815"/>
        <item x="197"/>
        <item x="1387"/>
        <item x="1291"/>
        <item x="1252"/>
        <item x="1121"/>
        <item x="610"/>
        <item x="668"/>
        <item x="1177"/>
        <item x="1136"/>
        <item x="672"/>
        <item x="1765"/>
        <item x="2091"/>
        <item x="1449"/>
        <item x="1275"/>
        <item x="514"/>
        <item x="1443"/>
        <item x="1991"/>
        <item x="1966"/>
        <item x="2065"/>
        <item x="1689"/>
        <item x="2067"/>
        <item x="1048"/>
        <item x="1084"/>
        <item x="1493"/>
        <item x="120"/>
        <item x="423"/>
        <item x="1140"/>
        <item x="1747"/>
        <item x="1921"/>
        <item x="326"/>
        <item x="1360"/>
        <item x="848"/>
        <item x="1876"/>
        <item x="1604"/>
        <item x="282"/>
        <item x="1237"/>
        <item x="2035"/>
        <item x="949"/>
        <item x="2147"/>
        <item x="891"/>
        <item x="2116"/>
        <item x="339"/>
        <item x="2105"/>
        <item x="1561"/>
        <item x="1102"/>
        <item x="1915"/>
        <item x="234"/>
        <item x="737"/>
        <item x="974"/>
        <item x="1254"/>
        <item x="1591"/>
        <item x="2075"/>
        <item x="2050"/>
        <item x="1103"/>
        <item x="1918"/>
        <item x="130"/>
        <item x="597"/>
        <item x="1494"/>
        <item x="402"/>
        <item x="1305"/>
        <item x="1536"/>
        <item x="1428"/>
        <item x="1416"/>
        <item x="812"/>
        <item x="41"/>
        <item x="240"/>
        <item x="1069"/>
        <item x="1015"/>
        <item x="298"/>
        <item x="226"/>
        <item x="1850"/>
        <item x="408"/>
        <item x="759"/>
        <item x="221"/>
        <item x="741"/>
        <item x="835"/>
        <item x="1967"/>
        <item x="81"/>
        <item x="1253"/>
        <item x="1205"/>
        <item x="1021"/>
        <item x="893"/>
        <item x="1129"/>
        <item x="277"/>
        <item x="136"/>
        <item x="273"/>
        <item x="1746"/>
        <item x="752"/>
        <item x="2039"/>
        <item x="361"/>
        <item x="1821"/>
        <item x="187"/>
        <item x="184"/>
        <item x="1749"/>
        <item x="1358"/>
        <item x="1023"/>
        <item x="571"/>
        <item x="2157"/>
        <item x="1469"/>
        <item x="631"/>
        <item x="775"/>
        <item x="516"/>
        <item x="1898"/>
        <item x="1326"/>
        <item x="1996"/>
        <item x="266"/>
        <item x="92"/>
        <item x="970"/>
        <item x="960"/>
        <item x="1959"/>
        <item x="383"/>
        <item x="1945"/>
        <item x="265"/>
        <item x="1468"/>
        <item x="811"/>
        <item x="1130"/>
        <item x="757"/>
        <item x="85"/>
        <item x="438"/>
        <item x="1584"/>
        <item x="420"/>
        <item x="1900"/>
        <item x="1137"/>
        <item x="953"/>
        <item x="1673"/>
        <item x="742"/>
        <item x="1606"/>
        <item x="818"/>
        <item x="1531"/>
        <item x="1883"/>
        <item x="2136"/>
        <item x="1851"/>
        <item x="1269"/>
        <item x="381"/>
        <item x="355"/>
        <item x="698"/>
        <item x="827"/>
        <item x="162"/>
        <item x="1243"/>
        <item x="796"/>
        <item x="131"/>
        <item x="6"/>
        <item x="1308"/>
        <item x="1050"/>
        <item x="1571"/>
        <item x="1120"/>
        <item x="580"/>
        <item x="1882"/>
        <item x="54"/>
        <item x="1041"/>
        <item x="2149"/>
        <item x="485"/>
        <item x="1844"/>
        <item x="1202"/>
        <item x="256"/>
        <item x="125"/>
        <item x="1432"/>
        <item x="1208"/>
        <item x="1576"/>
        <item x="1467"/>
        <item x="1083"/>
        <item x="1164"/>
        <item x="650"/>
        <item x="2041"/>
        <item x="163"/>
        <item x="258"/>
        <item x="1879"/>
        <item x="1093"/>
        <item x="1040"/>
        <item x="1044"/>
        <item x="2120"/>
        <item x="533"/>
        <item x="193"/>
        <item x="1080"/>
        <item x="2034"/>
        <item x="1924"/>
        <item x="801"/>
        <item x="261"/>
        <item x="1707"/>
        <item x="1466"/>
        <item x="1345"/>
        <item x="1621"/>
        <item x="604"/>
        <item x="214"/>
        <item x="36"/>
        <item x="1513"/>
        <item x="1118"/>
        <item x="386"/>
        <item x="1595"/>
        <item x="1401"/>
        <item x="141"/>
        <item x="397"/>
        <item x="2117"/>
        <item x="1978"/>
        <item x="1878"/>
        <item x="150"/>
        <item x="545"/>
        <item x="2019"/>
        <item x="1903"/>
        <item x="1804"/>
        <item x="2030"/>
        <item x="274"/>
        <item x="1620"/>
        <item x="28"/>
        <item x="472"/>
        <item x="806"/>
        <item x="396"/>
        <item x="1028"/>
        <item x="1619"/>
        <item x="1979"/>
        <item x="877"/>
        <item x="1219"/>
        <item x="1975"/>
        <item x="749"/>
        <item x="480"/>
        <item x="1779"/>
        <item x="766"/>
        <item x="649"/>
        <item x="1444"/>
        <item x="215"/>
        <item x="2051"/>
        <item x="1984"/>
        <item x="815"/>
        <item x="1287"/>
        <item x="1079"/>
        <item x="1386"/>
        <item x="1255"/>
        <item x="230"/>
        <item x="697"/>
        <item x="2128"/>
        <item x="425"/>
        <item x="264"/>
        <item x="457"/>
        <item x="108"/>
        <item x="181"/>
        <item x="1162"/>
        <item x="646"/>
        <item x="809"/>
        <item x="1077"/>
        <item x="2143"/>
        <item x="53"/>
        <item x="942"/>
        <item x="965"/>
        <item x="542"/>
        <item x="1161"/>
        <item x="1385"/>
        <item x="1808"/>
        <item x="1787"/>
        <item x="1675"/>
        <item x="231"/>
        <item x="145"/>
        <item x="967"/>
        <item x="1032"/>
        <item x="406"/>
        <item x="947"/>
        <item x="562"/>
        <item x="1378"/>
        <item x="1736"/>
        <item x="591"/>
        <item x="674"/>
        <item x="1153"/>
        <item x="1891"/>
        <item x="303"/>
        <item x="508"/>
        <item x="1189"/>
        <item x="63"/>
        <item x="1709"/>
        <item x="525"/>
        <item x="1194"/>
        <item x="227"/>
        <item x="1070"/>
        <item x="319"/>
        <item x="1843"/>
        <item x="126"/>
        <item x="1441"/>
        <item x="2023"/>
        <item x="1229"/>
        <item x="58"/>
        <item x="1210"/>
        <item x="467"/>
        <item x="1731"/>
        <item x="1442"/>
        <item x="527"/>
        <item x="1881"/>
        <item x="870"/>
        <item x="17"/>
        <item x="278"/>
        <item x="1033"/>
        <item x="1286"/>
        <item x="2063"/>
        <item x="1877"/>
        <item x="864"/>
        <item x="727"/>
        <item x="1985"/>
        <item x="441"/>
        <item x="84"/>
        <item x="1110"/>
        <item x="977"/>
        <item x="285"/>
        <item x="1506"/>
        <item x="479"/>
        <item x="1729"/>
        <item x="164"/>
        <item x="628"/>
        <item x="428"/>
        <item x="1533"/>
        <item x="52"/>
        <item x="335"/>
        <item x="55"/>
        <item x="1914"/>
        <item x="1679"/>
        <item x="206"/>
        <item x="1825"/>
        <item x="209"/>
        <item x="1265"/>
        <item x="1141"/>
        <item x="2103"/>
        <item x="2044"/>
        <item x="605"/>
        <item x="377"/>
        <item x="165"/>
        <item x="1203"/>
        <item x="1195"/>
        <item x="389"/>
        <item x="2140"/>
        <item x="939"/>
        <item x="731"/>
        <item x="2032"/>
        <item x="987"/>
        <item x="1873"/>
        <item x="1632"/>
        <item x="952"/>
        <item x="1559"/>
        <item x="920"/>
        <item x="762"/>
        <item x="1125"/>
        <item x="1176"/>
        <item x="251"/>
        <item x="1724"/>
        <item x="1755"/>
        <item x="1553"/>
        <item x="1127"/>
        <item x="1018"/>
        <item x="1671"/>
        <item x="1905"/>
        <item x="1002"/>
        <item x="489"/>
        <item x="772"/>
        <item x="980"/>
        <item x="546"/>
        <item x="661"/>
        <item x="1848"/>
        <item x="1691"/>
        <item x="1772"/>
        <item x="1046"/>
        <item x="1085"/>
        <item x="836"/>
        <item x="190"/>
        <item x="1311"/>
        <item x="792"/>
        <item x="210"/>
        <item x="476"/>
        <item x="890"/>
        <item x="1544"/>
        <item x="1181"/>
        <item x="751"/>
        <item x="312"/>
        <item x="2076"/>
        <item x="1217"/>
        <item x="267"/>
        <item x="100"/>
        <item x="1700"/>
        <item x="101"/>
        <item x="178"/>
        <item x="140"/>
        <item x="1426"/>
        <item x="110"/>
        <item x="296"/>
        <item x="1115"/>
        <item x="855"/>
        <item x="1823"/>
        <item x="998"/>
        <item x="1351"/>
        <item x="1974"/>
        <item x="572"/>
        <item x="331"/>
        <item x="1748"/>
        <item x="1054"/>
        <item x="606"/>
        <item x="704"/>
        <item x="1415"/>
        <item x="2080"/>
        <item x="1104"/>
        <item x="1809"/>
        <item x="1423"/>
        <item x="797"/>
        <item x="857"/>
        <item x="65"/>
        <item x="636"/>
        <item x="135"/>
        <item x="1630"/>
        <item x="608"/>
        <item x="157"/>
        <item x="1331"/>
        <item x="1016"/>
        <item x="639"/>
        <item x="444"/>
        <item x="68"/>
        <item x="359"/>
        <item x="753"/>
        <item x="128"/>
        <item x="1274"/>
        <item x="691"/>
        <item x="76"/>
        <item x="1860"/>
        <item x="656"/>
        <item x="430"/>
        <item x="1438"/>
        <item x="693"/>
        <item x="1733"/>
        <item x="862"/>
        <item x="1564"/>
        <item x="856"/>
        <item x="2093"/>
        <item x="152"/>
        <item x="350"/>
        <item x="1933"/>
        <item x="1192"/>
        <item x="1739"/>
        <item x="1396"/>
        <item x="532"/>
        <item x="659"/>
        <item x="1910"/>
        <item x="865"/>
        <item x="1716"/>
        <item x="2100"/>
        <item x="91"/>
        <item x="1283"/>
        <item x="1112"/>
        <item x="1922"/>
        <item x="48"/>
        <item x="38"/>
        <item x="1037"/>
        <item x="1822"/>
        <item x="771"/>
        <item x="446"/>
        <item x="1065"/>
        <item x="1184"/>
        <item x="1645"/>
        <item x="77"/>
        <item x="2010"/>
        <item x="1784"/>
        <item x="1228"/>
        <item x="2008"/>
        <item x="204"/>
        <item x="1158"/>
        <item x="2145"/>
        <item x="387"/>
        <item x="1802"/>
        <item x="1078"/>
        <item x="553"/>
        <item x="723"/>
        <item x="878"/>
        <item x="1770"/>
        <item x="1628"/>
        <item x="1625"/>
        <item x="202"/>
        <item x="434"/>
        <item x="1608"/>
        <item x="1948"/>
        <item x="620"/>
        <item x="1813"/>
        <item x="957"/>
        <item x="2144"/>
        <item x="794"/>
        <item x="1846"/>
        <item x="1965"/>
        <item x="1437"/>
        <item x="746"/>
        <item x="2004"/>
        <item x="1353"/>
        <item x="1833"/>
        <item x="1183"/>
        <item x="1791"/>
        <item x="320"/>
        <item x="1019"/>
        <item x="2113"/>
        <item x="1284"/>
        <item x="500"/>
        <item x="1923"/>
        <item x="598"/>
        <item x="1572"/>
        <item x="360"/>
        <item x="364"/>
        <item x="443"/>
        <item x="313"/>
        <item x="875"/>
        <item x="382"/>
        <item x="1431"/>
        <item x="895"/>
        <item x="2094"/>
        <item x="558"/>
        <item x="483"/>
        <item x="1188"/>
        <item x="1685"/>
        <item x="170"/>
        <item x="160"/>
        <item x="926"/>
        <item x="588"/>
        <item x="1154"/>
        <item x="1476"/>
        <item x="1764"/>
        <item x="929"/>
        <item x="601"/>
        <item x="40"/>
        <item x="1676"/>
        <item x="196"/>
        <item x="211"/>
        <item x="1193"/>
        <item x="1434"/>
        <item x="1908"/>
        <item x="1633"/>
        <item x="770"/>
        <item x="819"/>
        <item x="263"/>
        <item x="1394"/>
        <item x="544"/>
        <item x="1312"/>
        <item x="658"/>
        <item x="833"/>
        <item x="744"/>
        <item x="1838"/>
        <item x="1616"/>
        <item x="1369"/>
        <item x="496"/>
        <item x="1674"/>
        <item x="644"/>
        <item x="729"/>
        <item x="882"/>
        <item x="529"/>
        <item x="1721"/>
        <item x="2061"/>
        <item x="1603"/>
        <item x="1091"/>
        <item x="1927"/>
        <item x="574"/>
        <item x="1010"/>
        <item x="127"/>
        <item x="938"/>
        <item x="1816"/>
        <item x="1142"/>
        <item x="2001"/>
        <item x="2108"/>
        <item x="1754"/>
        <item x="934"/>
        <item x="755"/>
        <item x="404"/>
        <item x="1489"/>
        <item x="595"/>
        <item x="1234"/>
        <item x="1961"/>
        <item x="453"/>
        <item x="451"/>
        <item x="700"/>
        <item x="1344"/>
        <item x="1861"/>
        <item x="1124"/>
        <item x="1490"/>
        <item x="501"/>
        <item x="357"/>
        <item x="1890"/>
        <item x="1361"/>
        <item x="1304"/>
        <item x="466"/>
        <item x="1491"/>
        <item x="1211"/>
        <item x="1247"/>
        <item x="629"/>
        <item x="959"/>
        <item x="670"/>
        <item x="1884"/>
        <item x="445"/>
        <item x="1314"/>
        <item x="805"/>
        <item x="824"/>
        <item x="915"/>
        <item x="738"/>
        <item x="1145"/>
        <item x="2133"/>
        <item x="456"/>
        <item x="849"/>
        <item x="56"/>
        <item x="543"/>
        <item x="663"/>
        <item x="235"/>
        <item x="1953"/>
        <item x="229"/>
        <item x="1276"/>
        <item x="1100"/>
        <item x="1652"/>
        <item x="1957"/>
        <item x="687"/>
        <item x="1500"/>
        <item x="1047"/>
        <item x="847"/>
        <item x="626"/>
        <item x="1796"/>
        <item x="643"/>
        <item x="1302"/>
        <item x="2084"/>
        <item x="242"/>
        <item x="1398"/>
        <item x="111"/>
        <item x="247"/>
        <item x="1982"/>
        <item x="1459"/>
        <item x="1761"/>
        <item x="176"/>
        <item x="788"/>
        <item x="968"/>
        <item x="850"/>
        <item x="1086"/>
        <item x="940"/>
        <item x="1677"/>
        <item x="2158"/>
        <item x="1667"/>
        <item x="1053"/>
        <item x="2130"/>
        <item x="1472"/>
        <item x="442"/>
        <item x="887"/>
        <item x="99"/>
        <item x="385"/>
        <item x="778"/>
        <item x="2028"/>
        <item x="395"/>
        <item x="328"/>
        <item x="1510"/>
        <item x="1600"/>
        <item x="1143"/>
        <item x="24"/>
        <item x="725"/>
        <item x="911"/>
        <item x="1418"/>
        <item x="577"/>
        <item x="1289"/>
        <item x="362"/>
        <item x="734"/>
        <item x="1231"/>
        <item x="1261"/>
        <item x="1631"/>
        <item x="539"/>
        <item x="213"/>
        <item x="2012"/>
        <item x="798"/>
        <item x="1499"/>
        <item x="1717"/>
        <item x="648"/>
        <item x="1251"/>
        <item x="1244"/>
        <item x="761"/>
        <item x="223"/>
        <item x="212"/>
        <item x="1734"/>
        <item x="405"/>
        <item x="907"/>
        <item x="2056"/>
        <item x="963"/>
        <item x="685"/>
        <item x="1776"/>
        <item x="1990"/>
        <item x="1896"/>
        <item x="832"/>
        <item x="914"/>
        <item x="853"/>
        <item x="59"/>
        <item x="1180"/>
        <item x="665"/>
        <item x="1668"/>
        <item x="1613"/>
        <item x="1373"/>
        <item x="1769"/>
        <item x="1807"/>
        <item x="238"/>
        <item x="575"/>
        <item x="1420"/>
        <item x="1663"/>
        <item x="151"/>
        <item x="219"/>
        <item x="1368"/>
        <item x="367"/>
        <item x="1199"/>
        <item x="1543"/>
        <item x="743"/>
        <item x="845"/>
        <item x="603"/>
        <item x="89"/>
        <item x="1857"/>
        <item x="1007"/>
        <item x="1295"/>
        <item x="1233"/>
        <item x="133"/>
        <item x="1457"/>
        <item x="1005"/>
        <item x="1106"/>
        <item x="2055"/>
        <item x="205"/>
        <item x="995"/>
        <item x="11"/>
        <item x="863"/>
        <item x="484"/>
        <item x="789"/>
        <item x="1687"/>
        <item x="414"/>
        <item x="1263"/>
        <item x="1521"/>
        <item x="706"/>
        <item x="1445"/>
        <item x="1207"/>
        <item x="1492"/>
        <item x="1703"/>
        <item x="680"/>
        <item x="1168"/>
        <item x="464"/>
        <item x="470"/>
        <item x="843"/>
        <item x="651"/>
        <item x="1834"/>
        <item x="551"/>
        <item x="1144"/>
        <item x="860"/>
        <item x="1058"/>
        <item x="962"/>
        <item x="2087"/>
        <item x="352"/>
        <item x="992"/>
        <item x="1216"/>
        <item x="1407"/>
        <item x="2000"/>
        <item x="376"/>
        <item x="512"/>
        <item x="1223"/>
        <item x="87"/>
        <item x="293"/>
        <item x="1713"/>
        <item x="1446"/>
        <item x="1029"/>
        <item x="1281"/>
        <item x="758"/>
        <item x="520"/>
        <item x="1009"/>
        <item x="1783"/>
        <item x="1245"/>
        <item x="1939"/>
        <item x="2141"/>
        <item x="633"/>
        <item x="2042"/>
        <item x="372"/>
        <item x="1569"/>
        <item x="1051"/>
        <item x="1321"/>
        <item x="2083"/>
        <item x="1615"/>
        <item x="922"/>
        <item x="1790"/>
        <item x="1503"/>
        <item x="550"/>
        <item x="1328"/>
        <item x="1710"/>
        <item x="1116"/>
        <item x="353"/>
        <item x="1384"/>
        <item x="607"/>
        <item x="1735"/>
        <item x="802"/>
        <item x="1526"/>
        <item x="1874"/>
        <item x="1742"/>
        <item x="253"/>
        <item x="271"/>
        <item x="1497"/>
        <item x="1004"/>
        <item x="1000"/>
        <item x="45"/>
        <item x="1204"/>
        <item x="1146"/>
        <item x="556"/>
        <item x="348"/>
        <item x="1315"/>
        <item x="769"/>
        <item x="1390"/>
        <item x="2031"/>
        <item x="745"/>
        <item x="1580"/>
        <item x="695"/>
        <item x="1588"/>
        <item x="573"/>
        <item x="1081"/>
        <item x="1408"/>
        <item x="31"/>
        <item x="561"/>
        <item x="1598"/>
        <item x="924"/>
        <item x="1894"/>
        <item x="2017"/>
        <item x="410"/>
        <item x="2078"/>
        <item x="1773"/>
        <item x="1123"/>
        <item x="1451"/>
        <item x="1014"/>
        <item x="1389"/>
        <item x="1968"/>
        <item x="322"/>
        <item x="1502"/>
        <item x="1519"/>
        <item x="1885"/>
        <item x="1552"/>
        <item x="675"/>
        <item x="1902"/>
        <item x="1026"/>
        <item x="602"/>
        <item x="1867"/>
        <item x="1337"/>
        <item x="1786"/>
        <item x="1558"/>
        <item x="1842"/>
        <item x="2125"/>
        <item x="985"/>
        <item x="1587"/>
        <item x="585"/>
        <item x="368"/>
        <item x="2154"/>
        <item x="1133"/>
        <item x="557"/>
        <item x="1672"/>
        <item x="88"/>
        <item x="554"/>
        <item x="2009"/>
        <item x="568"/>
        <item x="15"/>
        <item x="773"/>
        <item x="1817"/>
        <item x="1068"/>
        <item x="2082"/>
        <item x="1969"/>
        <item x="624"/>
        <item x="47"/>
        <item x="507"/>
        <item x="803"/>
        <item x="34"/>
        <item x="2046"/>
        <item x="747"/>
        <item x="1532"/>
        <item x="1601"/>
        <item x="1226"/>
        <item x="421"/>
        <item x="493"/>
        <item x="349"/>
        <item x="854"/>
        <item x="1297"/>
        <item x="2139"/>
        <item x="1413"/>
        <item x="774"/>
        <item x="1107"/>
        <item x="418"/>
        <item x="250"/>
        <item x="754"/>
        <item x="991"/>
        <item x="490"/>
        <item x="116"/>
        <item x="1574"/>
        <item x="1649"/>
        <item x="852"/>
        <item x="582"/>
        <item x="1372"/>
        <item x="1481"/>
        <item x="1392"/>
        <item x="1862"/>
        <item x="1363"/>
        <item x="1370"/>
        <item x="1367"/>
        <item x="1160"/>
        <item x="765"/>
        <item x="1347"/>
        <item x="622"/>
        <item x="171"/>
        <item x="1593"/>
        <item x="1566"/>
        <item x="600"/>
        <item x="407"/>
        <item x="115"/>
        <item x="1585"/>
        <item x="1414"/>
        <item x="435"/>
        <item x="1737"/>
        <item x="955"/>
        <item x="664"/>
        <item x="486"/>
        <item x="943"/>
        <item x="1134"/>
        <item x="311"/>
        <item x="1893"/>
        <item x="1399"/>
        <item x="913"/>
        <item x="391"/>
        <item x="330"/>
        <item x="175"/>
        <item x="249"/>
        <item x="511"/>
        <item x="933"/>
        <item x="1096"/>
        <item x="1425"/>
        <item x="1477"/>
        <item x="888"/>
        <item x="182"/>
        <item x="1317"/>
        <item x="966"/>
        <item x="720"/>
        <item x="1722"/>
        <item x="1461"/>
        <item x="2005"/>
        <item x="1383"/>
        <item x="1171"/>
        <item x="2043"/>
        <item x="1596"/>
        <item x="756"/>
        <item x="7"/>
        <item x="541"/>
        <item x="1583"/>
        <item x="119"/>
        <item x="104"/>
        <item x="1343"/>
        <item x="1704"/>
        <item x="1182"/>
        <item x="18"/>
        <item x="2097"/>
        <item x="1820"/>
        <item x="645"/>
        <item x="392"/>
        <item x="337"/>
        <item x="728"/>
        <item x="370"/>
        <item x="671"/>
        <item x="82"/>
        <item x="1230"/>
        <item x="1661"/>
        <item x="42"/>
        <item x="866"/>
        <item x="1113"/>
        <item x="378"/>
        <item x="981"/>
        <item x="1409"/>
        <item x="2122"/>
        <item x="1185"/>
        <item x="1042"/>
        <item x="463"/>
        <item x="1512"/>
        <item x="1498"/>
        <item x="1607"/>
        <item x="502"/>
        <item x="1940"/>
        <item x="726"/>
        <item x="1319"/>
        <item x="333"/>
        <item x="1375"/>
        <item x="931"/>
        <item x="652"/>
        <item x="284"/>
        <item x="1548"/>
        <item x="683"/>
        <item x="440"/>
        <item x="147"/>
        <item x="1757"/>
        <item x="129"/>
        <item x="844"/>
        <item x="899"/>
        <item x="1073"/>
        <item x="654"/>
        <item x="2098"/>
        <item x="1605"/>
        <item x="1929"/>
        <item x="1022"/>
        <item x="1049"/>
        <item x="1165"/>
        <item x="1570"/>
        <item x="828"/>
        <item x="2045"/>
        <item x="1335"/>
        <item x="222"/>
        <item x="2092"/>
        <item x="927"/>
        <item x="1433"/>
        <item x="1298"/>
        <item x="657"/>
        <item x="1623"/>
        <item x="474"/>
        <item x="958"/>
        <item x="549"/>
        <item x="1775"/>
        <item x="1906"/>
        <item x="1285"/>
        <item x="363"/>
        <item x="468"/>
        <item x="2060"/>
        <item x="1780"/>
        <item x="1714"/>
        <item x="1062"/>
        <item x="576"/>
        <item x="1220"/>
        <item x="62"/>
        <item x="1650"/>
        <item x="1323"/>
        <item x="200"/>
        <item x="1549"/>
        <item x="791"/>
        <item x="2090"/>
        <item x="156"/>
        <item x="1774"/>
        <item x="1634"/>
        <item x="2095"/>
        <item x="1215"/>
        <item x="72"/>
        <item x="1800"/>
        <item x="369"/>
        <item x="1329"/>
        <item x="259"/>
        <item x="347"/>
        <item x="35"/>
        <item x="286"/>
        <item x="1680"/>
        <item x="1273"/>
        <item x="1573"/>
        <item x="617"/>
        <item x="1011"/>
        <item x="982"/>
        <item x="1880"/>
        <item x="1475"/>
        <item x="1417"/>
        <item x="329"/>
        <item x="290"/>
        <item x="2135"/>
        <item x="1374"/>
        <item x="1039"/>
        <item x="808"/>
        <item x="2107"/>
        <item x="1919"/>
        <item x="871"/>
        <item x="569"/>
        <item x="1126"/>
        <item x="1379"/>
        <item x="1224"/>
        <item x="993"/>
        <item x="567"/>
        <item x="2101"/>
        <item x="1400"/>
        <item x="1641"/>
        <item x="688"/>
        <item x="73"/>
        <item x="1567"/>
        <item x="1794"/>
        <item x="188"/>
        <item x="1031"/>
        <item x="491"/>
        <item x="51"/>
        <item x="1135"/>
        <item x="1904"/>
        <item x="1279"/>
        <item x="736"/>
        <item x="750"/>
        <item x="294"/>
        <item x="1798"/>
        <item x="207"/>
        <item x="27"/>
        <item x="1088"/>
        <item x="2109"/>
        <item x="2038"/>
        <item x="302"/>
        <item x="1055"/>
        <item x="1868"/>
        <item x="2134"/>
        <item x="134"/>
        <item x="113"/>
        <item x="2036"/>
        <item x="358"/>
        <item x="1356"/>
        <item x="676"/>
        <item x="299"/>
        <item x="375"/>
        <item x="287"/>
        <item x="2126"/>
        <item x="1936"/>
        <item x="1362"/>
        <item x="1152"/>
        <item x="106"/>
        <item x="1836"/>
        <item x="1495"/>
        <item x="581"/>
        <item x="1752"/>
        <item x="524"/>
        <item x="66"/>
        <item x="2129"/>
        <item x="1333"/>
        <item x="1380"/>
        <item x="707"/>
        <item x="25"/>
        <item x="509"/>
        <item x="1766"/>
        <item x="1017"/>
        <item x="1863"/>
        <item x="1639"/>
        <item x="450"/>
        <item x="780"/>
        <item x="1013"/>
        <item x="309"/>
        <item x="1812"/>
        <item x="1330"/>
        <item x="886"/>
        <item x="669"/>
        <item x="673"/>
        <item x="1515"/>
        <item x="9"/>
        <item x="1454"/>
        <item x="1759"/>
        <item x="1695"/>
        <item x="1214"/>
        <item x="1949"/>
        <item x="64"/>
        <item x="316"/>
        <item x="526"/>
        <item x="1365"/>
        <item x="523"/>
        <item x="492"/>
        <item x="954"/>
        <item x="1342"/>
        <item x="1758"/>
        <item x="1357"/>
        <item x="1611"/>
        <item x="1371"/>
        <item x="1958"/>
        <item x="666"/>
        <item x="874"/>
        <item x="1282"/>
        <item x="1730"/>
        <item x="718"/>
        <item x="345"/>
        <item x="1887"/>
        <item x="930"/>
        <item x="342"/>
        <item x="2047"/>
        <item x="161"/>
        <item x="1609"/>
        <item x="1697"/>
        <item x="1962"/>
        <item x="944"/>
        <item x="841"/>
        <item x="95"/>
        <item x="1653"/>
        <item x="374"/>
        <item x="2153"/>
        <item x="1827"/>
        <item x="1313"/>
        <item x="928"/>
        <item x="1448"/>
        <item x="2018"/>
        <item x="325"/>
        <item x="114"/>
        <item x="1035"/>
        <item x="817"/>
        <item x="1508"/>
        <item x="1138"/>
        <item x="1824"/>
        <item x="1101"/>
        <item x="1030"/>
        <item x="2048"/>
        <item x="1811"/>
        <item x="2007"/>
        <item x="1429"/>
        <item x="804"/>
        <item x="1897"/>
        <item x="1656"/>
        <item x="1696"/>
        <item x="783"/>
        <item x="98"/>
        <item x="800"/>
        <item x="1963"/>
        <item x="13"/>
        <item x="821"/>
        <item x="1665"/>
        <item x="503"/>
        <item x="473"/>
        <item x="2033"/>
        <item x="861"/>
        <item x="307"/>
        <item x="2040"/>
        <item x="1988"/>
        <item x="189"/>
        <item x="578"/>
        <item x="1034"/>
        <item x="1541"/>
        <item x="1839"/>
        <item x="1277"/>
        <item x="1163"/>
        <item x="701"/>
        <item x="1626"/>
        <item x="185"/>
        <item x="343"/>
        <item x="972"/>
        <item x="1464"/>
        <item x="244"/>
        <item x="1638"/>
        <item x="1941"/>
        <item x="1349"/>
        <item x="50"/>
        <item x="1681"/>
        <item x="19"/>
        <item x="1944"/>
        <item x="830"/>
        <item x="2059"/>
        <item x="346"/>
        <item x="621"/>
        <item x="1987"/>
        <item x="494"/>
        <item x="1052"/>
        <item x="60"/>
        <item x="1366"/>
        <item x="1258"/>
        <item x="1381"/>
        <item x="1614"/>
        <item x="1111"/>
        <item x="1889"/>
        <item x="4"/>
        <item x="1453"/>
        <item x="1479"/>
        <item x="515"/>
        <item x="439"/>
        <item x="1463"/>
        <item x="220"/>
        <item x="14"/>
        <item x="851"/>
        <item x="2137"/>
        <item x="427"/>
        <item x="1300"/>
        <item x="842"/>
        <item x="297"/>
        <item x="94"/>
        <item x="272"/>
        <item x="90"/>
        <item x="146"/>
        <item x="254"/>
        <item x="216"/>
        <item x="1248"/>
        <item x="1662"/>
        <item x="1981"/>
        <item x="245"/>
        <item x="1660"/>
        <item x="807"/>
        <item x="563"/>
        <item x="71"/>
        <item x="976"/>
        <item x="415"/>
        <item x="413"/>
        <item x="281"/>
        <item x="1610"/>
        <item x="839"/>
        <item x="1642"/>
        <item x="936"/>
        <item x="1983"/>
        <item x="989"/>
        <item x="1723"/>
        <item x="1206"/>
        <item x="1405"/>
        <item x="975"/>
        <item x="1292"/>
        <item x="1332"/>
        <item x="401"/>
        <item x="1159"/>
        <item x="1805"/>
        <item x="735"/>
        <item x="1998"/>
        <item x="1629"/>
        <item x="1290"/>
        <item x="2104"/>
        <item x="356"/>
        <item x="1986"/>
        <item x="2102"/>
        <item x="183"/>
        <item x="20"/>
        <item x="1781"/>
        <item x="10"/>
        <item x="1024"/>
        <item x="142"/>
        <item x="1470"/>
        <item x="1240"/>
        <item x="1484"/>
        <item x="694"/>
        <item x="341"/>
        <item x="682"/>
        <item x="317"/>
        <item x="252"/>
        <item x="889"/>
        <item x="1422"/>
        <item x="880"/>
        <item x="2156"/>
        <item x="241"/>
        <item x="2099"/>
        <item x="301"/>
        <item x="910"/>
        <item x="1411"/>
        <item x="872"/>
        <item x="1732"/>
        <item x="722"/>
        <item x="1686"/>
        <item x="1264"/>
        <item x="823"/>
        <item x="43"/>
        <item x="1666"/>
        <item x="662"/>
        <item x="458"/>
        <item x="1151"/>
        <item x="388"/>
        <item x="1480"/>
        <item x="1038"/>
        <item x="996"/>
        <item x="538"/>
        <item x="168"/>
        <item x="61"/>
        <item x="21"/>
        <item x="1338"/>
        <item x="518"/>
        <item x="978"/>
        <item x="1235"/>
        <item x="1659"/>
        <item x="132"/>
        <item x="1980"/>
        <item x="279"/>
        <item x="592"/>
        <item x="763"/>
        <item x="1938"/>
        <item x="1350"/>
        <item x="373"/>
        <item x="1496"/>
        <item x="1866"/>
        <item x="1692"/>
        <item x="2062"/>
        <item x="790"/>
        <item x="1594"/>
        <item x="1688"/>
        <item x="681"/>
        <item x="1320"/>
        <item x="1575"/>
        <item x="1799"/>
        <item x="565"/>
        <item x="1157"/>
        <item x="535"/>
        <item x="1150"/>
        <item x="276"/>
        <item x="1946"/>
        <item x="1727"/>
        <item x="2114"/>
        <item x="879"/>
        <item x="1738"/>
        <item x="2072"/>
        <item x="1364"/>
        <item x="1708"/>
        <item x="1505"/>
        <item x="1278"/>
        <item x="280"/>
        <item x="690"/>
        <item x="1196"/>
        <item x="1303"/>
        <item x="354"/>
        <item x="713"/>
        <item x="1456"/>
        <item x="1589"/>
        <item x="112"/>
        <item x="988"/>
        <item x="179"/>
        <item x="971"/>
        <item x="1061"/>
        <item x="1810"/>
        <item x="334"/>
        <item x="935"/>
        <item x="560"/>
        <item x="2054"/>
        <item x="300"/>
        <item x="1617"/>
        <item x="2058"/>
        <item x="618"/>
        <item x="1056"/>
        <item x="1465"/>
        <item x="1395"/>
        <item x="1025"/>
        <item x="1268"/>
        <item x="2110"/>
        <item x="237"/>
        <item x="2151"/>
        <item x="1699"/>
        <item x="1828"/>
        <item x="1271"/>
        <item x="900"/>
        <item x="1888"/>
        <item x="1527"/>
        <item x="1119"/>
        <item x="2124"/>
        <item x="478"/>
        <item x="634"/>
        <item x="305"/>
        <item x="1562"/>
        <item x="1322"/>
        <item x="1892"/>
        <item x="105"/>
        <item x="822"/>
        <item x="239"/>
        <item x="459"/>
        <item x="461"/>
        <item x="2159"/>
        <item x="192"/>
        <item x="2020"/>
        <item x="243"/>
        <item x="1523"/>
        <item x="1239"/>
        <item x="641"/>
        <item x="1172"/>
        <item x="709"/>
        <item x="270"/>
        <item x="1412"/>
        <item x="1556"/>
        <item x="1336"/>
        <item x="1525"/>
        <item x="559"/>
        <item x="1419"/>
        <item x="917"/>
        <item x="236"/>
        <item x="1246"/>
        <item x="627"/>
        <item x="1970"/>
        <item x="1771"/>
        <item x="1635"/>
        <item x="1762"/>
        <item x="986"/>
        <item x="1865"/>
        <item x="2085"/>
        <item x="513"/>
        <item x="593"/>
        <item x="768"/>
        <item x="1951"/>
        <item x="715"/>
        <item x="154"/>
        <item x="46"/>
        <item x="148"/>
        <item x="1066"/>
        <item x="1976"/>
        <item x="1450"/>
        <item x="1410"/>
        <item x="1213"/>
        <item x="1753"/>
        <item x="510"/>
        <item x="1355"/>
        <item x="1992"/>
        <item x="997"/>
        <item x="1242"/>
        <item x="816"/>
        <item x="460"/>
        <item x="340"/>
        <item x="979"/>
        <item x="1518"/>
        <item x="1698"/>
        <item x="1795"/>
        <item x="1421"/>
        <item x="180"/>
        <item x="1488"/>
        <item x="1462"/>
        <item x="1826"/>
        <item x="637"/>
        <item x="1241"/>
        <item x="1354"/>
        <item x="153"/>
        <item x="635"/>
        <item x="1845"/>
        <item x="380"/>
        <item x="429"/>
        <item x="739"/>
        <item x="1190"/>
        <item x="1829"/>
        <item x="44"/>
        <item x="1872"/>
        <item x="1485"/>
        <item x="1712"/>
        <item x="1132"/>
        <item x="1045"/>
        <item x="482"/>
        <item x="208"/>
        <item x="203"/>
        <item x="1191"/>
        <item x="107"/>
        <item x="1546"/>
        <item x="394"/>
        <item x="2021"/>
        <item x="0"/>
        <item x="1486"/>
        <item x="5"/>
        <item x="826"/>
        <item x="1935"/>
        <item x="764"/>
        <item x="1324"/>
        <item x="1173"/>
        <item x="984"/>
        <item x="409"/>
        <item x="951"/>
        <item x="431"/>
        <item x="881"/>
        <item x="289"/>
        <item x="1637"/>
        <item x="705"/>
        <item x="834"/>
        <item x="177"/>
        <item x="2131"/>
        <item x="867"/>
        <item x="255"/>
        <item x="1430"/>
        <item x="314"/>
        <item x="708"/>
        <item x="1478"/>
        <item x="139"/>
        <item x="1200"/>
        <item x="1309"/>
        <item x="1377"/>
        <item x="1262"/>
        <item x="2148"/>
        <item x="1064"/>
        <item x="1750"/>
        <item x="1814"/>
        <item x="873"/>
        <item x="677"/>
        <item x="257"/>
        <item x="1657"/>
        <item x="519"/>
        <item x="419"/>
        <item x="1225"/>
        <item x="813"/>
        <item x="655"/>
        <item x="1487"/>
        <item x="1507"/>
        <item x="186"/>
        <item x="1003"/>
        <item x="1108"/>
        <item x="1618"/>
        <item x="332"/>
        <item x="1819"/>
        <item x="498"/>
        <item x="310"/>
        <item x="232"/>
        <item x="1391"/>
        <item x="517"/>
        <item x="1424"/>
        <item x="118"/>
        <item x="1012"/>
      </items>
      <extLst>
        <ext xmlns:x14="http://schemas.microsoft.com/office/spreadsheetml/2009/9/main" uri="{2946ED86-A175-432a-8AC1-64E0C546D7DE}">
          <x14:pivotField fillDownLabels="1"/>
        </ext>
      </extLst>
    </pivotField>
    <pivotField axis="axisCol" compact="0" outline="0" subtotalTop="0" showAll="0" defaultSubtotal="0">
      <items count="9">
        <item x="4"/>
        <item x="1"/>
        <item x="3"/>
        <item x="8"/>
        <item x="6"/>
        <item x="5"/>
        <item x="2"/>
        <item x="7"/>
        <item x="0"/>
      </items>
      <extLst>
        <ext xmlns:x14="http://schemas.microsoft.com/office/spreadsheetml/2009/9/main" uri="{2946ED86-A175-432a-8AC1-64E0C546D7DE}">
          <x14:pivotField fillDownLabels="1"/>
        </ext>
      </extLst>
    </pivotField>
    <pivotField axis="axisRow" compact="0" outline="0" subtotalTop="0" showAll="0" defaultSubtotal="0">
      <items count="7">
        <item x="2"/>
        <item x="5"/>
        <item x="6"/>
        <item x="0"/>
        <item x="3"/>
        <item x="4"/>
        <item x="1"/>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5">
        <item h="1" x="2"/>
        <item h="1" x="3"/>
        <item x="4"/>
        <item x="0"/>
        <item x="1"/>
      </items>
      <extLst>
        <ext xmlns:x14="http://schemas.microsoft.com/office/spreadsheetml/2009/9/main" uri="{2946ED86-A175-432a-8AC1-64E0C546D7DE}">
          <x14:pivotField fillDownLabels="1"/>
        </ext>
      </extLst>
    </pivotField>
    <pivotField dataField="1" compact="0" numFmtId="165" outline="0" subtotalTop="0" showAll="0" defaultSubtotal="0">
      <extLst>
        <ext xmlns:x14="http://schemas.microsoft.com/office/spreadsheetml/2009/9/main" uri="{2946ED86-A175-432a-8AC1-64E0C546D7DE}">
          <x14:pivotField fillDownLabels="1"/>
        </ext>
      </extLst>
    </pivotField>
    <pivotField compact="0" numFmtId="164"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2" outline="0" subtotalTop="0" showAll="0" defaultSubtotal="0">
      <extLst>
        <ext xmlns:x14="http://schemas.microsoft.com/office/spreadsheetml/2009/9/main" uri="{2946ED86-A175-432a-8AC1-64E0C546D7DE}">
          <x14:pivotField fillDownLabels="1"/>
        </ext>
      </extLst>
    </pivotField>
    <pivotField compact="0" numFmtId="2" outline="0" subtotalTop="0" showAll="0" defaultSubtotal="0">
      <extLst>
        <ext xmlns:x14="http://schemas.microsoft.com/office/spreadsheetml/2009/9/main" uri="{2946ED86-A175-432a-8AC1-64E0C546D7DE}">
          <x14:pivotField fillDownLabels="1"/>
        </ext>
      </extLst>
    </pivotField>
    <pivotField compact="0" numFmtId="168"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ubtotalTop="0" showAll="0" defaultSubtotal="0">
      <items count="2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s>
      <extLst>
        <ext xmlns:x14="http://schemas.microsoft.com/office/spreadsheetml/2009/9/main" uri="{2946ED86-A175-432a-8AC1-64E0C546D7DE}">
          <x14:pivotField fillDownLabels="1"/>
        </ext>
      </extLst>
    </pivotField>
  </pivotFields>
  <rowFields count="1">
    <field x="4"/>
  </rowFields>
  <rowItems count="8">
    <i>
      <x/>
    </i>
    <i>
      <x v="1"/>
    </i>
    <i>
      <x v="2"/>
    </i>
    <i>
      <x v="3"/>
    </i>
    <i>
      <x v="4"/>
    </i>
    <i>
      <x v="5"/>
    </i>
    <i>
      <x v="6"/>
    </i>
    <i t="grand">
      <x/>
    </i>
  </rowItems>
  <colFields count="1">
    <field x="3"/>
  </colFields>
  <colItems count="10">
    <i>
      <x/>
    </i>
    <i>
      <x v="1"/>
    </i>
    <i>
      <x v="2"/>
    </i>
    <i>
      <x v="3"/>
    </i>
    <i>
      <x v="4"/>
    </i>
    <i>
      <x v="5"/>
    </i>
    <i>
      <x v="6"/>
    </i>
    <i>
      <x v="7"/>
    </i>
    <i>
      <x v="8"/>
    </i>
    <i t="grand">
      <x/>
    </i>
  </colItems>
  <pageFields count="1">
    <pageField fld="5" hier="-1"/>
  </pageFields>
  <dataFields count="1">
    <dataField name="Sum of Salario" fld="6" showDataAs="percentOfRow" baseField="3" baseItem="0" numFmtId="10"/>
  </dataFields>
  <formats count="2">
    <format dxfId="1">
      <pivotArea outline="0" collapsedLevelsAreSubtotals="1" fieldPosition="0"/>
    </format>
    <format dxfId="0">
      <pivotArea outline="0" fieldPosition="0">
        <references count="1">
          <reference field="4294967294" count="1">
            <x v="0"/>
          </reference>
        </references>
      </pivotArea>
    </format>
  </formats>
  <conditionalFormats count="1">
    <conditionalFormat priority="1">
      <pivotAreas count="1">
        <pivotArea type="data" collapsedLevelsAreSubtotals="1" fieldPosition="0">
          <references count="3">
            <reference field="4294967294" count="1" selected="0">
              <x v="0"/>
            </reference>
            <reference field="3" count="9" selected="0">
              <x v="0"/>
              <x v="1"/>
              <x v="2"/>
              <x v="3"/>
              <x v="4"/>
              <x v="5"/>
              <x v="6"/>
              <x v="7"/>
              <x v="8"/>
            </reference>
            <reference field="4" count="7">
              <x v="0"/>
              <x v="1"/>
              <x v="2"/>
              <x v="3"/>
              <x v="4"/>
              <x v="5"/>
              <x v="6"/>
            </reference>
          </references>
        </pivotArea>
      </pivotAreas>
    </conditionalFormat>
  </conditionalFormats>
  <pivotTableStyleInfo name="PivotStyleLight16" showRowHeaders="1" showColHeaders="1" showRowStripes="0" showColStripes="0" showLastColumn="1"/>
  <filters count="1">
    <filter fld="2" type="dateBetween" evalOrder="-1" id="9" name="Fecha de nacimiento">
      <autoFilter ref="A1">
        <filterColumn colId="0">
          <customFilters and="1">
            <customFilter operator="greaterThanOrEqual" val="34700"/>
            <customFilter operator="lessThanOrEqual" val="3506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F6565D-F79C-42D7-BB45-E0FB48D4B02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7:E30" firstHeaderRow="1" firstDataRow="1" firstDataCol="1"/>
  <pivotFields count="23">
    <pivotField dataField="1" showAll="0"/>
    <pivotField showAll="0"/>
    <pivotField numFmtId="14" showAll="0">
      <items count="2163">
        <item x="327"/>
        <item x="487"/>
        <item x="829"/>
        <item x="1678"/>
        <item x="384"/>
        <item x="884"/>
        <item x="1272"/>
        <item x="1624"/>
        <item x="1726"/>
        <item x="2068"/>
        <item x="1565"/>
        <item x="201"/>
        <item x="908"/>
        <item x="324"/>
        <item x="616"/>
        <item x="903"/>
        <item x="1266"/>
        <item x="547"/>
        <item x="1036"/>
        <item x="956"/>
        <item x="583"/>
        <item x="1095"/>
        <item x="1711"/>
        <item x="799"/>
        <item x="1932"/>
        <item x="33"/>
        <item x="1460"/>
        <item x="195"/>
        <item x="506"/>
        <item x="548"/>
        <item x="897"/>
        <item x="167"/>
        <item x="2029"/>
        <item x="1074"/>
        <item x="37"/>
        <item x="1869"/>
        <item x="102"/>
        <item x="1250"/>
        <item x="16"/>
        <item x="1718"/>
        <item x="2112"/>
        <item x="719"/>
        <item x="732"/>
        <item x="1020"/>
        <item x="2106"/>
        <item x="1837"/>
        <item x="1803"/>
        <item x="393"/>
        <item x="1646"/>
        <item x="2115"/>
        <item x="169"/>
        <item x="831"/>
        <item x="1943"/>
        <item x="1128"/>
        <item x="1705"/>
        <item x="1482"/>
        <item x="2049"/>
        <item x="2070"/>
        <item x="2066"/>
        <item x="1655"/>
        <item x="1197"/>
        <item x="1942"/>
        <item x="481"/>
        <item x="447"/>
        <item x="1359"/>
        <item x="1174"/>
        <item x="1701"/>
        <item x="1397"/>
        <item x="1952"/>
        <item x="1563"/>
        <item x="2015"/>
        <item x="1218"/>
        <item x="400"/>
        <item x="199"/>
        <item x="1636"/>
        <item x="678"/>
        <item x="1960"/>
        <item x="716"/>
        <item x="613"/>
        <item x="83"/>
        <item x="905"/>
        <item x="686"/>
        <item x="1818"/>
        <item x="614"/>
        <item x="144"/>
        <item x="398"/>
        <item x="534"/>
        <item x="1788"/>
        <item x="1006"/>
        <item x="452"/>
        <item x="248"/>
        <item x="2011"/>
        <item x="224"/>
        <item x="885"/>
        <item x="475"/>
        <item x="1740"/>
        <item x="1859"/>
        <item x="1520"/>
        <item x="696"/>
        <item x="1382"/>
        <item x="999"/>
        <item x="1122"/>
        <item x="1745"/>
        <item x="1156"/>
        <item x="2086"/>
        <item x="1741"/>
        <item x="295"/>
        <item x="1912"/>
        <item x="1728"/>
        <item x="570"/>
        <item x="1474"/>
        <item x="1917"/>
        <item x="1540"/>
        <item x="612"/>
        <item x="660"/>
        <item x="730"/>
        <item x="1166"/>
        <item x="1310"/>
        <item x="969"/>
        <item x="1856"/>
        <item x="1280"/>
        <item x="1926"/>
        <item x="896"/>
        <item x="536"/>
        <item x="1471"/>
        <item x="1778"/>
        <item x="1327"/>
        <item x="22"/>
        <item x="1907"/>
        <item x="2142"/>
        <item x="69"/>
        <item x="1473"/>
        <item x="584"/>
        <item x="932"/>
        <item x="291"/>
        <item x="437"/>
        <item x="810"/>
        <item x="1301"/>
        <item x="39"/>
        <item x="1516"/>
        <item x="1785"/>
        <item x="1648"/>
        <item x="70"/>
        <item x="2025"/>
        <item x="1999"/>
        <item x="1875"/>
        <item x="1644"/>
        <item x="1538"/>
        <item x="143"/>
        <item x="292"/>
        <item x="2073"/>
        <item x="1089"/>
        <item x="1590"/>
        <item x="1651"/>
        <item x="75"/>
        <item x="96"/>
        <item x="1238"/>
        <item x="433"/>
        <item x="1694"/>
        <item x="1427"/>
        <item x="323"/>
        <item x="710"/>
        <item x="1169"/>
        <item x="173"/>
        <item x="1599"/>
        <item x="1551"/>
        <item x="1849"/>
        <item x="1076"/>
        <item x="1212"/>
        <item x="1528"/>
        <item x="2027"/>
        <item x="721"/>
        <item x="667"/>
        <item x="218"/>
        <item x="1256"/>
        <item x="733"/>
        <item x="2071"/>
        <item x="412"/>
        <item x="1517"/>
        <item x="983"/>
        <item x="122"/>
        <item x="1063"/>
        <item x="689"/>
        <item x="623"/>
        <item x="1901"/>
        <item x="1831"/>
        <item x="1793"/>
        <item x="246"/>
        <item x="275"/>
        <item x="1222"/>
        <item x="1792"/>
        <item x="1706"/>
        <item x="283"/>
        <item x="740"/>
        <item x="1201"/>
        <item x="1955"/>
        <item x="2081"/>
        <item x="566"/>
        <item x="894"/>
        <item x="1249"/>
        <item x="30"/>
        <item x="1352"/>
        <item x="702"/>
        <item x="1341"/>
        <item x="78"/>
        <item x="1060"/>
        <item x="454"/>
        <item x="1989"/>
        <item x="1232"/>
        <item x="1178"/>
        <item x="892"/>
        <item x="1236"/>
        <item x="684"/>
        <item x="711"/>
        <item x="1393"/>
        <item x="1557"/>
        <item x="679"/>
        <item x="1895"/>
        <item x="448"/>
        <item x="269"/>
        <item x="1928"/>
        <item x="776"/>
        <item x="521"/>
        <item x="923"/>
        <item x="159"/>
        <item x="2118"/>
        <item x="1579"/>
        <item x="2150"/>
        <item x="2096"/>
        <item x="589"/>
        <item x="1227"/>
        <item x="1684"/>
        <item x="403"/>
        <item x="1131"/>
        <item x="1270"/>
        <item x="1899"/>
        <item x="79"/>
        <item x="1072"/>
        <item x="1592"/>
        <item x="909"/>
        <item x="123"/>
        <item x="1743"/>
        <item x="1555"/>
        <item x="1870"/>
        <item x="1435"/>
        <item x="304"/>
        <item x="2053"/>
        <item x="1612"/>
        <item x="638"/>
        <item x="1117"/>
        <item x="2127"/>
        <item x="1187"/>
        <item x="1334"/>
        <item x="1690"/>
        <item x="117"/>
        <item x="2138"/>
        <item x="1483"/>
        <item x="1669"/>
        <item x="422"/>
        <item x="495"/>
        <item x="973"/>
        <item x="1306"/>
        <item x="1221"/>
        <item x="714"/>
        <item x="1841"/>
        <item x="74"/>
        <item x="217"/>
        <item x="1288"/>
        <item x="2160"/>
        <item x="449"/>
        <item x="1257"/>
        <item x="1782"/>
        <item x="1522"/>
        <item x="1348"/>
        <item x="1406"/>
        <item x="1105"/>
        <item x="653"/>
        <item x="2026"/>
        <item x="228"/>
        <item x="2022"/>
        <item x="692"/>
        <item x="902"/>
        <item x="2014"/>
        <item x="596"/>
        <item x="1871"/>
        <item x="12"/>
        <item x="366"/>
        <item x="1911"/>
        <item x="587"/>
        <item x="919"/>
        <item x="1447"/>
        <item x="1832"/>
        <item x="883"/>
        <item x="1664"/>
        <item x="2003"/>
        <item x="795"/>
        <item x="615"/>
        <item x="2057"/>
        <item x="1643"/>
        <item x="191"/>
        <item x="1186"/>
        <item x="321"/>
        <item x="1155"/>
        <item x="109"/>
        <item x="103"/>
        <item x="1719"/>
        <item x="937"/>
        <item x="647"/>
        <item x="1043"/>
        <item x="1501"/>
        <item x="1458"/>
        <item x="93"/>
        <item x="2006"/>
        <item x="625"/>
        <item x="455"/>
        <item x="552"/>
        <item x="777"/>
        <item x="57"/>
        <item x="1147"/>
        <item x="308"/>
        <item x="1806"/>
        <item x="86"/>
        <item x="2016"/>
        <item x="424"/>
        <item x="1534"/>
        <item x="1925"/>
        <item x="1"/>
        <item x="950"/>
        <item x="225"/>
        <item x="432"/>
        <item x="838"/>
        <item x="2037"/>
        <item x="537"/>
        <item x="1318"/>
        <item x="1693"/>
        <item x="1294"/>
        <item x="1452"/>
        <item x="1267"/>
        <item x="1440"/>
        <item x="1094"/>
        <item x="371"/>
        <item x="1670"/>
        <item x="945"/>
        <item x="837"/>
        <item x="1299"/>
        <item x="2079"/>
        <item x="1504"/>
        <item x="2002"/>
        <item x="846"/>
        <item x="1560"/>
        <item x="2146"/>
        <item x="411"/>
        <item x="1296"/>
        <item x="1627"/>
        <item x="1260"/>
        <item x="712"/>
        <item x="793"/>
        <item x="779"/>
        <item x="2123"/>
        <item x="1913"/>
        <item x="1542"/>
        <item x="1886"/>
        <item x="344"/>
        <item x="1082"/>
        <item x="172"/>
        <item x="80"/>
        <item x="2132"/>
        <item x="416"/>
        <item x="1568"/>
        <item x="820"/>
        <item x="522"/>
        <item x="814"/>
        <item x="26"/>
        <item x="399"/>
        <item x="1403"/>
        <item x="990"/>
        <item x="1114"/>
        <item x="233"/>
        <item x="1376"/>
        <item x="1092"/>
        <item x="390"/>
        <item x="1937"/>
        <item x="1720"/>
        <item x="1725"/>
        <item x="1325"/>
        <item x="898"/>
        <item x="1934"/>
        <item x="262"/>
        <item x="1581"/>
        <item x="2152"/>
        <item x="2077"/>
        <item x="1972"/>
        <item x="2155"/>
        <item x="1930"/>
        <item x="717"/>
        <item x="67"/>
        <item x="1763"/>
        <item x="1797"/>
        <item x="609"/>
        <item x="499"/>
        <item x="1751"/>
        <item x="3"/>
        <item x="2074"/>
        <item x="1854"/>
        <item x="1001"/>
        <item x="869"/>
        <item x="632"/>
        <item x="1514"/>
        <item x="1109"/>
        <item x="1087"/>
        <item x="1858"/>
        <item x="194"/>
        <item x="1179"/>
        <item x="1167"/>
        <item x="1777"/>
        <item x="1916"/>
        <item x="825"/>
        <item x="1455"/>
        <item x="2111"/>
        <item x="1404"/>
        <item x="2121"/>
        <item x="2024"/>
        <item x="1090"/>
        <item x="594"/>
        <item x="1170"/>
        <item x="1767"/>
        <item x="121"/>
        <item x="1683"/>
        <item x="1148"/>
        <item x="579"/>
        <item x="748"/>
        <item x="642"/>
        <item x="858"/>
        <item x="1097"/>
        <item x="306"/>
        <item x="906"/>
        <item x="1640"/>
        <item x="2064"/>
        <item x="1920"/>
        <item x="1801"/>
        <item x="630"/>
        <item x="1852"/>
        <item x="782"/>
        <item x="994"/>
        <item x="1577"/>
        <item x="1622"/>
        <item x="1511"/>
        <item x="166"/>
        <item x="32"/>
        <item x="260"/>
        <item x="1658"/>
        <item x="1995"/>
        <item x="2013"/>
        <item x="964"/>
        <item x="1057"/>
        <item x="599"/>
        <item x="2119"/>
        <item x="921"/>
        <item x="465"/>
        <item x="149"/>
        <item x="1537"/>
        <item x="462"/>
        <item x="1654"/>
        <item x="1524"/>
        <item x="1071"/>
        <item x="540"/>
        <item x="469"/>
        <item x="1954"/>
        <item x="1789"/>
        <item x="564"/>
        <item x="1059"/>
        <item x="1554"/>
        <item x="1647"/>
        <item x="1075"/>
        <item x="1535"/>
        <item x="859"/>
        <item x="784"/>
        <item x="436"/>
        <item x="868"/>
        <item x="1715"/>
        <item x="1586"/>
        <item x="1198"/>
        <item x="2089"/>
        <item x="1977"/>
        <item x="1209"/>
        <item x="315"/>
        <item x="1602"/>
        <item x="640"/>
        <item x="904"/>
        <item x="351"/>
        <item x="1578"/>
        <item x="611"/>
        <item x="1931"/>
        <item x="925"/>
        <item x="8"/>
        <item x="426"/>
        <item x="1744"/>
        <item x="1530"/>
        <item x="840"/>
        <item x="1316"/>
        <item x="1547"/>
        <item x="619"/>
        <item x="1853"/>
        <item x="2069"/>
        <item x="1835"/>
        <item x="699"/>
        <item x="1293"/>
        <item x="1529"/>
        <item x="586"/>
        <item x="1973"/>
        <item x="1964"/>
        <item x="1539"/>
        <item x="941"/>
        <item x="531"/>
        <item x="174"/>
        <item x="946"/>
        <item x="158"/>
        <item x="23"/>
        <item x="1439"/>
        <item x="198"/>
        <item x="1346"/>
        <item x="1682"/>
        <item x="1340"/>
        <item x="1909"/>
        <item x="1175"/>
        <item x="1702"/>
        <item x="1099"/>
        <item x="1760"/>
        <item x="787"/>
        <item x="504"/>
        <item x="1768"/>
        <item x="268"/>
        <item x="1864"/>
        <item x="781"/>
        <item x="336"/>
        <item x="590"/>
        <item x="1098"/>
        <item x="1994"/>
        <item x="417"/>
        <item x="876"/>
        <item x="916"/>
        <item x="1550"/>
        <item x="1855"/>
        <item x="1307"/>
        <item x="29"/>
        <item x="948"/>
        <item x="379"/>
        <item x="2052"/>
        <item x="1950"/>
        <item x="1259"/>
        <item x="1956"/>
        <item x="961"/>
        <item x="528"/>
        <item x="138"/>
        <item x="912"/>
        <item x="505"/>
        <item x="1582"/>
        <item x="97"/>
        <item x="1971"/>
        <item x="497"/>
        <item x="477"/>
        <item x="1545"/>
        <item x="155"/>
        <item x="124"/>
        <item x="471"/>
        <item x="365"/>
        <item x="703"/>
        <item x="1840"/>
        <item x="1027"/>
        <item x="137"/>
        <item x="2161"/>
        <item x="1339"/>
        <item x="1149"/>
        <item x="1139"/>
        <item x="2"/>
        <item x="724"/>
        <item x="1509"/>
        <item x="1947"/>
        <item x="1067"/>
        <item x="338"/>
        <item x="1436"/>
        <item x="918"/>
        <item x="318"/>
        <item x="488"/>
        <item x="530"/>
        <item x="49"/>
        <item x="785"/>
        <item x="1993"/>
        <item x="1008"/>
        <item x="901"/>
        <item x="288"/>
        <item x="1597"/>
        <item x="555"/>
        <item x="786"/>
        <item x="1830"/>
        <item x="1756"/>
        <item x="1847"/>
        <item x="1402"/>
        <item x="1997"/>
        <item x="767"/>
        <item x="1388"/>
        <item x="760"/>
        <item x="2088"/>
        <item x="1815"/>
        <item x="197"/>
        <item x="1387"/>
        <item x="1291"/>
        <item x="1252"/>
        <item x="1121"/>
        <item x="610"/>
        <item x="668"/>
        <item x="1177"/>
        <item x="1136"/>
        <item x="672"/>
        <item x="1765"/>
        <item x="2091"/>
        <item x="1449"/>
        <item x="1275"/>
        <item x="514"/>
        <item x="1443"/>
        <item x="1991"/>
        <item x="1966"/>
        <item x="2065"/>
        <item x="1689"/>
        <item x="2067"/>
        <item x="1048"/>
        <item x="1084"/>
        <item x="1493"/>
        <item x="120"/>
        <item x="423"/>
        <item x="1140"/>
        <item x="1747"/>
        <item x="1921"/>
        <item x="326"/>
        <item x="1360"/>
        <item x="848"/>
        <item x="1876"/>
        <item x="1604"/>
        <item x="282"/>
        <item x="1237"/>
        <item x="2035"/>
        <item x="949"/>
        <item x="2147"/>
        <item x="891"/>
        <item x="2116"/>
        <item x="339"/>
        <item x="2105"/>
        <item x="1561"/>
        <item x="1102"/>
        <item x="1915"/>
        <item x="234"/>
        <item x="737"/>
        <item x="974"/>
        <item x="1254"/>
        <item x="1591"/>
        <item x="2075"/>
        <item x="2050"/>
        <item x="1103"/>
        <item x="1918"/>
        <item x="130"/>
        <item x="597"/>
        <item x="1494"/>
        <item x="402"/>
        <item x="1305"/>
        <item x="1536"/>
        <item x="1428"/>
        <item x="1416"/>
        <item x="812"/>
        <item x="41"/>
        <item x="240"/>
        <item x="1069"/>
        <item x="1015"/>
        <item x="298"/>
        <item x="226"/>
        <item x="1850"/>
        <item x="408"/>
        <item x="759"/>
        <item x="221"/>
        <item x="741"/>
        <item x="835"/>
        <item x="1967"/>
        <item x="81"/>
        <item x="1253"/>
        <item x="1205"/>
        <item x="1021"/>
        <item x="893"/>
        <item x="1129"/>
        <item x="277"/>
        <item x="136"/>
        <item x="273"/>
        <item x="1746"/>
        <item x="752"/>
        <item x="2039"/>
        <item x="361"/>
        <item x="1821"/>
        <item x="187"/>
        <item x="184"/>
        <item x="1749"/>
        <item x="1358"/>
        <item x="1023"/>
        <item x="571"/>
        <item x="2157"/>
        <item x="1469"/>
        <item x="631"/>
        <item x="775"/>
        <item x="516"/>
        <item x="1898"/>
        <item x="1326"/>
        <item x="1996"/>
        <item x="266"/>
        <item x="92"/>
        <item x="970"/>
        <item x="960"/>
        <item x="1959"/>
        <item x="383"/>
        <item x="1945"/>
        <item x="265"/>
        <item x="1468"/>
        <item x="811"/>
        <item x="1130"/>
        <item x="757"/>
        <item x="85"/>
        <item x="438"/>
        <item x="1584"/>
        <item x="420"/>
        <item x="1900"/>
        <item x="1137"/>
        <item x="953"/>
        <item x="1673"/>
        <item x="742"/>
        <item x="1606"/>
        <item x="818"/>
        <item x="1531"/>
        <item x="1883"/>
        <item x="2136"/>
        <item x="1851"/>
        <item x="1269"/>
        <item x="381"/>
        <item x="355"/>
        <item x="698"/>
        <item x="827"/>
        <item x="162"/>
        <item x="1243"/>
        <item x="796"/>
        <item x="131"/>
        <item x="6"/>
        <item x="1308"/>
        <item x="1050"/>
        <item x="1571"/>
        <item x="1120"/>
        <item x="580"/>
        <item x="1882"/>
        <item x="54"/>
        <item x="1041"/>
        <item x="2149"/>
        <item x="485"/>
        <item x="1844"/>
        <item x="1202"/>
        <item x="256"/>
        <item x="125"/>
        <item x="1432"/>
        <item x="1208"/>
        <item x="1576"/>
        <item x="1467"/>
        <item x="1083"/>
        <item x="1164"/>
        <item x="650"/>
        <item x="2041"/>
        <item x="163"/>
        <item x="258"/>
        <item x="1879"/>
        <item x="1093"/>
        <item x="1040"/>
        <item x="1044"/>
        <item x="2120"/>
        <item x="533"/>
        <item x="193"/>
        <item x="1080"/>
        <item x="2034"/>
        <item x="1924"/>
        <item x="801"/>
        <item x="261"/>
        <item x="1707"/>
        <item x="1466"/>
        <item x="1345"/>
        <item x="1621"/>
        <item x="604"/>
        <item x="214"/>
        <item x="36"/>
        <item x="1513"/>
        <item x="1118"/>
        <item x="386"/>
        <item x="1595"/>
        <item x="1401"/>
        <item x="141"/>
        <item x="397"/>
        <item x="2117"/>
        <item x="1978"/>
        <item x="1878"/>
        <item x="150"/>
        <item x="545"/>
        <item x="2019"/>
        <item x="1903"/>
        <item x="1804"/>
        <item x="2030"/>
        <item x="274"/>
        <item x="1620"/>
        <item x="28"/>
        <item x="472"/>
        <item x="806"/>
        <item x="396"/>
        <item x="1028"/>
        <item x="1619"/>
        <item x="1979"/>
        <item x="877"/>
        <item x="1219"/>
        <item x="1975"/>
        <item x="749"/>
        <item x="480"/>
        <item x="1779"/>
        <item x="766"/>
        <item x="649"/>
        <item x="1444"/>
        <item x="215"/>
        <item x="2051"/>
        <item x="1984"/>
        <item x="815"/>
        <item x="1287"/>
        <item x="1079"/>
        <item x="1386"/>
        <item x="1255"/>
        <item x="230"/>
        <item x="697"/>
        <item x="2128"/>
        <item x="425"/>
        <item x="264"/>
        <item x="457"/>
        <item x="108"/>
        <item x="181"/>
        <item x="1162"/>
        <item x="646"/>
        <item x="809"/>
        <item x="1077"/>
        <item x="2143"/>
        <item x="53"/>
        <item x="942"/>
        <item x="965"/>
        <item x="542"/>
        <item x="1161"/>
        <item x="1385"/>
        <item x="1808"/>
        <item x="1787"/>
        <item x="1675"/>
        <item x="231"/>
        <item x="145"/>
        <item x="967"/>
        <item x="1032"/>
        <item x="406"/>
        <item x="947"/>
        <item x="562"/>
        <item x="1378"/>
        <item x="1736"/>
        <item x="591"/>
        <item x="674"/>
        <item x="1153"/>
        <item x="1891"/>
        <item x="303"/>
        <item x="508"/>
        <item x="1189"/>
        <item x="63"/>
        <item x="1709"/>
        <item x="525"/>
        <item x="1194"/>
        <item x="227"/>
        <item x="1070"/>
        <item x="319"/>
        <item x="1843"/>
        <item x="126"/>
        <item x="1441"/>
        <item x="2023"/>
        <item x="1229"/>
        <item x="58"/>
        <item x="1210"/>
        <item x="467"/>
        <item x="1731"/>
        <item x="1442"/>
        <item x="527"/>
        <item x="1881"/>
        <item x="870"/>
        <item x="17"/>
        <item x="278"/>
        <item x="1033"/>
        <item x="1286"/>
        <item x="2063"/>
        <item x="1877"/>
        <item x="864"/>
        <item x="727"/>
        <item x="1985"/>
        <item x="441"/>
        <item x="84"/>
        <item x="1110"/>
        <item x="977"/>
        <item x="285"/>
        <item x="1506"/>
        <item x="479"/>
        <item x="1729"/>
        <item x="164"/>
        <item x="628"/>
        <item x="428"/>
        <item x="1533"/>
        <item x="52"/>
        <item x="335"/>
        <item x="55"/>
        <item x="1914"/>
        <item x="1679"/>
        <item x="206"/>
        <item x="1825"/>
        <item x="209"/>
        <item x="1265"/>
        <item x="1141"/>
        <item x="2103"/>
        <item x="2044"/>
        <item x="605"/>
        <item x="377"/>
        <item x="165"/>
        <item x="1203"/>
        <item x="1195"/>
        <item x="389"/>
        <item x="2140"/>
        <item x="939"/>
        <item x="731"/>
        <item x="2032"/>
        <item x="987"/>
        <item x="1873"/>
        <item x="1632"/>
        <item x="952"/>
        <item x="1559"/>
        <item x="920"/>
        <item x="762"/>
        <item x="1125"/>
        <item x="1176"/>
        <item x="251"/>
        <item x="1724"/>
        <item x="1755"/>
        <item x="1553"/>
        <item x="1127"/>
        <item x="1018"/>
        <item x="1671"/>
        <item x="1905"/>
        <item x="1002"/>
        <item x="489"/>
        <item x="772"/>
        <item x="980"/>
        <item x="546"/>
        <item x="661"/>
        <item x="1848"/>
        <item x="1691"/>
        <item x="1772"/>
        <item x="1046"/>
        <item x="1085"/>
        <item x="836"/>
        <item x="190"/>
        <item x="1311"/>
        <item x="792"/>
        <item x="210"/>
        <item x="476"/>
        <item x="890"/>
        <item x="1544"/>
        <item x="1181"/>
        <item x="751"/>
        <item x="312"/>
        <item x="2076"/>
        <item x="1217"/>
        <item x="267"/>
        <item x="100"/>
        <item x="1700"/>
        <item x="101"/>
        <item x="178"/>
        <item x="140"/>
        <item x="1426"/>
        <item x="110"/>
        <item x="296"/>
        <item x="1115"/>
        <item x="855"/>
        <item x="1823"/>
        <item x="998"/>
        <item x="1351"/>
        <item x="1974"/>
        <item x="572"/>
        <item x="331"/>
        <item x="1748"/>
        <item x="1054"/>
        <item x="606"/>
        <item x="704"/>
        <item x="1415"/>
        <item x="2080"/>
        <item x="1104"/>
        <item x="1809"/>
        <item x="1423"/>
        <item x="797"/>
        <item x="857"/>
        <item x="65"/>
        <item x="636"/>
        <item x="135"/>
        <item x="1630"/>
        <item x="608"/>
        <item x="157"/>
        <item x="1331"/>
        <item x="1016"/>
        <item x="639"/>
        <item x="444"/>
        <item x="68"/>
        <item x="359"/>
        <item x="753"/>
        <item x="128"/>
        <item x="1274"/>
        <item x="691"/>
        <item x="76"/>
        <item x="1860"/>
        <item x="656"/>
        <item x="430"/>
        <item x="1438"/>
        <item x="693"/>
        <item x="1733"/>
        <item x="862"/>
        <item x="1564"/>
        <item x="856"/>
        <item x="2093"/>
        <item x="152"/>
        <item x="350"/>
        <item x="1933"/>
        <item x="1192"/>
        <item x="1739"/>
        <item x="1396"/>
        <item x="532"/>
        <item x="659"/>
        <item x="1910"/>
        <item x="865"/>
        <item x="1716"/>
        <item x="2100"/>
        <item x="91"/>
        <item x="1283"/>
        <item x="1112"/>
        <item x="1922"/>
        <item x="48"/>
        <item x="38"/>
        <item x="1037"/>
        <item x="1822"/>
        <item x="771"/>
        <item x="446"/>
        <item x="1065"/>
        <item x="1184"/>
        <item x="1645"/>
        <item x="77"/>
        <item x="2010"/>
        <item x="1784"/>
        <item x="1228"/>
        <item x="2008"/>
        <item x="204"/>
        <item x="1158"/>
        <item x="2145"/>
        <item x="387"/>
        <item x="1802"/>
        <item x="1078"/>
        <item x="553"/>
        <item x="723"/>
        <item x="878"/>
        <item x="1770"/>
        <item x="1628"/>
        <item x="1625"/>
        <item x="202"/>
        <item x="434"/>
        <item x="1608"/>
        <item x="1948"/>
        <item x="620"/>
        <item x="1813"/>
        <item x="957"/>
        <item x="2144"/>
        <item x="794"/>
        <item x="1846"/>
        <item x="1965"/>
        <item x="1437"/>
        <item x="746"/>
        <item x="2004"/>
        <item x="1353"/>
        <item x="1833"/>
        <item x="1183"/>
        <item x="1791"/>
        <item x="320"/>
        <item x="1019"/>
        <item x="2113"/>
        <item x="1284"/>
        <item x="500"/>
        <item x="1923"/>
        <item x="598"/>
        <item x="1572"/>
        <item x="360"/>
        <item x="364"/>
        <item x="443"/>
        <item x="313"/>
        <item x="875"/>
        <item x="382"/>
        <item x="1431"/>
        <item x="895"/>
        <item x="2094"/>
        <item x="558"/>
        <item x="483"/>
        <item x="1188"/>
        <item x="1685"/>
        <item x="170"/>
        <item x="160"/>
        <item x="926"/>
        <item x="588"/>
        <item x="1154"/>
        <item x="1476"/>
        <item x="1764"/>
        <item x="929"/>
        <item x="601"/>
        <item x="40"/>
        <item x="1676"/>
        <item x="196"/>
        <item x="211"/>
        <item x="1193"/>
        <item x="1434"/>
        <item x="1908"/>
        <item x="1633"/>
        <item x="770"/>
        <item x="819"/>
        <item x="263"/>
        <item x="1394"/>
        <item x="544"/>
        <item x="1312"/>
        <item x="658"/>
        <item x="833"/>
        <item x="744"/>
        <item x="1838"/>
        <item x="1616"/>
        <item x="1369"/>
        <item x="496"/>
        <item x="1674"/>
        <item x="644"/>
        <item x="729"/>
        <item x="882"/>
        <item x="529"/>
        <item x="1721"/>
        <item x="2061"/>
        <item x="1603"/>
        <item x="1091"/>
        <item x="1927"/>
        <item x="574"/>
        <item x="1010"/>
        <item x="127"/>
        <item x="938"/>
        <item x="1816"/>
        <item x="1142"/>
        <item x="2001"/>
        <item x="2108"/>
        <item x="1754"/>
        <item x="934"/>
        <item x="755"/>
        <item x="404"/>
        <item x="1489"/>
        <item x="595"/>
        <item x="1234"/>
        <item x="1961"/>
        <item x="453"/>
        <item x="451"/>
        <item x="700"/>
        <item x="1344"/>
        <item x="1861"/>
        <item x="1124"/>
        <item x="1490"/>
        <item x="501"/>
        <item x="357"/>
        <item x="1890"/>
        <item x="1361"/>
        <item x="1304"/>
        <item x="466"/>
        <item x="1491"/>
        <item x="1211"/>
        <item x="1247"/>
        <item x="629"/>
        <item x="959"/>
        <item x="670"/>
        <item x="1884"/>
        <item x="445"/>
        <item x="1314"/>
        <item x="805"/>
        <item x="824"/>
        <item x="915"/>
        <item x="738"/>
        <item x="1145"/>
        <item x="2133"/>
        <item x="456"/>
        <item x="849"/>
        <item x="56"/>
        <item x="543"/>
        <item x="663"/>
        <item x="235"/>
        <item x="1953"/>
        <item x="229"/>
        <item x="1276"/>
        <item x="1100"/>
        <item x="1652"/>
        <item x="1957"/>
        <item x="687"/>
        <item x="1500"/>
        <item x="1047"/>
        <item x="847"/>
        <item x="626"/>
        <item x="1796"/>
        <item x="643"/>
        <item x="1302"/>
        <item x="2084"/>
        <item x="242"/>
        <item x="1398"/>
        <item x="111"/>
        <item x="247"/>
        <item x="1982"/>
        <item x="1459"/>
        <item x="1761"/>
        <item x="176"/>
        <item x="788"/>
        <item x="968"/>
        <item x="850"/>
        <item x="1086"/>
        <item x="940"/>
        <item x="1677"/>
        <item x="2158"/>
        <item x="1667"/>
        <item x="1053"/>
        <item x="2130"/>
        <item x="1472"/>
        <item x="442"/>
        <item x="887"/>
        <item x="99"/>
        <item x="385"/>
        <item x="778"/>
        <item x="2028"/>
        <item x="395"/>
        <item x="328"/>
        <item x="1510"/>
        <item x="1600"/>
        <item x="1143"/>
        <item x="24"/>
        <item x="725"/>
        <item x="911"/>
        <item x="1418"/>
        <item x="577"/>
        <item x="1289"/>
        <item x="362"/>
        <item x="734"/>
        <item x="1231"/>
        <item x="1261"/>
        <item x="1631"/>
        <item x="539"/>
        <item x="213"/>
        <item x="2012"/>
        <item x="798"/>
        <item x="1499"/>
        <item x="1717"/>
        <item x="648"/>
        <item x="1251"/>
        <item x="1244"/>
        <item x="761"/>
        <item x="223"/>
        <item x="212"/>
        <item x="1734"/>
        <item x="405"/>
        <item x="907"/>
        <item x="2056"/>
        <item x="963"/>
        <item x="685"/>
        <item x="1776"/>
        <item x="1990"/>
        <item x="1896"/>
        <item x="832"/>
        <item x="914"/>
        <item x="853"/>
        <item x="59"/>
        <item x="1180"/>
        <item x="665"/>
        <item x="1668"/>
        <item x="1613"/>
        <item x="1373"/>
        <item x="1769"/>
        <item x="1807"/>
        <item x="238"/>
        <item x="575"/>
        <item x="1420"/>
        <item x="1663"/>
        <item x="151"/>
        <item x="219"/>
        <item x="1368"/>
        <item x="367"/>
        <item x="1199"/>
        <item x="1543"/>
        <item x="743"/>
        <item x="845"/>
        <item x="603"/>
        <item x="89"/>
        <item x="1857"/>
        <item x="1007"/>
        <item x="1295"/>
        <item x="1233"/>
        <item x="133"/>
        <item x="1457"/>
        <item x="1005"/>
        <item x="1106"/>
        <item x="2055"/>
        <item x="205"/>
        <item x="995"/>
        <item x="11"/>
        <item x="863"/>
        <item x="484"/>
        <item x="789"/>
        <item x="1687"/>
        <item x="414"/>
        <item x="1263"/>
        <item x="1521"/>
        <item x="706"/>
        <item x="1445"/>
        <item x="1207"/>
        <item x="1492"/>
        <item x="1703"/>
        <item x="680"/>
        <item x="1168"/>
        <item x="464"/>
        <item x="470"/>
        <item x="843"/>
        <item x="651"/>
        <item x="1834"/>
        <item x="551"/>
        <item x="1144"/>
        <item x="860"/>
        <item x="1058"/>
        <item x="962"/>
        <item x="2087"/>
        <item x="352"/>
        <item x="992"/>
        <item x="1216"/>
        <item x="1407"/>
        <item x="2000"/>
        <item x="376"/>
        <item x="512"/>
        <item x="1223"/>
        <item x="87"/>
        <item x="293"/>
        <item x="1713"/>
        <item x="1446"/>
        <item x="1029"/>
        <item x="1281"/>
        <item x="758"/>
        <item x="520"/>
        <item x="1009"/>
        <item x="1783"/>
        <item x="1245"/>
        <item x="1939"/>
        <item x="2141"/>
        <item x="633"/>
        <item x="2042"/>
        <item x="372"/>
        <item x="1569"/>
        <item x="1051"/>
        <item x="1321"/>
        <item x="2083"/>
        <item x="1615"/>
        <item x="922"/>
        <item x="1790"/>
        <item x="1503"/>
        <item x="550"/>
        <item x="1328"/>
        <item x="1710"/>
        <item x="1116"/>
        <item x="353"/>
        <item x="1384"/>
        <item x="607"/>
        <item x="1735"/>
        <item x="802"/>
        <item x="1526"/>
        <item x="1874"/>
        <item x="1742"/>
        <item x="253"/>
        <item x="271"/>
        <item x="1497"/>
        <item x="1004"/>
        <item x="1000"/>
        <item x="45"/>
        <item x="1204"/>
        <item x="1146"/>
        <item x="556"/>
        <item x="348"/>
        <item x="1315"/>
        <item x="769"/>
        <item x="1390"/>
        <item x="2031"/>
        <item x="745"/>
        <item x="1580"/>
        <item x="695"/>
        <item x="1588"/>
        <item x="573"/>
        <item x="1081"/>
        <item x="1408"/>
        <item x="31"/>
        <item x="561"/>
        <item x="1598"/>
        <item x="924"/>
        <item x="1894"/>
        <item x="2017"/>
        <item x="410"/>
        <item x="2078"/>
        <item x="1773"/>
        <item x="1123"/>
        <item x="1451"/>
        <item x="1014"/>
        <item x="1389"/>
        <item x="1968"/>
        <item x="322"/>
        <item x="1502"/>
        <item x="1519"/>
        <item x="1885"/>
        <item x="1552"/>
        <item x="675"/>
        <item x="1902"/>
        <item x="1026"/>
        <item x="602"/>
        <item x="1867"/>
        <item x="1337"/>
        <item x="1786"/>
        <item x="1558"/>
        <item x="1842"/>
        <item x="2125"/>
        <item x="985"/>
        <item x="1587"/>
        <item x="585"/>
        <item x="368"/>
        <item x="2154"/>
        <item x="1133"/>
        <item x="557"/>
        <item x="1672"/>
        <item x="88"/>
        <item x="554"/>
        <item x="2009"/>
        <item x="568"/>
        <item x="15"/>
        <item x="773"/>
        <item x="1817"/>
        <item x="1068"/>
        <item x="2082"/>
        <item x="1969"/>
        <item x="624"/>
        <item x="47"/>
        <item x="507"/>
        <item x="803"/>
        <item x="34"/>
        <item x="2046"/>
        <item x="747"/>
        <item x="1532"/>
        <item x="1601"/>
        <item x="1226"/>
        <item x="421"/>
        <item x="493"/>
        <item x="349"/>
        <item x="854"/>
        <item x="1297"/>
        <item x="2139"/>
        <item x="1413"/>
        <item x="774"/>
        <item x="1107"/>
        <item x="418"/>
        <item x="250"/>
        <item x="754"/>
        <item x="991"/>
        <item x="490"/>
        <item x="116"/>
        <item x="1574"/>
        <item x="1649"/>
        <item x="852"/>
        <item x="582"/>
        <item x="1372"/>
        <item x="1481"/>
        <item x="1392"/>
        <item x="1862"/>
        <item x="1363"/>
        <item x="1370"/>
        <item x="1367"/>
        <item x="1160"/>
        <item x="765"/>
        <item x="1347"/>
        <item x="622"/>
        <item x="171"/>
        <item x="1593"/>
        <item x="1566"/>
        <item x="600"/>
        <item x="407"/>
        <item x="115"/>
        <item x="1585"/>
        <item x="1414"/>
        <item x="435"/>
        <item x="1737"/>
        <item x="955"/>
        <item x="664"/>
        <item x="486"/>
        <item x="943"/>
        <item x="1134"/>
        <item x="311"/>
        <item x="1893"/>
        <item x="1399"/>
        <item x="913"/>
        <item x="391"/>
        <item x="330"/>
        <item x="175"/>
        <item x="249"/>
        <item x="511"/>
        <item x="933"/>
        <item x="1096"/>
        <item x="1425"/>
        <item x="1477"/>
        <item x="888"/>
        <item x="182"/>
        <item x="1317"/>
        <item x="966"/>
        <item x="720"/>
        <item x="1722"/>
        <item x="1461"/>
        <item x="2005"/>
        <item x="1383"/>
        <item x="1171"/>
        <item x="2043"/>
        <item x="1596"/>
        <item x="756"/>
        <item x="7"/>
        <item x="541"/>
        <item x="1583"/>
        <item x="119"/>
        <item x="104"/>
        <item x="1343"/>
        <item x="1704"/>
        <item x="1182"/>
        <item x="18"/>
        <item x="2097"/>
        <item x="1820"/>
        <item x="645"/>
        <item x="392"/>
        <item x="337"/>
        <item x="728"/>
        <item x="370"/>
        <item x="671"/>
        <item x="82"/>
        <item x="1230"/>
        <item x="1661"/>
        <item x="42"/>
        <item x="866"/>
        <item x="1113"/>
        <item x="378"/>
        <item x="981"/>
        <item x="1409"/>
        <item x="2122"/>
        <item x="1185"/>
        <item x="1042"/>
        <item x="463"/>
        <item x="1512"/>
        <item x="1498"/>
        <item x="1607"/>
        <item x="502"/>
        <item x="1940"/>
        <item x="726"/>
        <item x="1319"/>
        <item x="333"/>
        <item x="1375"/>
        <item x="931"/>
        <item x="652"/>
        <item x="284"/>
        <item x="1548"/>
        <item x="683"/>
        <item x="440"/>
        <item x="147"/>
        <item x="1757"/>
        <item x="129"/>
        <item x="844"/>
        <item x="899"/>
        <item x="1073"/>
        <item x="654"/>
        <item x="2098"/>
        <item x="1605"/>
        <item x="1929"/>
        <item x="1022"/>
        <item x="1049"/>
        <item x="1165"/>
        <item x="1570"/>
        <item x="828"/>
        <item x="2045"/>
        <item x="1335"/>
        <item x="222"/>
        <item x="2092"/>
        <item x="927"/>
        <item x="1433"/>
        <item x="1298"/>
        <item x="657"/>
        <item x="1623"/>
        <item x="474"/>
        <item x="958"/>
        <item x="549"/>
        <item x="1775"/>
        <item x="1906"/>
        <item x="1285"/>
        <item x="363"/>
        <item x="468"/>
        <item x="2060"/>
        <item x="1780"/>
        <item x="1714"/>
        <item x="1062"/>
        <item x="576"/>
        <item x="1220"/>
        <item x="62"/>
        <item x="1650"/>
        <item x="1323"/>
        <item x="200"/>
        <item x="1549"/>
        <item x="791"/>
        <item x="2090"/>
        <item x="156"/>
        <item x="1774"/>
        <item x="1634"/>
        <item x="2095"/>
        <item x="1215"/>
        <item x="72"/>
        <item x="1800"/>
        <item x="369"/>
        <item x="1329"/>
        <item x="259"/>
        <item x="347"/>
        <item x="35"/>
        <item x="286"/>
        <item x="1680"/>
        <item x="1273"/>
        <item x="1573"/>
        <item x="617"/>
        <item x="1011"/>
        <item x="982"/>
        <item x="1880"/>
        <item x="1475"/>
        <item x="1417"/>
        <item x="329"/>
        <item x="290"/>
        <item x="2135"/>
        <item x="1374"/>
        <item x="1039"/>
        <item x="808"/>
        <item x="2107"/>
        <item x="1919"/>
        <item x="871"/>
        <item x="569"/>
        <item x="1126"/>
        <item x="1379"/>
        <item x="1224"/>
        <item x="993"/>
        <item x="567"/>
        <item x="2101"/>
        <item x="1400"/>
        <item x="1641"/>
        <item x="688"/>
        <item x="73"/>
        <item x="1567"/>
        <item x="1794"/>
        <item x="188"/>
        <item x="1031"/>
        <item x="491"/>
        <item x="51"/>
        <item x="1135"/>
        <item x="1904"/>
        <item x="1279"/>
        <item x="736"/>
        <item x="750"/>
        <item x="294"/>
        <item x="1798"/>
        <item x="207"/>
        <item x="27"/>
        <item x="1088"/>
        <item x="2109"/>
        <item x="2038"/>
        <item x="302"/>
        <item x="1055"/>
        <item x="1868"/>
        <item x="2134"/>
        <item x="134"/>
        <item x="113"/>
        <item x="2036"/>
        <item x="358"/>
        <item x="1356"/>
        <item x="676"/>
        <item x="299"/>
        <item x="375"/>
        <item x="287"/>
        <item x="2126"/>
        <item x="1936"/>
        <item x="1362"/>
        <item x="1152"/>
        <item x="106"/>
        <item x="1836"/>
        <item x="1495"/>
        <item x="581"/>
        <item x="1752"/>
        <item x="524"/>
        <item x="66"/>
        <item x="2129"/>
        <item x="1333"/>
        <item x="1380"/>
        <item x="707"/>
        <item x="25"/>
        <item x="509"/>
        <item x="1766"/>
        <item x="1017"/>
        <item x="1863"/>
        <item x="1639"/>
        <item x="450"/>
        <item x="780"/>
        <item x="1013"/>
        <item x="309"/>
        <item x="1812"/>
        <item x="1330"/>
        <item x="886"/>
        <item x="669"/>
        <item x="673"/>
        <item x="1515"/>
        <item x="9"/>
        <item x="1454"/>
        <item x="1759"/>
        <item x="1695"/>
        <item x="1214"/>
        <item x="1949"/>
        <item x="64"/>
        <item x="316"/>
        <item x="526"/>
        <item x="1365"/>
        <item x="523"/>
        <item x="492"/>
        <item x="954"/>
        <item x="1342"/>
        <item x="1758"/>
        <item x="1357"/>
        <item x="1611"/>
        <item x="1371"/>
        <item x="1958"/>
        <item x="666"/>
        <item x="874"/>
        <item x="1282"/>
        <item x="1730"/>
        <item x="718"/>
        <item x="345"/>
        <item x="1887"/>
        <item x="930"/>
        <item x="342"/>
        <item x="2047"/>
        <item x="161"/>
        <item x="1609"/>
        <item x="1697"/>
        <item x="1962"/>
        <item x="944"/>
        <item x="841"/>
        <item x="95"/>
        <item x="1653"/>
        <item x="374"/>
        <item x="2153"/>
        <item x="1827"/>
        <item x="1313"/>
        <item x="928"/>
        <item x="1448"/>
        <item x="2018"/>
        <item x="325"/>
        <item x="114"/>
        <item x="1035"/>
        <item x="817"/>
        <item x="1508"/>
        <item x="1138"/>
        <item x="1824"/>
        <item x="1101"/>
        <item x="1030"/>
        <item x="2048"/>
        <item x="1811"/>
        <item x="2007"/>
        <item x="1429"/>
        <item x="804"/>
        <item x="1897"/>
        <item x="1656"/>
        <item x="1696"/>
        <item x="783"/>
        <item x="98"/>
        <item x="800"/>
        <item x="1963"/>
        <item x="13"/>
        <item x="821"/>
        <item x="1665"/>
        <item x="503"/>
        <item x="473"/>
        <item x="2033"/>
        <item x="861"/>
        <item x="307"/>
        <item x="2040"/>
        <item x="1988"/>
        <item x="189"/>
        <item x="578"/>
        <item x="1034"/>
        <item x="1541"/>
        <item x="1839"/>
        <item x="1277"/>
        <item x="1163"/>
        <item x="701"/>
        <item x="1626"/>
        <item x="185"/>
        <item x="343"/>
        <item x="972"/>
        <item x="1464"/>
        <item x="244"/>
        <item x="1638"/>
        <item x="1941"/>
        <item x="1349"/>
        <item x="50"/>
        <item x="1681"/>
        <item x="19"/>
        <item x="1944"/>
        <item x="830"/>
        <item x="2059"/>
        <item x="346"/>
        <item x="621"/>
        <item x="1987"/>
        <item x="494"/>
        <item x="1052"/>
        <item x="60"/>
        <item x="1366"/>
        <item x="1258"/>
        <item x="1381"/>
        <item x="1614"/>
        <item x="1111"/>
        <item x="1889"/>
        <item x="4"/>
        <item x="1453"/>
        <item x="1479"/>
        <item x="515"/>
        <item x="439"/>
        <item x="1463"/>
        <item x="220"/>
        <item x="14"/>
        <item x="851"/>
        <item x="2137"/>
        <item x="427"/>
        <item x="1300"/>
        <item x="842"/>
        <item x="297"/>
        <item x="94"/>
        <item x="272"/>
        <item x="90"/>
        <item x="146"/>
        <item x="254"/>
        <item x="216"/>
        <item x="1248"/>
        <item x="1662"/>
        <item x="1981"/>
        <item x="245"/>
        <item x="1660"/>
        <item x="807"/>
        <item x="563"/>
        <item x="71"/>
        <item x="976"/>
        <item x="415"/>
        <item x="413"/>
        <item x="281"/>
        <item x="1610"/>
        <item x="839"/>
        <item x="1642"/>
        <item x="936"/>
        <item x="1983"/>
        <item x="989"/>
        <item x="1723"/>
        <item x="1206"/>
        <item x="1405"/>
        <item x="975"/>
        <item x="1292"/>
        <item x="1332"/>
        <item x="401"/>
        <item x="1159"/>
        <item x="1805"/>
        <item x="735"/>
        <item x="1998"/>
        <item x="1629"/>
        <item x="1290"/>
        <item x="2104"/>
        <item x="356"/>
        <item x="1986"/>
        <item x="2102"/>
        <item x="183"/>
        <item x="20"/>
        <item x="1781"/>
        <item x="10"/>
        <item x="1024"/>
        <item x="142"/>
        <item x="1470"/>
        <item x="1240"/>
        <item x="1484"/>
        <item x="694"/>
        <item x="341"/>
        <item x="682"/>
        <item x="317"/>
        <item x="252"/>
        <item x="889"/>
        <item x="1422"/>
        <item x="880"/>
        <item x="2156"/>
        <item x="241"/>
        <item x="2099"/>
        <item x="301"/>
        <item x="910"/>
        <item x="1411"/>
        <item x="872"/>
        <item x="1732"/>
        <item x="722"/>
        <item x="1686"/>
        <item x="1264"/>
        <item x="823"/>
        <item x="43"/>
        <item x="1666"/>
        <item x="662"/>
        <item x="458"/>
        <item x="1151"/>
        <item x="388"/>
        <item x="1480"/>
        <item x="1038"/>
        <item x="996"/>
        <item x="538"/>
        <item x="168"/>
        <item x="61"/>
        <item x="21"/>
        <item x="1338"/>
        <item x="518"/>
        <item x="978"/>
        <item x="1235"/>
        <item x="1659"/>
        <item x="132"/>
        <item x="1980"/>
        <item x="279"/>
        <item x="592"/>
        <item x="763"/>
        <item x="1938"/>
        <item x="1350"/>
        <item x="373"/>
        <item x="1496"/>
        <item x="1866"/>
        <item x="1692"/>
        <item x="2062"/>
        <item x="790"/>
        <item x="1594"/>
        <item x="1688"/>
        <item x="681"/>
        <item x="1320"/>
        <item x="1575"/>
        <item x="1799"/>
        <item x="565"/>
        <item x="1157"/>
        <item x="535"/>
        <item x="1150"/>
        <item x="276"/>
        <item x="1946"/>
        <item x="1727"/>
        <item x="2114"/>
        <item x="879"/>
        <item x="1738"/>
        <item x="2072"/>
        <item x="1364"/>
        <item x="1708"/>
        <item x="1505"/>
        <item x="1278"/>
        <item x="280"/>
        <item x="690"/>
        <item x="1196"/>
        <item x="1303"/>
        <item x="354"/>
        <item x="713"/>
        <item x="1456"/>
        <item x="1589"/>
        <item x="112"/>
        <item x="988"/>
        <item x="179"/>
        <item x="971"/>
        <item x="1061"/>
        <item x="1810"/>
        <item x="334"/>
        <item x="935"/>
        <item x="560"/>
        <item x="2054"/>
        <item x="300"/>
        <item x="1617"/>
        <item x="2058"/>
        <item x="618"/>
        <item x="1056"/>
        <item x="1465"/>
        <item x="1395"/>
        <item x="1025"/>
        <item x="1268"/>
        <item x="2110"/>
        <item x="237"/>
        <item x="2151"/>
        <item x="1699"/>
        <item x="1828"/>
        <item x="1271"/>
        <item x="900"/>
        <item x="1888"/>
        <item x="1527"/>
        <item x="1119"/>
        <item x="2124"/>
        <item x="478"/>
        <item x="634"/>
        <item x="305"/>
        <item x="1562"/>
        <item x="1322"/>
        <item x="1892"/>
        <item x="105"/>
        <item x="822"/>
        <item x="239"/>
        <item x="459"/>
        <item x="461"/>
        <item x="2159"/>
        <item x="192"/>
        <item x="2020"/>
        <item x="243"/>
        <item x="1523"/>
        <item x="1239"/>
        <item x="641"/>
        <item x="1172"/>
        <item x="709"/>
        <item x="270"/>
        <item x="1412"/>
        <item x="1556"/>
        <item x="1336"/>
        <item x="1525"/>
        <item x="559"/>
        <item x="1419"/>
        <item x="917"/>
        <item x="236"/>
        <item x="1246"/>
        <item x="627"/>
        <item x="1970"/>
        <item x="1771"/>
        <item x="1635"/>
        <item x="1762"/>
        <item x="986"/>
        <item x="1865"/>
        <item x="2085"/>
        <item x="513"/>
        <item x="593"/>
        <item x="768"/>
        <item x="1951"/>
        <item x="715"/>
        <item x="154"/>
        <item x="46"/>
        <item x="148"/>
        <item x="1066"/>
        <item x="1976"/>
        <item x="1450"/>
        <item x="1410"/>
        <item x="1213"/>
        <item x="1753"/>
        <item x="510"/>
        <item x="1355"/>
        <item x="1992"/>
        <item x="997"/>
        <item x="1242"/>
        <item x="816"/>
        <item x="460"/>
        <item x="340"/>
        <item x="979"/>
        <item x="1518"/>
        <item x="1698"/>
        <item x="1795"/>
        <item x="1421"/>
        <item x="180"/>
        <item x="1488"/>
        <item x="1462"/>
        <item x="1826"/>
        <item x="637"/>
        <item x="1241"/>
        <item x="1354"/>
        <item x="153"/>
        <item x="635"/>
        <item x="1845"/>
        <item x="380"/>
        <item x="429"/>
        <item x="739"/>
        <item x="1190"/>
        <item x="1829"/>
        <item x="44"/>
        <item x="1872"/>
        <item x="1485"/>
        <item x="1712"/>
        <item x="1132"/>
        <item x="1045"/>
        <item x="482"/>
        <item x="208"/>
        <item x="203"/>
        <item x="1191"/>
        <item x="107"/>
        <item x="1546"/>
        <item x="394"/>
        <item x="2021"/>
        <item x="0"/>
        <item x="1486"/>
        <item x="5"/>
        <item x="826"/>
        <item x="1935"/>
        <item x="764"/>
        <item x="1324"/>
        <item x="1173"/>
        <item x="984"/>
        <item x="409"/>
        <item x="951"/>
        <item x="431"/>
        <item x="881"/>
        <item x="289"/>
        <item x="1637"/>
        <item x="705"/>
        <item x="834"/>
        <item x="177"/>
        <item x="2131"/>
        <item x="867"/>
        <item x="255"/>
        <item x="1430"/>
        <item x="314"/>
        <item x="708"/>
        <item x="1478"/>
        <item x="139"/>
        <item x="1200"/>
        <item x="1309"/>
        <item x="1377"/>
        <item x="1262"/>
        <item x="2148"/>
        <item x="1064"/>
        <item x="1750"/>
        <item x="1814"/>
        <item x="873"/>
        <item x="677"/>
        <item x="257"/>
        <item x="1657"/>
        <item x="519"/>
        <item x="419"/>
        <item x="1225"/>
        <item x="813"/>
        <item x="655"/>
        <item x="1487"/>
        <item x="1507"/>
        <item x="186"/>
        <item x="1003"/>
        <item x="1108"/>
        <item x="1618"/>
        <item x="332"/>
        <item x="1819"/>
        <item x="498"/>
        <item x="310"/>
        <item x="232"/>
        <item x="1391"/>
        <item x="517"/>
        <item x="1424"/>
        <item x="118"/>
        <item x="1012"/>
        <item t="default"/>
      </items>
    </pivotField>
    <pivotField showAll="0"/>
    <pivotField showAll="0"/>
    <pivotField showAll="0"/>
    <pivotField numFmtId="165" showAll="0"/>
    <pivotField numFmtId="164" showAll="0"/>
    <pivotField showAll="0"/>
    <pivotField showAll="0"/>
    <pivotField numFmtId="1" showAll="0"/>
    <pivotField numFmtId="2" showAll="0"/>
    <pivotField numFmtId="2" showAll="0"/>
    <pivotField numFmtId="168" showAll="0"/>
    <pivotField showAll="0"/>
    <pivotField numFmtId="1" showAll="0"/>
    <pivotField numFmtId="1" showAll="0"/>
    <pivotField numFmtId="1" showAll="0"/>
    <pivotField showAll="0"/>
    <pivotField showAll="0"/>
    <pivotField numFmtId="1" showAll="0"/>
    <pivotField axis="axisRow" showAll="0">
      <items count="15">
        <item x="0"/>
        <item x="1"/>
        <item x="2"/>
        <item x="3"/>
        <item x="4"/>
        <item x="5"/>
        <item x="6"/>
        <item x="7"/>
        <item x="8"/>
        <item x="9"/>
        <item x="10"/>
        <item x="11"/>
        <item x="12"/>
        <item x="13"/>
        <item t="default"/>
      </items>
    </pivotField>
    <pivotField showAl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t="default" sd="0"/>
      </items>
    </pivotField>
  </pivotFields>
  <rowFields count="1">
    <field x="21"/>
  </rowFields>
  <rowItems count="13">
    <i>
      <x v="1"/>
    </i>
    <i>
      <x v="2"/>
    </i>
    <i>
      <x v="3"/>
    </i>
    <i>
      <x v="4"/>
    </i>
    <i>
      <x v="5"/>
    </i>
    <i>
      <x v="6"/>
    </i>
    <i>
      <x v="7"/>
    </i>
    <i>
      <x v="8"/>
    </i>
    <i>
      <x v="9"/>
    </i>
    <i>
      <x v="10"/>
    </i>
    <i>
      <x v="11"/>
    </i>
    <i>
      <x v="12"/>
    </i>
    <i t="grand">
      <x/>
    </i>
  </rowItems>
  <colItems count="1">
    <i/>
  </colItems>
  <dataFields count="1">
    <dataField name="Count of Nombre" fld="0" subtotal="count"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CAC45A-BC58-4FA9-89EB-C37731FC03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B38" firstHeaderRow="1" firstDataRow="1" firstDataCol="1"/>
  <pivotFields count="23">
    <pivotField dataField="1" showAll="0"/>
    <pivotField showAll="0"/>
    <pivotField numFmtId="14" showAll="0">
      <items count="2163">
        <item x="327"/>
        <item x="487"/>
        <item x="829"/>
        <item x="1678"/>
        <item x="384"/>
        <item x="884"/>
        <item x="1272"/>
        <item x="1624"/>
        <item x="1726"/>
        <item x="2068"/>
        <item x="1565"/>
        <item x="201"/>
        <item x="908"/>
        <item x="324"/>
        <item x="616"/>
        <item x="903"/>
        <item x="1266"/>
        <item x="547"/>
        <item x="1036"/>
        <item x="956"/>
        <item x="583"/>
        <item x="1095"/>
        <item x="1711"/>
        <item x="799"/>
        <item x="1932"/>
        <item x="33"/>
        <item x="1460"/>
        <item x="195"/>
        <item x="506"/>
        <item x="548"/>
        <item x="897"/>
        <item x="167"/>
        <item x="2029"/>
        <item x="1074"/>
        <item x="37"/>
        <item x="1869"/>
        <item x="102"/>
        <item x="1250"/>
        <item x="16"/>
        <item x="1718"/>
        <item x="2112"/>
        <item x="719"/>
        <item x="732"/>
        <item x="1020"/>
        <item x="2106"/>
        <item x="1837"/>
        <item x="1803"/>
        <item x="393"/>
        <item x="1646"/>
        <item x="2115"/>
        <item x="169"/>
        <item x="831"/>
        <item x="1943"/>
        <item x="1128"/>
        <item x="1705"/>
        <item x="1482"/>
        <item x="2049"/>
        <item x="2070"/>
        <item x="2066"/>
        <item x="1655"/>
        <item x="1197"/>
        <item x="1942"/>
        <item x="481"/>
        <item x="447"/>
        <item x="1359"/>
        <item x="1174"/>
        <item x="1701"/>
        <item x="1397"/>
        <item x="1952"/>
        <item x="1563"/>
        <item x="2015"/>
        <item x="1218"/>
        <item x="400"/>
        <item x="199"/>
        <item x="1636"/>
        <item x="678"/>
        <item x="1960"/>
        <item x="716"/>
        <item x="613"/>
        <item x="83"/>
        <item x="905"/>
        <item x="686"/>
        <item x="1818"/>
        <item x="614"/>
        <item x="144"/>
        <item x="398"/>
        <item x="534"/>
        <item x="1788"/>
        <item x="1006"/>
        <item x="452"/>
        <item x="248"/>
        <item x="2011"/>
        <item x="224"/>
        <item x="885"/>
        <item x="475"/>
        <item x="1740"/>
        <item x="1859"/>
        <item x="1520"/>
        <item x="696"/>
        <item x="1382"/>
        <item x="999"/>
        <item x="1122"/>
        <item x="1745"/>
        <item x="1156"/>
        <item x="2086"/>
        <item x="1741"/>
        <item x="295"/>
        <item x="1912"/>
        <item x="1728"/>
        <item x="570"/>
        <item x="1474"/>
        <item x="1917"/>
        <item x="1540"/>
        <item x="612"/>
        <item x="660"/>
        <item x="730"/>
        <item x="1166"/>
        <item x="1310"/>
        <item x="969"/>
        <item x="1856"/>
        <item x="1280"/>
        <item x="1926"/>
        <item x="896"/>
        <item x="536"/>
        <item x="1471"/>
        <item x="1778"/>
        <item x="1327"/>
        <item x="22"/>
        <item x="1907"/>
        <item x="2142"/>
        <item x="69"/>
        <item x="1473"/>
        <item x="584"/>
        <item x="932"/>
        <item x="291"/>
        <item x="437"/>
        <item x="810"/>
        <item x="1301"/>
        <item x="39"/>
        <item x="1516"/>
        <item x="1785"/>
        <item x="1648"/>
        <item x="70"/>
        <item x="2025"/>
        <item x="1999"/>
        <item x="1875"/>
        <item x="1644"/>
        <item x="1538"/>
        <item x="143"/>
        <item x="292"/>
        <item x="2073"/>
        <item x="1089"/>
        <item x="1590"/>
        <item x="1651"/>
        <item x="75"/>
        <item x="96"/>
        <item x="1238"/>
        <item x="433"/>
        <item x="1694"/>
        <item x="1427"/>
        <item x="323"/>
        <item x="710"/>
        <item x="1169"/>
        <item x="173"/>
        <item x="1599"/>
        <item x="1551"/>
        <item x="1849"/>
        <item x="1076"/>
        <item x="1212"/>
        <item x="1528"/>
        <item x="2027"/>
        <item x="721"/>
        <item x="667"/>
        <item x="218"/>
        <item x="1256"/>
        <item x="733"/>
        <item x="2071"/>
        <item x="412"/>
        <item x="1517"/>
        <item x="983"/>
        <item x="122"/>
        <item x="1063"/>
        <item x="689"/>
        <item x="623"/>
        <item x="1901"/>
        <item x="1831"/>
        <item x="1793"/>
        <item x="246"/>
        <item x="275"/>
        <item x="1222"/>
        <item x="1792"/>
        <item x="1706"/>
        <item x="283"/>
        <item x="740"/>
        <item x="1201"/>
        <item x="1955"/>
        <item x="2081"/>
        <item x="566"/>
        <item x="894"/>
        <item x="1249"/>
        <item x="30"/>
        <item x="1352"/>
        <item x="702"/>
        <item x="1341"/>
        <item x="78"/>
        <item x="1060"/>
        <item x="454"/>
        <item x="1989"/>
        <item x="1232"/>
        <item x="1178"/>
        <item x="892"/>
        <item x="1236"/>
        <item x="684"/>
        <item x="711"/>
        <item x="1393"/>
        <item x="1557"/>
        <item x="679"/>
        <item x="1895"/>
        <item x="448"/>
        <item x="269"/>
        <item x="1928"/>
        <item x="776"/>
        <item x="521"/>
        <item x="923"/>
        <item x="159"/>
        <item x="2118"/>
        <item x="1579"/>
        <item x="2150"/>
        <item x="2096"/>
        <item x="589"/>
        <item x="1227"/>
        <item x="1684"/>
        <item x="403"/>
        <item x="1131"/>
        <item x="1270"/>
        <item x="1899"/>
        <item x="79"/>
        <item x="1072"/>
        <item x="1592"/>
        <item x="909"/>
        <item x="123"/>
        <item x="1743"/>
        <item x="1555"/>
        <item x="1870"/>
        <item x="1435"/>
        <item x="304"/>
        <item x="2053"/>
        <item x="1612"/>
        <item x="638"/>
        <item x="1117"/>
        <item x="2127"/>
        <item x="1187"/>
        <item x="1334"/>
        <item x="1690"/>
        <item x="117"/>
        <item x="2138"/>
        <item x="1483"/>
        <item x="1669"/>
        <item x="422"/>
        <item x="495"/>
        <item x="973"/>
        <item x="1306"/>
        <item x="1221"/>
        <item x="714"/>
        <item x="1841"/>
        <item x="74"/>
        <item x="217"/>
        <item x="1288"/>
        <item x="2160"/>
        <item x="449"/>
        <item x="1257"/>
        <item x="1782"/>
        <item x="1522"/>
        <item x="1348"/>
        <item x="1406"/>
        <item x="1105"/>
        <item x="653"/>
        <item x="2026"/>
        <item x="228"/>
        <item x="2022"/>
        <item x="692"/>
        <item x="902"/>
        <item x="2014"/>
        <item x="596"/>
        <item x="1871"/>
        <item x="12"/>
        <item x="366"/>
        <item x="1911"/>
        <item x="587"/>
        <item x="919"/>
        <item x="1447"/>
        <item x="1832"/>
        <item x="883"/>
        <item x="1664"/>
        <item x="2003"/>
        <item x="795"/>
        <item x="615"/>
        <item x="2057"/>
        <item x="1643"/>
        <item x="191"/>
        <item x="1186"/>
        <item x="321"/>
        <item x="1155"/>
        <item x="109"/>
        <item x="103"/>
        <item x="1719"/>
        <item x="937"/>
        <item x="647"/>
        <item x="1043"/>
        <item x="1501"/>
        <item x="1458"/>
        <item x="93"/>
        <item x="2006"/>
        <item x="625"/>
        <item x="455"/>
        <item x="552"/>
        <item x="777"/>
        <item x="57"/>
        <item x="1147"/>
        <item x="308"/>
        <item x="1806"/>
        <item x="86"/>
        <item x="2016"/>
        <item x="424"/>
        <item x="1534"/>
        <item x="1925"/>
        <item x="1"/>
        <item x="950"/>
        <item x="225"/>
        <item x="432"/>
        <item x="838"/>
        <item x="2037"/>
        <item x="537"/>
        <item x="1318"/>
        <item x="1693"/>
        <item x="1294"/>
        <item x="1452"/>
        <item x="1267"/>
        <item x="1440"/>
        <item x="1094"/>
        <item x="371"/>
        <item x="1670"/>
        <item x="945"/>
        <item x="837"/>
        <item x="1299"/>
        <item x="2079"/>
        <item x="1504"/>
        <item x="2002"/>
        <item x="846"/>
        <item x="1560"/>
        <item x="2146"/>
        <item x="411"/>
        <item x="1296"/>
        <item x="1627"/>
        <item x="1260"/>
        <item x="712"/>
        <item x="793"/>
        <item x="779"/>
        <item x="2123"/>
        <item x="1913"/>
        <item x="1542"/>
        <item x="1886"/>
        <item x="344"/>
        <item x="1082"/>
        <item x="172"/>
        <item x="80"/>
        <item x="2132"/>
        <item x="416"/>
        <item x="1568"/>
        <item x="820"/>
        <item x="522"/>
        <item x="814"/>
        <item x="26"/>
        <item x="399"/>
        <item x="1403"/>
        <item x="990"/>
        <item x="1114"/>
        <item x="233"/>
        <item x="1376"/>
        <item x="1092"/>
        <item x="390"/>
        <item x="1937"/>
        <item x="1720"/>
        <item x="1725"/>
        <item x="1325"/>
        <item x="898"/>
        <item x="1934"/>
        <item x="262"/>
        <item x="1581"/>
        <item x="2152"/>
        <item x="2077"/>
        <item x="1972"/>
        <item x="2155"/>
        <item x="1930"/>
        <item x="717"/>
        <item x="67"/>
        <item x="1763"/>
        <item x="1797"/>
        <item x="609"/>
        <item x="499"/>
        <item x="1751"/>
        <item x="3"/>
        <item x="2074"/>
        <item x="1854"/>
        <item x="1001"/>
        <item x="869"/>
        <item x="632"/>
        <item x="1514"/>
        <item x="1109"/>
        <item x="1087"/>
        <item x="1858"/>
        <item x="194"/>
        <item x="1179"/>
        <item x="1167"/>
        <item x="1777"/>
        <item x="1916"/>
        <item x="825"/>
        <item x="1455"/>
        <item x="2111"/>
        <item x="1404"/>
        <item x="2121"/>
        <item x="2024"/>
        <item x="1090"/>
        <item x="594"/>
        <item x="1170"/>
        <item x="1767"/>
        <item x="121"/>
        <item x="1683"/>
        <item x="1148"/>
        <item x="579"/>
        <item x="748"/>
        <item x="642"/>
        <item x="858"/>
        <item x="1097"/>
        <item x="306"/>
        <item x="906"/>
        <item x="1640"/>
        <item x="2064"/>
        <item x="1920"/>
        <item x="1801"/>
        <item x="630"/>
        <item x="1852"/>
        <item x="782"/>
        <item x="994"/>
        <item x="1577"/>
        <item x="1622"/>
        <item x="1511"/>
        <item x="166"/>
        <item x="32"/>
        <item x="260"/>
        <item x="1658"/>
        <item x="1995"/>
        <item x="2013"/>
        <item x="964"/>
        <item x="1057"/>
        <item x="599"/>
        <item x="2119"/>
        <item x="921"/>
        <item x="465"/>
        <item x="149"/>
        <item x="1537"/>
        <item x="462"/>
        <item x="1654"/>
        <item x="1524"/>
        <item x="1071"/>
        <item x="540"/>
        <item x="469"/>
        <item x="1954"/>
        <item x="1789"/>
        <item x="564"/>
        <item x="1059"/>
        <item x="1554"/>
        <item x="1647"/>
        <item x="1075"/>
        <item x="1535"/>
        <item x="859"/>
        <item x="784"/>
        <item x="436"/>
        <item x="868"/>
        <item x="1715"/>
        <item x="1586"/>
        <item x="1198"/>
        <item x="2089"/>
        <item x="1977"/>
        <item x="1209"/>
        <item x="315"/>
        <item x="1602"/>
        <item x="640"/>
        <item x="904"/>
        <item x="351"/>
        <item x="1578"/>
        <item x="611"/>
        <item x="1931"/>
        <item x="925"/>
        <item x="8"/>
        <item x="426"/>
        <item x="1744"/>
        <item x="1530"/>
        <item x="840"/>
        <item x="1316"/>
        <item x="1547"/>
        <item x="619"/>
        <item x="1853"/>
        <item x="2069"/>
        <item x="1835"/>
        <item x="699"/>
        <item x="1293"/>
        <item x="1529"/>
        <item x="586"/>
        <item x="1973"/>
        <item x="1964"/>
        <item x="1539"/>
        <item x="941"/>
        <item x="531"/>
        <item x="174"/>
        <item x="946"/>
        <item x="158"/>
        <item x="23"/>
        <item x="1439"/>
        <item x="198"/>
        <item x="1346"/>
        <item x="1682"/>
        <item x="1340"/>
        <item x="1909"/>
        <item x="1175"/>
        <item x="1702"/>
        <item x="1099"/>
        <item x="1760"/>
        <item x="787"/>
        <item x="504"/>
        <item x="1768"/>
        <item x="268"/>
        <item x="1864"/>
        <item x="781"/>
        <item x="336"/>
        <item x="590"/>
        <item x="1098"/>
        <item x="1994"/>
        <item x="417"/>
        <item x="876"/>
        <item x="916"/>
        <item x="1550"/>
        <item x="1855"/>
        <item x="1307"/>
        <item x="29"/>
        <item x="948"/>
        <item x="379"/>
        <item x="2052"/>
        <item x="1950"/>
        <item x="1259"/>
        <item x="1956"/>
        <item x="961"/>
        <item x="528"/>
        <item x="138"/>
        <item x="912"/>
        <item x="505"/>
        <item x="1582"/>
        <item x="97"/>
        <item x="1971"/>
        <item x="497"/>
        <item x="477"/>
        <item x="1545"/>
        <item x="155"/>
        <item x="124"/>
        <item x="471"/>
        <item x="365"/>
        <item x="703"/>
        <item x="1840"/>
        <item x="1027"/>
        <item x="137"/>
        <item x="2161"/>
        <item x="1339"/>
        <item x="1149"/>
        <item x="1139"/>
        <item x="2"/>
        <item x="724"/>
        <item x="1509"/>
        <item x="1947"/>
        <item x="1067"/>
        <item x="338"/>
        <item x="1436"/>
        <item x="918"/>
        <item x="318"/>
        <item x="488"/>
        <item x="530"/>
        <item x="49"/>
        <item x="785"/>
        <item x="1993"/>
        <item x="1008"/>
        <item x="901"/>
        <item x="288"/>
        <item x="1597"/>
        <item x="555"/>
        <item x="786"/>
        <item x="1830"/>
        <item x="1756"/>
        <item x="1847"/>
        <item x="1402"/>
        <item x="1997"/>
        <item x="767"/>
        <item x="1388"/>
        <item x="760"/>
        <item x="2088"/>
        <item x="1815"/>
        <item x="197"/>
        <item x="1387"/>
        <item x="1291"/>
        <item x="1252"/>
        <item x="1121"/>
        <item x="610"/>
        <item x="668"/>
        <item x="1177"/>
        <item x="1136"/>
        <item x="672"/>
        <item x="1765"/>
        <item x="2091"/>
        <item x="1449"/>
        <item x="1275"/>
        <item x="514"/>
        <item x="1443"/>
        <item x="1991"/>
        <item x="1966"/>
        <item x="2065"/>
        <item x="1689"/>
        <item x="2067"/>
        <item x="1048"/>
        <item x="1084"/>
        <item x="1493"/>
        <item x="120"/>
        <item x="423"/>
        <item x="1140"/>
        <item x="1747"/>
        <item x="1921"/>
        <item x="326"/>
        <item x="1360"/>
        <item x="848"/>
        <item x="1876"/>
        <item x="1604"/>
        <item x="282"/>
        <item x="1237"/>
        <item x="2035"/>
        <item x="949"/>
        <item x="2147"/>
        <item x="891"/>
        <item x="2116"/>
        <item x="339"/>
        <item x="2105"/>
        <item x="1561"/>
        <item x="1102"/>
        <item x="1915"/>
        <item x="234"/>
        <item x="737"/>
        <item x="974"/>
        <item x="1254"/>
        <item x="1591"/>
        <item x="2075"/>
        <item x="2050"/>
        <item x="1103"/>
        <item x="1918"/>
        <item x="130"/>
        <item x="597"/>
        <item x="1494"/>
        <item x="402"/>
        <item x="1305"/>
        <item x="1536"/>
        <item x="1428"/>
        <item x="1416"/>
        <item x="812"/>
        <item x="41"/>
        <item x="240"/>
        <item x="1069"/>
        <item x="1015"/>
        <item x="298"/>
        <item x="226"/>
        <item x="1850"/>
        <item x="408"/>
        <item x="759"/>
        <item x="221"/>
        <item x="741"/>
        <item x="835"/>
        <item x="1967"/>
        <item x="81"/>
        <item x="1253"/>
        <item x="1205"/>
        <item x="1021"/>
        <item x="893"/>
        <item x="1129"/>
        <item x="277"/>
        <item x="136"/>
        <item x="273"/>
        <item x="1746"/>
        <item x="752"/>
        <item x="2039"/>
        <item x="361"/>
        <item x="1821"/>
        <item x="187"/>
        <item x="184"/>
        <item x="1749"/>
        <item x="1358"/>
        <item x="1023"/>
        <item x="571"/>
        <item x="2157"/>
        <item x="1469"/>
        <item x="631"/>
        <item x="775"/>
        <item x="516"/>
        <item x="1898"/>
        <item x="1326"/>
        <item x="1996"/>
        <item x="266"/>
        <item x="92"/>
        <item x="970"/>
        <item x="960"/>
        <item x="1959"/>
        <item x="383"/>
        <item x="1945"/>
        <item x="265"/>
        <item x="1468"/>
        <item x="811"/>
        <item x="1130"/>
        <item x="757"/>
        <item x="85"/>
        <item x="438"/>
        <item x="1584"/>
        <item x="420"/>
        <item x="1900"/>
        <item x="1137"/>
        <item x="953"/>
        <item x="1673"/>
        <item x="742"/>
        <item x="1606"/>
        <item x="818"/>
        <item x="1531"/>
        <item x="1883"/>
        <item x="2136"/>
        <item x="1851"/>
        <item x="1269"/>
        <item x="381"/>
        <item x="355"/>
        <item x="698"/>
        <item x="827"/>
        <item x="162"/>
        <item x="1243"/>
        <item x="796"/>
        <item x="131"/>
        <item x="6"/>
        <item x="1308"/>
        <item x="1050"/>
        <item x="1571"/>
        <item x="1120"/>
        <item x="580"/>
        <item x="1882"/>
        <item x="54"/>
        <item x="1041"/>
        <item x="2149"/>
        <item x="485"/>
        <item x="1844"/>
        <item x="1202"/>
        <item x="256"/>
        <item x="125"/>
        <item x="1432"/>
        <item x="1208"/>
        <item x="1576"/>
        <item x="1467"/>
        <item x="1083"/>
        <item x="1164"/>
        <item x="650"/>
        <item x="2041"/>
        <item x="163"/>
        <item x="258"/>
        <item x="1879"/>
        <item x="1093"/>
        <item x="1040"/>
        <item x="1044"/>
        <item x="2120"/>
        <item x="533"/>
        <item x="193"/>
        <item x="1080"/>
        <item x="2034"/>
        <item x="1924"/>
        <item x="801"/>
        <item x="261"/>
        <item x="1707"/>
        <item x="1466"/>
        <item x="1345"/>
        <item x="1621"/>
        <item x="604"/>
        <item x="214"/>
        <item x="36"/>
        <item x="1513"/>
        <item x="1118"/>
        <item x="386"/>
        <item x="1595"/>
        <item x="1401"/>
        <item x="141"/>
        <item x="397"/>
        <item x="2117"/>
        <item x="1978"/>
        <item x="1878"/>
        <item x="150"/>
        <item x="545"/>
        <item x="2019"/>
        <item x="1903"/>
        <item x="1804"/>
        <item x="2030"/>
        <item x="274"/>
        <item x="1620"/>
        <item x="28"/>
        <item x="472"/>
        <item x="806"/>
        <item x="396"/>
        <item x="1028"/>
        <item x="1619"/>
        <item x="1979"/>
        <item x="877"/>
        <item x="1219"/>
        <item x="1975"/>
        <item x="749"/>
        <item x="480"/>
        <item x="1779"/>
        <item x="766"/>
        <item x="649"/>
        <item x="1444"/>
        <item x="215"/>
        <item x="2051"/>
        <item x="1984"/>
        <item x="815"/>
        <item x="1287"/>
        <item x="1079"/>
        <item x="1386"/>
        <item x="1255"/>
        <item x="230"/>
        <item x="697"/>
        <item x="2128"/>
        <item x="425"/>
        <item x="264"/>
        <item x="457"/>
        <item x="108"/>
        <item x="181"/>
        <item x="1162"/>
        <item x="646"/>
        <item x="809"/>
        <item x="1077"/>
        <item x="2143"/>
        <item x="53"/>
        <item x="942"/>
        <item x="965"/>
        <item x="542"/>
        <item x="1161"/>
        <item x="1385"/>
        <item x="1808"/>
        <item x="1787"/>
        <item x="1675"/>
        <item x="231"/>
        <item x="145"/>
        <item x="967"/>
        <item x="1032"/>
        <item x="406"/>
        <item x="947"/>
        <item x="562"/>
        <item x="1378"/>
        <item x="1736"/>
        <item x="591"/>
        <item x="674"/>
        <item x="1153"/>
        <item x="1891"/>
        <item x="303"/>
        <item x="508"/>
        <item x="1189"/>
        <item x="63"/>
        <item x="1709"/>
        <item x="525"/>
        <item x="1194"/>
        <item x="227"/>
        <item x="1070"/>
        <item x="319"/>
        <item x="1843"/>
        <item x="126"/>
        <item x="1441"/>
        <item x="2023"/>
        <item x="1229"/>
        <item x="58"/>
        <item x="1210"/>
        <item x="467"/>
        <item x="1731"/>
        <item x="1442"/>
        <item x="527"/>
        <item x="1881"/>
        <item x="870"/>
        <item x="17"/>
        <item x="278"/>
        <item x="1033"/>
        <item x="1286"/>
        <item x="2063"/>
        <item x="1877"/>
        <item x="864"/>
        <item x="727"/>
        <item x="1985"/>
        <item x="441"/>
        <item x="84"/>
        <item x="1110"/>
        <item x="977"/>
        <item x="285"/>
        <item x="1506"/>
        <item x="479"/>
        <item x="1729"/>
        <item x="164"/>
        <item x="628"/>
        <item x="428"/>
        <item x="1533"/>
        <item x="52"/>
        <item x="335"/>
        <item x="55"/>
        <item x="1914"/>
        <item x="1679"/>
        <item x="206"/>
        <item x="1825"/>
        <item x="209"/>
        <item x="1265"/>
        <item x="1141"/>
        <item x="2103"/>
        <item x="2044"/>
        <item x="605"/>
        <item x="377"/>
        <item x="165"/>
        <item x="1203"/>
        <item x="1195"/>
        <item x="389"/>
        <item x="2140"/>
        <item x="939"/>
        <item x="731"/>
        <item x="2032"/>
        <item x="987"/>
        <item x="1873"/>
        <item x="1632"/>
        <item x="952"/>
        <item x="1559"/>
        <item x="920"/>
        <item x="762"/>
        <item x="1125"/>
        <item x="1176"/>
        <item x="251"/>
        <item x="1724"/>
        <item x="1755"/>
        <item x="1553"/>
        <item x="1127"/>
        <item x="1018"/>
        <item x="1671"/>
        <item x="1905"/>
        <item x="1002"/>
        <item x="489"/>
        <item x="772"/>
        <item x="980"/>
        <item x="546"/>
        <item x="661"/>
        <item x="1848"/>
        <item x="1691"/>
        <item x="1772"/>
        <item x="1046"/>
        <item x="1085"/>
        <item x="836"/>
        <item x="190"/>
        <item x="1311"/>
        <item x="792"/>
        <item x="210"/>
        <item x="476"/>
        <item x="890"/>
        <item x="1544"/>
        <item x="1181"/>
        <item x="751"/>
        <item x="312"/>
        <item x="2076"/>
        <item x="1217"/>
        <item x="267"/>
        <item x="100"/>
        <item x="1700"/>
        <item x="101"/>
        <item x="178"/>
        <item x="140"/>
        <item x="1426"/>
        <item x="110"/>
        <item x="296"/>
        <item x="1115"/>
        <item x="855"/>
        <item x="1823"/>
        <item x="998"/>
        <item x="1351"/>
        <item x="1974"/>
        <item x="572"/>
        <item x="331"/>
        <item x="1748"/>
        <item x="1054"/>
        <item x="606"/>
        <item x="704"/>
        <item x="1415"/>
        <item x="2080"/>
        <item x="1104"/>
        <item x="1809"/>
        <item x="1423"/>
        <item x="797"/>
        <item x="857"/>
        <item x="65"/>
        <item x="636"/>
        <item x="135"/>
        <item x="1630"/>
        <item x="608"/>
        <item x="157"/>
        <item x="1331"/>
        <item x="1016"/>
        <item x="639"/>
        <item x="444"/>
        <item x="68"/>
        <item x="359"/>
        <item x="753"/>
        <item x="128"/>
        <item x="1274"/>
        <item x="691"/>
        <item x="76"/>
        <item x="1860"/>
        <item x="656"/>
        <item x="430"/>
        <item x="1438"/>
        <item x="693"/>
        <item x="1733"/>
        <item x="862"/>
        <item x="1564"/>
        <item x="856"/>
        <item x="2093"/>
        <item x="152"/>
        <item x="350"/>
        <item x="1933"/>
        <item x="1192"/>
        <item x="1739"/>
        <item x="1396"/>
        <item x="532"/>
        <item x="659"/>
        <item x="1910"/>
        <item x="865"/>
        <item x="1716"/>
        <item x="2100"/>
        <item x="91"/>
        <item x="1283"/>
        <item x="1112"/>
        <item x="1922"/>
        <item x="48"/>
        <item x="38"/>
        <item x="1037"/>
        <item x="1822"/>
        <item x="771"/>
        <item x="446"/>
        <item x="1065"/>
        <item x="1184"/>
        <item x="1645"/>
        <item x="77"/>
        <item x="2010"/>
        <item x="1784"/>
        <item x="1228"/>
        <item x="2008"/>
        <item x="204"/>
        <item x="1158"/>
        <item x="2145"/>
        <item x="387"/>
        <item x="1802"/>
        <item x="1078"/>
        <item x="553"/>
        <item x="723"/>
        <item x="878"/>
        <item x="1770"/>
        <item x="1628"/>
        <item x="1625"/>
        <item x="202"/>
        <item x="434"/>
        <item x="1608"/>
        <item x="1948"/>
        <item x="620"/>
        <item x="1813"/>
        <item x="957"/>
        <item x="2144"/>
        <item x="794"/>
        <item x="1846"/>
        <item x="1965"/>
        <item x="1437"/>
        <item x="746"/>
        <item x="2004"/>
        <item x="1353"/>
        <item x="1833"/>
        <item x="1183"/>
        <item x="1791"/>
        <item x="320"/>
        <item x="1019"/>
        <item x="2113"/>
        <item x="1284"/>
        <item x="500"/>
        <item x="1923"/>
        <item x="598"/>
        <item x="1572"/>
        <item x="360"/>
        <item x="364"/>
        <item x="443"/>
        <item x="313"/>
        <item x="875"/>
        <item x="382"/>
        <item x="1431"/>
        <item x="895"/>
        <item x="2094"/>
        <item x="558"/>
        <item x="483"/>
        <item x="1188"/>
        <item x="1685"/>
        <item x="170"/>
        <item x="160"/>
        <item x="926"/>
        <item x="588"/>
        <item x="1154"/>
        <item x="1476"/>
        <item x="1764"/>
        <item x="929"/>
        <item x="601"/>
        <item x="40"/>
        <item x="1676"/>
        <item x="196"/>
        <item x="211"/>
        <item x="1193"/>
        <item x="1434"/>
        <item x="1908"/>
        <item x="1633"/>
        <item x="770"/>
        <item x="819"/>
        <item x="263"/>
        <item x="1394"/>
        <item x="544"/>
        <item x="1312"/>
        <item x="658"/>
        <item x="833"/>
        <item x="744"/>
        <item x="1838"/>
        <item x="1616"/>
        <item x="1369"/>
        <item x="496"/>
        <item x="1674"/>
        <item x="644"/>
        <item x="729"/>
        <item x="882"/>
        <item x="529"/>
        <item x="1721"/>
        <item x="2061"/>
        <item x="1603"/>
        <item x="1091"/>
        <item x="1927"/>
        <item x="574"/>
        <item x="1010"/>
        <item x="127"/>
        <item x="938"/>
        <item x="1816"/>
        <item x="1142"/>
        <item x="2001"/>
        <item x="2108"/>
        <item x="1754"/>
        <item x="934"/>
        <item x="755"/>
        <item x="404"/>
        <item x="1489"/>
        <item x="595"/>
        <item x="1234"/>
        <item x="1961"/>
        <item x="453"/>
        <item x="451"/>
        <item x="700"/>
        <item x="1344"/>
        <item x="1861"/>
        <item x="1124"/>
        <item x="1490"/>
        <item x="501"/>
        <item x="357"/>
        <item x="1890"/>
        <item x="1361"/>
        <item x="1304"/>
        <item x="466"/>
        <item x="1491"/>
        <item x="1211"/>
        <item x="1247"/>
        <item x="629"/>
        <item x="959"/>
        <item x="670"/>
        <item x="1884"/>
        <item x="445"/>
        <item x="1314"/>
        <item x="805"/>
        <item x="824"/>
        <item x="915"/>
        <item x="738"/>
        <item x="1145"/>
        <item x="2133"/>
        <item x="456"/>
        <item x="849"/>
        <item x="56"/>
        <item x="543"/>
        <item x="663"/>
        <item x="235"/>
        <item x="1953"/>
        <item x="229"/>
        <item x="1276"/>
        <item x="1100"/>
        <item x="1652"/>
        <item x="1957"/>
        <item x="687"/>
        <item x="1500"/>
        <item x="1047"/>
        <item x="847"/>
        <item x="626"/>
        <item x="1796"/>
        <item x="643"/>
        <item x="1302"/>
        <item x="2084"/>
        <item x="242"/>
        <item x="1398"/>
        <item x="111"/>
        <item x="247"/>
        <item x="1982"/>
        <item x="1459"/>
        <item x="1761"/>
        <item x="176"/>
        <item x="788"/>
        <item x="968"/>
        <item x="850"/>
        <item x="1086"/>
        <item x="940"/>
        <item x="1677"/>
        <item x="2158"/>
        <item x="1667"/>
        <item x="1053"/>
        <item x="2130"/>
        <item x="1472"/>
        <item x="442"/>
        <item x="887"/>
        <item x="99"/>
        <item x="385"/>
        <item x="778"/>
        <item x="2028"/>
        <item x="395"/>
        <item x="328"/>
        <item x="1510"/>
        <item x="1600"/>
        <item x="1143"/>
        <item x="24"/>
        <item x="725"/>
        <item x="911"/>
        <item x="1418"/>
        <item x="577"/>
        <item x="1289"/>
        <item x="362"/>
        <item x="734"/>
        <item x="1231"/>
        <item x="1261"/>
        <item x="1631"/>
        <item x="539"/>
        <item x="213"/>
        <item x="2012"/>
        <item x="798"/>
        <item x="1499"/>
        <item x="1717"/>
        <item x="648"/>
        <item x="1251"/>
        <item x="1244"/>
        <item x="761"/>
        <item x="223"/>
        <item x="212"/>
        <item x="1734"/>
        <item x="405"/>
        <item x="907"/>
        <item x="2056"/>
        <item x="963"/>
        <item x="685"/>
        <item x="1776"/>
        <item x="1990"/>
        <item x="1896"/>
        <item x="832"/>
        <item x="914"/>
        <item x="853"/>
        <item x="59"/>
        <item x="1180"/>
        <item x="665"/>
        <item x="1668"/>
        <item x="1613"/>
        <item x="1373"/>
        <item x="1769"/>
        <item x="1807"/>
        <item x="238"/>
        <item x="575"/>
        <item x="1420"/>
        <item x="1663"/>
        <item x="151"/>
        <item x="219"/>
        <item x="1368"/>
        <item x="367"/>
        <item x="1199"/>
        <item x="1543"/>
        <item x="743"/>
        <item x="845"/>
        <item x="603"/>
        <item x="89"/>
        <item x="1857"/>
        <item x="1007"/>
        <item x="1295"/>
        <item x="1233"/>
        <item x="133"/>
        <item x="1457"/>
        <item x="1005"/>
        <item x="1106"/>
        <item x="2055"/>
        <item x="205"/>
        <item x="995"/>
        <item x="11"/>
        <item x="863"/>
        <item x="484"/>
        <item x="789"/>
        <item x="1687"/>
        <item x="414"/>
        <item x="1263"/>
        <item x="1521"/>
        <item x="706"/>
        <item x="1445"/>
        <item x="1207"/>
        <item x="1492"/>
        <item x="1703"/>
        <item x="680"/>
        <item x="1168"/>
        <item x="464"/>
        <item x="470"/>
        <item x="843"/>
        <item x="651"/>
        <item x="1834"/>
        <item x="551"/>
        <item x="1144"/>
        <item x="860"/>
        <item x="1058"/>
        <item x="962"/>
        <item x="2087"/>
        <item x="352"/>
        <item x="992"/>
        <item x="1216"/>
        <item x="1407"/>
        <item x="2000"/>
        <item x="376"/>
        <item x="512"/>
        <item x="1223"/>
        <item x="87"/>
        <item x="293"/>
        <item x="1713"/>
        <item x="1446"/>
        <item x="1029"/>
        <item x="1281"/>
        <item x="758"/>
        <item x="520"/>
        <item x="1009"/>
        <item x="1783"/>
        <item x="1245"/>
        <item x="1939"/>
        <item x="2141"/>
        <item x="633"/>
        <item x="2042"/>
        <item x="372"/>
        <item x="1569"/>
        <item x="1051"/>
        <item x="1321"/>
        <item x="2083"/>
        <item x="1615"/>
        <item x="922"/>
        <item x="1790"/>
        <item x="1503"/>
        <item x="550"/>
        <item x="1328"/>
        <item x="1710"/>
        <item x="1116"/>
        <item x="353"/>
        <item x="1384"/>
        <item x="607"/>
        <item x="1735"/>
        <item x="802"/>
        <item x="1526"/>
        <item x="1874"/>
        <item x="1742"/>
        <item x="253"/>
        <item x="271"/>
        <item x="1497"/>
        <item x="1004"/>
        <item x="1000"/>
        <item x="45"/>
        <item x="1204"/>
        <item x="1146"/>
        <item x="556"/>
        <item x="348"/>
        <item x="1315"/>
        <item x="769"/>
        <item x="1390"/>
        <item x="2031"/>
        <item x="745"/>
        <item x="1580"/>
        <item x="695"/>
        <item x="1588"/>
        <item x="573"/>
        <item x="1081"/>
        <item x="1408"/>
        <item x="31"/>
        <item x="561"/>
        <item x="1598"/>
        <item x="924"/>
        <item x="1894"/>
        <item x="2017"/>
        <item x="410"/>
        <item x="2078"/>
        <item x="1773"/>
        <item x="1123"/>
        <item x="1451"/>
        <item x="1014"/>
        <item x="1389"/>
        <item x="1968"/>
        <item x="322"/>
        <item x="1502"/>
        <item x="1519"/>
        <item x="1885"/>
        <item x="1552"/>
        <item x="675"/>
        <item x="1902"/>
        <item x="1026"/>
        <item x="602"/>
        <item x="1867"/>
        <item x="1337"/>
        <item x="1786"/>
        <item x="1558"/>
        <item x="1842"/>
        <item x="2125"/>
        <item x="985"/>
        <item x="1587"/>
        <item x="585"/>
        <item x="368"/>
        <item x="2154"/>
        <item x="1133"/>
        <item x="557"/>
        <item x="1672"/>
        <item x="88"/>
        <item x="554"/>
        <item x="2009"/>
        <item x="568"/>
        <item x="15"/>
        <item x="773"/>
        <item x="1817"/>
        <item x="1068"/>
        <item x="2082"/>
        <item x="1969"/>
        <item x="624"/>
        <item x="47"/>
        <item x="507"/>
        <item x="803"/>
        <item x="34"/>
        <item x="2046"/>
        <item x="747"/>
        <item x="1532"/>
        <item x="1601"/>
        <item x="1226"/>
        <item x="421"/>
        <item x="493"/>
        <item x="349"/>
        <item x="854"/>
        <item x="1297"/>
        <item x="2139"/>
        <item x="1413"/>
        <item x="774"/>
        <item x="1107"/>
        <item x="418"/>
        <item x="250"/>
        <item x="754"/>
        <item x="991"/>
        <item x="490"/>
        <item x="116"/>
        <item x="1574"/>
        <item x="1649"/>
        <item x="852"/>
        <item x="582"/>
        <item x="1372"/>
        <item x="1481"/>
        <item x="1392"/>
        <item x="1862"/>
        <item x="1363"/>
        <item x="1370"/>
        <item x="1367"/>
        <item x="1160"/>
        <item x="765"/>
        <item x="1347"/>
        <item x="622"/>
        <item x="171"/>
        <item x="1593"/>
        <item x="1566"/>
        <item x="600"/>
        <item x="407"/>
        <item x="115"/>
        <item x="1585"/>
        <item x="1414"/>
        <item x="435"/>
        <item x="1737"/>
        <item x="955"/>
        <item x="664"/>
        <item x="486"/>
        <item x="943"/>
        <item x="1134"/>
        <item x="311"/>
        <item x="1893"/>
        <item x="1399"/>
        <item x="913"/>
        <item x="391"/>
        <item x="330"/>
        <item x="175"/>
        <item x="249"/>
        <item x="511"/>
        <item x="933"/>
        <item x="1096"/>
        <item x="1425"/>
        <item x="1477"/>
        <item x="888"/>
        <item x="182"/>
        <item x="1317"/>
        <item x="966"/>
        <item x="720"/>
        <item x="1722"/>
        <item x="1461"/>
        <item x="2005"/>
        <item x="1383"/>
        <item x="1171"/>
        <item x="2043"/>
        <item x="1596"/>
        <item x="756"/>
        <item x="7"/>
        <item x="541"/>
        <item x="1583"/>
        <item x="119"/>
        <item x="104"/>
        <item x="1343"/>
        <item x="1704"/>
        <item x="1182"/>
        <item x="18"/>
        <item x="2097"/>
        <item x="1820"/>
        <item x="645"/>
        <item x="392"/>
        <item x="337"/>
        <item x="728"/>
        <item x="370"/>
        <item x="671"/>
        <item x="82"/>
        <item x="1230"/>
        <item x="1661"/>
        <item x="42"/>
        <item x="866"/>
        <item x="1113"/>
        <item x="378"/>
        <item x="981"/>
        <item x="1409"/>
        <item x="2122"/>
        <item x="1185"/>
        <item x="1042"/>
        <item x="463"/>
        <item x="1512"/>
        <item x="1498"/>
        <item x="1607"/>
        <item x="502"/>
        <item x="1940"/>
        <item x="726"/>
        <item x="1319"/>
        <item x="333"/>
        <item x="1375"/>
        <item x="931"/>
        <item x="652"/>
        <item x="284"/>
        <item x="1548"/>
        <item x="683"/>
        <item x="440"/>
        <item x="147"/>
        <item x="1757"/>
        <item x="129"/>
        <item x="844"/>
        <item x="899"/>
        <item x="1073"/>
        <item x="654"/>
        <item x="2098"/>
        <item x="1605"/>
        <item x="1929"/>
        <item x="1022"/>
        <item x="1049"/>
        <item x="1165"/>
        <item x="1570"/>
        <item x="828"/>
        <item x="2045"/>
        <item x="1335"/>
        <item x="222"/>
        <item x="2092"/>
        <item x="927"/>
        <item x="1433"/>
        <item x="1298"/>
        <item x="657"/>
        <item x="1623"/>
        <item x="474"/>
        <item x="958"/>
        <item x="549"/>
        <item x="1775"/>
        <item x="1906"/>
        <item x="1285"/>
        <item x="363"/>
        <item x="468"/>
        <item x="2060"/>
        <item x="1780"/>
        <item x="1714"/>
        <item x="1062"/>
        <item x="576"/>
        <item x="1220"/>
        <item x="62"/>
        <item x="1650"/>
        <item x="1323"/>
        <item x="200"/>
        <item x="1549"/>
        <item x="791"/>
        <item x="2090"/>
        <item x="156"/>
        <item x="1774"/>
        <item x="1634"/>
        <item x="2095"/>
        <item x="1215"/>
        <item x="72"/>
        <item x="1800"/>
        <item x="369"/>
        <item x="1329"/>
        <item x="259"/>
        <item x="347"/>
        <item x="35"/>
        <item x="286"/>
        <item x="1680"/>
        <item x="1273"/>
        <item x="1573"/>
        <item x="617"/>
        <item x="1011"/>
        <item x="982"/>
        <item x="1880"/>
        <item x="1475"/>
        <item x="1417"/>
        <item x="329"/>
        <item x="290"/>
        <item x="2135"/>
        <item x="1374"/>
        <item x="1039"/>
        <item x="808"/>
        <item x="2107"/>
        <item x="1919"/>
        <item x="871"/>
        <item x="569"/>
        <item x="1126"/>
        <item x="1379"/>
        <item x="1224"/>
        <item x="993"/>
        <item x="567"/>
        <item x="2101"/>
        <item x="1400"/>
        <item x="1641"/>
        <item x="688"/>
        <item x="73"/>
        <item x="1567"/>
        <item x="1794"/>
        <item x="188"/>
        <item x="1031"/>
        <item x="491"/>
        <item x="51"/>
        <item x="1135"/>
        <item x="1904"/>
        <item x="1279"/>
        <item x="736"/>
        <item x="750"/>
        <item x="294"/>
        <item x="1798"/>
        <item x="207"/>
        <item x="27"/>
        <item x="1088"/>
        <item x="2109"/>
        <item x="2038"/>
        <item x="302"/>
        <item x="1055"/>
        <item x="1868"/>
        <item x="2134"/>
        <item x="134"/>
        <item x="113"/>
        <item x="2036"/>
        <item x="358"/>
        <item x="1356"/>
        <item x="676"/>
        <item x="299"/>
        <item x="375"/>
        <item x="287"/>
        <item x="2126"/>
        <item x="1936"/>
        <item x="1362"/>
        <item x="1152"/>
        <item x="106"/>
        <item x="1836"/>
        <item x="1495"/>
        <item x="581"/>
        <item x="1752"/>
        <item x="524"/>
        <item x="66"/>
        <item x="2129"/>
        <item x="1333"/>
        <item x="1380"/>
        <item x="707"/>
        <item x="25"/>
        <item x="509"/>
        <item x="1766"/>
        <item x="1017"/>
        <item x="1863"/>
        <item x="1639"/>
        <item x="450"/>
        <item x="780"/>
        <item x="1013"/>
        <item x="309"/>
        <item x="1812"/>
        <item x="1330"/>
        <item x="886"/>
        <item x="669"/>
        <item x="673"/>
        <item x="1515"/>
        <item x="9"/>
        <item x="1454"/>
        <item x="1759"/>
        <item x="1695"/>
        <item x="1214"/>
        <item x="1949"/>
        <item x="64"/>
        <item x="316"/>
        <item x="526"/>
        <item x="1365"/>
        <item x="523"/>
        <item x="492"/>
        <item x="954"/>
        <item x="1342"/>
        <item x="1758"/>
        <item x="1357"/>
        <item x="1611"/>
        <item x="1371"/>
        <item x="1958"/>
        <item x="666"/>
        <item x="874"/>
        <item x="1282"/>
        <item x="1730"/>
        <item x="718"/>
        <item x="345"/>
        <item x="1887"/>
        <item x="930"/>
        <item x="342"/>
        <item x="2047"/>
        <item x="161"/>
        <item x="1609"/>
        <item x="1697"/>
        <item x="1962"/>
        <item x="944"/>
        <item x="841"/>
        <item x="95"/>
        <item x="1653"/>
        <item x="374"/>
        <item x="2153"/>
        <item x="1827"/>
        <item x="1313"/>
        <item x="928"/>
        <item x="1448"/>
        <item x="2018"/>
        <item x="325"/>
        <item x="114"/>
        <item x="1035"/>
        <item x="817"/>
        <item x="1508"/>
        <item x="1138"/>
        <item x="1824"/>
        <item x="1101"/>
        <item x="1030"/>
        <item x="2048"/>
        <item x="1811"/>
        <item x="2007"/>
        <item x="1429"/>
        <item x="804"/>
        <item x="1897"/>
        <item x="1656"/>
        <item x="1696"/>
        <item x="783"/>
        <item x="98"/>
        <item x="800"/>
        <item x="1963"/>
        <item x="13"/>
        <item x="821"/>
        <item x="1665"/>
        <item x="503"/>
        <item x="473"/>
        <item x="2033"/>
        <item x="861"/>
        <item x="307"/>
        <item x="2040"/>
        <item x="1988"/>
        <item x="189"/>
        <item x="578"/>
        <item x="1034"/>
        <item x="1541"/>
        <item x="1839"/>
        <item x="1277"/>
        <item x="1163"/>
        <item x="701"/>
        <item x="1626"/>
        <item x="185"/>
        <item x="343"/>
        <item x="972"/>
        <item x="1464"/>
        <item x="244"/>
        <item x="1638"/>
        <item x="1941"/>
        <item x="1349"/>
        <item x="50"/>
        <item x="1681"/>
        <item x="19"/>
        <item x="1944"/>
        <item x="830"/>
        <item x="2059"/>
        <item x="346"/>
        <item x="621"/>
        <item x="1987"/>
        <item x="494"/>
        <item x="1052"/>
        <item x="60"/>
        <item x="1366"/>
        <item x="1258"/>
        <item x="1381"/>
        <item x="1614"/>
        <item x="1111"/>
        <item x="1889"/>
        <item x="4"/>
        <item x="1453"/>
        <item x="1479"/>
        <item x="515"/>
        <item x="439"/>
        <item x="1463"/>
        <item x="220"/>
        <item x="14"/>
        <item x="851"/>
        <item x="2137"/>
        <item x="427"/>
        <item x="1300"/>
        <item x="842"/>
        <item x="297"/>
        <item x="94"/>
        <item x="272"/>
        <item x="90"/>
        <item x="146"/>
        <item x="254"/>
        <item x="216"/>
        <item x="1248"/>
        <item x="1662"/>
        <item x="1981"/>
        <item x="245"/>
        <item x="1660"/>
        <item x="807"/>
        <item x="563"/>
        <item x="71"/>
        <item x="976"/>
        <item x="415"/>
        <item x="413"/>
        <item x="281"/>
        <item x="1610"/>
        <item x="839"/>
        <item x="1642"/>
        <item x="936"/>
        <item x="1983"/>
        <item x="989"/>
        <item x="1723"/>
        <item x="1206"/>
        <item x="1405"/>
        <item x="975"/>
        <item x="1292"/>
        <item x="1332"/>
        <item x="401"/>
        <item x="1159"/>
        <item x="1805"/>
        <item x="735"/>
        <item x="1998"/>
        <item x="1629"/>
        <item x="1290"/>
        <item x="2104"/>
        <item x="356"/>
        <item x="1986"/>
        <item x="2102"/>
        <item x="183"/>
        <item x="20"/>
        <item x="1781"/>
        <item x="10"/>
        <item x="1024"/>
        <item x="142"/>
        <item x="1470"/>
        <item x="1240"/>
        <item x="1484"/>
        <item x="694"/>
        <item x="341"/>
        <item x="682"/>
        <item x="317"/>
        <item x="252"/>
        <item x="889"/>
        <item x="1422"/>
        <item x="880"/>
        <item x="2156"/>
        <item x="241"/>
        <item x="2099"/>
        <item x="301"/>
        <item x="910"/>
        <item x="1411"/>
        <item x="872"/>
        <item x="1732"/>
        <item x="722"/>
        <item x="1686"/>
        <item x="1264"/>
        <item x="823"/>
        <item x="43"/>
        <item x="1666"/>
        <item x="662"/>
        <item x="458"/>
        <item x="1151"/>
        <item x="388"/>
        <item x="1480"/>
        <item x="1038"/>
        <item x="996"/>
        <item x="538"/>
        <item x="168"/>
        <item x="61"/>
        <item x="21"/>
        <item x="1338"/>
        <item x="518"/>
        <item x="978"/>
        <item x="1235"/>
        <item x="1659"/>
        <item x="132"/>
        <item x="1980"/>
        <item x="279"/>
        <item x="592"/>
        <item x="763"/>
        <item x="1938"/>
        <item x="1350"/>
        <item x="373"/>
        <item x="1496"/>
        <item x="1866"/>
        <item x="1692"/>
        <item x="2062"/>
        <item x="790"/>
        <item x="1594"/>
        <item x="1688"/>
        <item x="681"/>
        <item x="1320"/>
        <item x="1575"/>
        <item x="1799"/>
        <item x="565"/>
        <item x="1157"/>
        <item x="535"/>
        <item x="1150"/>
        <item x="276"/>
        <item x="1946"/>
        <item x="1727"/>
        <item x="2114"/>
        <item x="879"/>
        <item x="1738"/>
        <item x="2072"/>
        <item x="1364"/>
        <item x="1708"/>
        <item x="1505"/>
        <item x="1278"/>
        <item x="280"/>
        <item x="690"/>
        <item x="1196"/>
        <item x="1303"/>
        <item x="354"/>
        <item x="713"/>
        <item x="1456"/>
        <item x="1589"/>
        <item x="112"/>
        <item x="988"/>
        <item x="179"/>
        <item x="971"/>
        <item x="1061"/>
        <item x="1810"/>
        <item x="334"/>
        <item x="935"/>
        <item x="560"/>
        <item x="2054"/>
        <item x="300"/>
        <item x="1617"/>
        <item x="2058"/>
        <item x="618"/>
        <item x="1056"/>
        <item x="1465"/>
        <item x="1395"/>
        <item x="1025"/>
        <item x="1268"/>
        <item x="2110"/>
        <item x="237"/>
        <item x="2151"/>
        <item x="1699"/>
        <item x="1828"/>
        <item x="1271"/>
        <item x="900"/>
        <item x="1888"/>
        <item x="1527"/>
        <item x="1119"/>
        <item x="2124"/>
        <item x="478"/>
        <item x="634"/>
        <item x="305"/>
        <item x="1562"/>
        <item x="1322"/>
        <item x="1892"/>
        <item x="105"/>
        <item x="822"/>
        <item x="239"/>
        <item x="459"/>
        <item x="461"/>
        <item x="2159"/>
        <item x="192"/>
        <item x="2020"/>
        <item x="243"/>
        <item x="1523"/>
        <item x="1239"/>
        <item x="641"/>
        <item x="1172"/>
        <item x="709"/>
        <item x="270"/>
        <item x="1412"/>
        <item x="1556"/>
        <item x="1336"/>
        <item x="1525"/>
        <item x="559"/>
        <item x="1419"/>
        <item x="917"/>
        <item x="236"/>
        <item x="1246"/>
        <item x="627"/>
        <item x="1970"/>
        <item x="1771"/>
        <item x="1635"/>
        <item x="1762"/>
        <item x="986"/>
        <item x="1865"/>
        <item x="2085"/>
        <item x="513"/>
        <item x="593"/>
        <item x="768"/>
        <item x="1951"/>
        <item x="715"/>
        <item x="154"/>
        <item x="46"/>
        <item x="148"/>
        <item x="1066"/>
        <item x="1976"/>
        <item x="1450"/>
        <item x="1410"/>
        <item x="1213"/>
        <item x="1753"/>
        <item x="510"/>
        <item x="1355"/>
        <item x="1992"/>
        <item x="997"/>
        <item x="1242"/>
        <item x="816"/>
        <item x="460"/>
        <item x="340"/>
        <item x="979"/>
        <item x="1518"/>
        <item x="1698"/>
        <item x="1795"/>
        <item x="1421"/>
        <item x="180"/>
        <item x="1488"/>
        <item x="1462"/>
        <item x="1826"/>
        <item x="637"/>
        <item x="1241"/>
        <item x="1354"/>
        <item x="153"/>
        <item x="635"/>
        <item x="1845"/>
        <item x="380"/>
        <item x="429"/>
        <item x="739"/>
        <item x="1190"/>
        <item x="1829"/>
        <item x="44"/>
        <item x="1872"/>
        <item x="1485"/>
        <item x="1712"/>
        <item x="1132"/>
        <item x="1045"/>
        <item x="482"/>
        <item x="208"/>
        <item x="203"/>
        <item x="1191"/>
        <item x="107"/>
        <item x="1546"/>
        <item x="394"/>
        <item x="2021"/>
        <item x="0"/>
        <item x="1486"/>
        <item x="5"/>
        <item x="826"/>
        <item x="1935"/>
        <item x="764"/>
        <item x="1324"/>
        <item x="1173"/>
        <item x="984"/>
        <item x="409"/>
        <item x="951"/>
        <item x="431"/>
        <item x="881"/>
        <item x="289"/>
        <item x="1637"/>
        <item x="705"/>
        <item x="834"/>
        <item x="177"/>
        <item x="2131"/>
        <item x="867"/>
        <item x="255"/>
        <item x="1430"/>
        <item x="314"/>
        <item x="708"/>
        <item x="1478"/>
        <item x="139"/>
        <item x="1200"/>
        <item x="1309"/>
        <item x="1377"/>
        <item x="1262"/>
        <item x="2148"/>
        <item x="1064"/>
        <item x="1750"/>
        <item x="1814"/>
        <item x="873"/>
        <item x="677"/>
        <item x="257"/>
        <item x="1657"/>
        <item x="519"/>
        <item x="419"/>
        <item x="1225"/>
        <item x="813"/>
        <item x="655"/>
        <item x="1487"/>
        <item x="1507"/>
        <item x="186"/>
        <item x="1003"/>
        <item x="1108"/>
        <item x="1618"/>
        <item x="332"/>
        <item x="1819"/>
        <item x="498"/>
        <item x="310"/>
        <item x="232"/>
        <item x="1391"/>
        <item x="517"/>
        <item x="1424"/>
        <item x="118"/>
        <item x="1012"/>
        <item t="default"/>
      </items>
    </pivotField>
    <pivotField showAll="0"/>
    <pivotField showAll="0"/>
    <pivotField showAll="0"/>
    <pivotField numFmtId="165" showAll="0"/>
    <pivotField numFmtId="164" showAll="0"/>
    <pivotField showAll="0"/>
    <pivotField showAll="0"/>
    <pivotField numFmtId="1" showAll="0"/>
    <pivotField numFmtId="2" showAll="0"/>
    <pivotField numFmtId="2" showAll="0"/>
    <pivotField numFmtId="168" showAll="0"/>
    <pivotField showAll="0"/>
    <pivotField numFmtId="1" showAll="0"/>
    <pivotField numFmtId="1" showAll="0"/>
    <pivotField numFmtId="1" showAll="0"/>
    <pivotField showAll="0"/>
    <pivotField showAll="0"/>
    <pivotField numFmtId="1" showAll="0"/>
    <pivotField axis="axisRow" showAll="0">
      <items count="15">
        <item x="0"/>
        <item x="1"/>
        <item x="2"/>
        <item x="3"/>
        <item x="4"/>
        <item x="5"/>
        <item x="6"/>
        <item x="7"/>
        <item x="8"/>
        <item x="9"/>
        <item x="10"/>
        <item x="11"/>
        <item x="12"/>
        <item x="13"/>
        <item t="default"/>
      </items>
    </pivotField>
    <pivotField axis="axisRow" showAll="0">
      <items count="2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t="default" sd="0"/>
      </items>
    </pivotField>
  </pivotFields>
  <rowFields count="2">
    <field x="22"/>
    <field x="2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Nombre" fld="0" subtotal="count" baseField="0"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B46834-ADD8-4EC8-B0B0-7541691330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3" firstHeaderRow="0" firstDataRow="1" firstDataCol="1"/>
  <pivotFields count="23">
    <pivotField showAll="0"/>
    <pivotField showAll="0"/>
    <pivotField numFmtId="14" showAll="0">
      <items count="2163">
        <item x="327"/>
        <item x="487"/>
        <item x="829"/>
        <item x="1678"/>
        <item x="384"/>
        <item x="884"/>
        <item x="1272"/>
        <item x="1624"/>
        <item x="1726"/>
        <item x="2068"/>
        <item x="1565"/>
        <item x="201"/>
        <item x="908"/>
        <item x="324"/>
        <item x="616"/>
        <item x="903"/>
        <item x="1266"/>
        <item x="547"/>
        <item x="1036"/>
        <item x="956"/>
        <item x="583"/>
        <item x="1095"/>
        <item x="1711"/>
        <item x="799"/>
        <item x="1932"/>
        <item x="33"/>
        <item x="1460"/>
        <item x="195"/>
        <item x="506"/>
        <item x="548"/>
        <item x="897"/>
        <item x="167"/>
        <item x="2029"/>
        <item x="1074"/>
        <item x="37"/>
        <item x="1869"/>
        <item x="102"/>
        <item x="1250"/>
        <item x="16"/>
        <item x="1718"/>
        <item x="2112"/>
        <item x="719"/>
        <item x="732"/>
        <item x="1020"/>
        <item x="2106"/>
        <item x="1837"/>
        <item x="1803"/>
        <item x="393"/>
        <item x="1646"/>
        <item x="2115"/>
        <item x="169"/>
        <item x="831"/>
        <item x="1943"/>
        <item x="1128"/>
        <item x="1705"/>
        <item x="1482"/>
        <item x="2049"/>
        <item x="2070"/>
        <item x="2066"/>
        <item x="1655"/>
        <item x="1197"/>
        <item x="1942"/>
        <item x="481"/>
        <item x="447"/>
        <item x="1359"/>
        <item x="1174"/>
        <item x="1701"/>
        <item x="1397"/>
        <item x="1952"/>
        <item x="1563"/>
        <item x="2015"/>
        <item x="1218"/>
        <item x="400"/>
        <item x="199"/>
        <item x="1636"/>
        <item x="678"/>
        <item x="1960"/>
        <item x="716"/>
        <item x="613"/>
        <item x="83"/>
        <item x="905"/>
        <item x="686"/>
        <item x="1818"/>
        <item x="614"/>
        <item x="144"/>
        <item x="398"/>
        <item x="534"/>
        <item x="1788"/>
        <item x="1006"/>
        <item x="452"/>
        <item x="248"/>
        <item x="2011"/>
        <item x="224"/>
        <item x="885"/>
        <item x="475"/>
        <item x="1740"/>
        <item x="1859"/>
        <item x="1520"/>
        <item x="696"/>
        <item x="1382"/>
        <item x="999"/>
        <item x="1122"/>
        <item x="1745"/>
        <item x="1156"/>
        <item x="2086"/>
        <item x="1741"/>
        <item x="295"/>
        <item x="1912"/>
        <item x="1728"/>
        <item x="570"/>
        <item x="1474"/>
        <item x="1917"/>
        <item x="1540"/>
        <item x="612"/>
        <item x="660"/>
        <item x="730"/>
        <item x="1166"/>
        <item x="1310"/>
        <item x="969"/>
        <item x="1856"/>
        <item x="1280"/>
        <item x="1926"/>
        <item x="896"/>
        <item x="536"/>
        <item x="1471"/>
        <item x="1778"/>
        <item x="1327"/>
        <item x="22"/>
        <item x="1907"/>
        <item x="2142"/>
        <item x="69"/>
        <item x="1473"/>
        <item x="584"/>
        <item x="932"/>
        <item x="291"/>
        <item x="437"/>
        <item x="810"/>
        <item x="1301"/>
        <item x="39"/>
        <item x="1516"/>
        <item x="1785"/>
        <item x="1648"/>
        <item x="70"/>
        <item x="2025"/>
        <item x="1999"/>
        <item x="1875"/>
        <item x="1644"/>
        <item x="1538"/>
        <item x="143"/>
        <item x="292"/>
        <item x="2073"/>
        <item x="1089"/>
        <item x="1590"/>
        <item x="1651"/>
        <item x="75"/>
        <item x="96"/>
        <item x="1238"/>
        <item x="433"/>
        <item x="1694"/>
        <item x="1427"/>
        <item x="323"/>
        <item x="710"/>
        <item x="1169"/>
        <item x="173"/>
        <item x="1599"/>
        <item x="1551"/>
        <item x="1849"/>
        <item x="1076"/>
        <item x="1212"/>
        <item x="1528"/>
        <item x="2027"/>
        <item x="721"/>
        <item x="667"/>
        <item x="218"/>
        <item x="1256"/>
        <item x="733"/>
        <item x="2071"/>
        <item x="412"/>
        <item x="1517"/>
        <item x="983"/>
        <item x="122"/>
        <item x="1063"/>
        <item x="689"/>
        <item x="623"/>
        <item x="1901"/>
        <item x="1831"/>
        <item x="1793"/>
        <item x="246"/>
        <item x="275"/>
        <item x="1222"/>
        <item x="1792"/>
        <item x="1706"/>
        <item x="283"/>
        <item x="740"/>
        <item x="1201"/>
        <item x="1955"/>
        <item x="2081"/>
        <item x="566"/>
        <item x="894"/>
        <item x="1249"/>
        <item x="30"/>
        <item x="1352"/>
        <item x="702"/>
        <item x="1341"/>
        <item x="78"/>
        <item x="1060"/>
        <item x="454"/>
        <item x="1989"/>
        <item x="1232"/>
        <item x="1178"/>
        <item x="892"/>
        <item x="1236"/>
        <item x="684"/>
        <item x="711"/>
        <item x="1393"/>
        <item x="1557"/>
        <item x="679"/>
        <item x="1895"/>
        <item x="448"/>
        <item x="269"/>
        <item x="1928"/>
        <item x="776"/>
        <item x="521"/>
        <item x="923"/>
        <item x="159"/>
        <item x="2118"/>
        <item x="1579"/>
        <item x="2150"/>
        <item x="2096"/>
        <item x="589"/>
        <item x="1227"/>
        <item x="1684"/>
        <item x="403"/>
        <item x="1131"/>
        <item x="1270"/>
        <item x="1899"/>
        <item x="79"/>
        <item x="1072"/>
        <item x="1592"/>
        <item x="909"/>
        <item x="123"/>
        <item x="1743"/>
        <item x="1555"/>
        <item x="1870"/>
        <item x="1435"/>
        <item x="304"/>
        <item x="2053"/>
        <item x="1612"/>
        <item x="638"/>
        <item x="1117"/>
        <item x="2127"/>
        <item x="1187"/>
        <item x="1334"/>
        <item x="1690"/>
        <item x="117"/>
        <item x="2138"/>
        <item x="1483"/>
        <item x="1669"/>
        <item x="422"/>
        <item x="495"/>
        <item x="973"/>
        <item x="1306"/>
        <item x="1221"/>
        <item x="714"/>
        <item x="1841"/>
        <item x="74"/>
        <item x="217"/>
        <item x="1288"/>
        <item x="2160"/>
        <item x="449"/>
        <item x="1257"/>
        <item x="1782"/>
        <item x="1522"/>
        <item x="1348"/>
        <item x="1406"/>
        <item x="1105"/>
        <item x="653"/>
        <item x="2026"/>
        <item x="228"/>
        <item x="2022"/>
        <item x="692"/>
        <item x="902"/>
        <item x="2014"/>
        <item x="596"/>
        <item x="1871"/>
        <item x="12"/>
        <item x="366"/>
        <item x="1911"/>
        <item x="587"/>
        <item x="919"/>
        <item x="1447"/>
        <item x="1832"/>
        <item x="883"/>
        <item x="1664"/>
        <item x="2003"/>
        <item x="795"/>
        <item x="615"/>
        <item x="2057"/>
        <item x="1643"/>
        <item x="191"/>
        <item x="1186"/>
        <item x="321"/>
        <item x="1155"/>
        <item x="109"/>
        <item x="103"/>
        <item x="1719"/>
        <item x="937"/>
        <item x="647"/>
        <item x="1043"/>
        <item x="1501"/>
        <item x="1458"/>
        <item x="93"/>
        <item x="2006"/>
        <item x="625"/>
        <item x="455"/>
        <item x="552"/>
        <item x="777"/>
        <item x="57"/>
        <item x="1147"/>
        <item x="308"/>
        <item x="1806"/>
        <item x="86"/>
        <item x="2016"/>
        <item x="424"/>
        <item x="1534"/>
        <item x="1925"/>
        <item x="1"/>
        <item x="950"/>
        <item x="225"/>
        <item x="432"/>
        <item x="838"/>
        <item x="2037"/>
        <item x="537"/>
        <item x="1318"/>
        <item x="1693"/>
        <item x="1294"/>
        <item x="1452"/>
        <item x="1267"/>
        <item x="1440"/>
        <item x="1094"/>
        <item x="371"/>
        <item x="1670"/>
        <item x="945"/>
        <item x="837"/>
        <item x="1299"/>
        <item x="2079"/>
        <item x="1504"/>
        <item x="2002"/>
        <item x="846"/>
        <item x="1560"/>
        <item x="2146"/>
        <item x="411"/>
        <item x="1296"/>
        <item x="1627"/>
        <item x="1260"/>
        <item x="712"/>
        <item x="793"/>
        <item x="779"/>
        <item x="2123"/>
        <item x="1913"/>
        <item x="1542"/>
        <item x="1886"/>
        <item x="344"/>
        <item x="1082"/>
        <item x="172"/>
        <item x="80"/>
        <item x="2132"/>
        <item x="416"/>
        <item x="1568"/>
        <item x="820"/>
        <item x="522"/>
        <item x="814"/>
        <item x="26"/>
        <item x="399"/>
        <item x="1403"/>
        <item x="990"/>
        <item x="1114"/>
        <item x="233"/>
        <item x="1376"/>
        <item x="1092"/>
        <item x="390"/>
        <item x="1937"/>
        <item x="1720"/>
        <item x="1725"/>
        <item x="1325"/>
        <item x="898"/>
        <item x="1934"/>
        <item x="262"/>
        <item x="1581"/>
        <item x="2152"/>
        <item x="2077"/>
        <item x="1972"/>
        <item x="2155"/>
        <item x="1930"/>
        <item x="717"/>
        <item x="67"/>
        <item x="1763"/>
        <item x="1797"/>
        <item x="609"/>
        <item x="499"/>
        <item x="1751"/>
        <item x="3"/>
        <item x="2074"/>
        <item x="1854"/>
        <item x="1001"/>
        <item x="869"/>
        <item x="632"/>
        <item x="1514"/>
        <item x="1109"/>
        <item x="1087"/>
        <item x="1858"/>
        <item x="194"/>
        <item x="1179"/>
        <item x="1167"/>
        <item x="1777"/>
        <item x="1916"/>
        <item x="825"/>
        <item x="1455"/>
        <item x="2111"/>
        <item x="1404"/>
        <item x="2121"/>
        <item x="2024"/>
        <item x="1090"/>
        <item x="594"/>
        <item x="1170"/>
        <item x="1767"/>
        <item x="121"/>
        <item x="1683"/>
        <item x="1148"/>
        <item x="579"/>
        <item x="748"/>
        <item x="642"/>
        <item x="858"/>
        <item x="1097"/>
        <item x="306"/>
        <item x="906"/>
        <item x="1640"/>
        <item x="2064"/>
        <item x="1920"/>
        <item x="1801"/>
        <item x="630"/>
        <item x="1852"/>
        <item x="782"/>
        <item x="994"/>
        <item x="1577"/>
        <item x="1622"/>
        <item x="1511"/>
        <item x="166"/>
        <item x="32"/>
        <item x="260"/>
        <item x="1658"/>
        <item x="1995"/>
        <item x="2013"/>
        <item x="964"/>
        <item x="1057"/>
        <item x="599"/>
        <item x="2119"/>
        <item x="921"/>
        <item x="465"/>
        <item x="149"/>
        <item x="1537"/>
        <item x="462"/>
        <item x="1654"/>
        <item x="1524"/>
        <item x="1071"/>
        <item x="540"/>
        <item x="469"/>
        <item x="1954"/>
        <item x="1789"/>
        <item x="564"/>
        <item x="1059"/>
        <item x="1554"/>
        <item x="1647"/>
        <item x="1075"/>
        <item x="1535"/>
        <item x="859"/>
        <item x="784"/>
        <item x="436"/>
        <item x="868"/>
        <item x="1715"/>
        <item x="1586"/>
        <item x="1198"/>
        <item x="2089"/>
        <item x="1977"/>
        <item x="1209"/>
        <item x="315"/>
        <item x="1602"/>
        <item x="640"/>
        <item x="904"/>
        <item x="351"/>
        <item x="1578"/>
        <item x="611"/>
        <item x="1931"/>
        <item x="925"/>
        <item x="8"/>
        <item x="426"/>
        <item x="1744"/>
        <item x="1530"/>
        <item x="840"/>
        <item x="1316"/>
        <item x="1547"/>
        <item x="619"/>
        <item x="1853"/>
        <item x="2069"/>
        <item x="1835"/>
        <item x="699"/>
        <item x="1293"/>
        <item x="1529"/>
        <item x="586"/>
        <item x="1973"/>
        <item x="1964"/>
        <item x="1539"/>
        <item x="941"/>
        <item x="531"/>
        <item x="174"/>
        <item x="946"/>
        <item x="158"/>
        <item x="23"/>
        <item x="1439"/>
        <item x="198"/>
        <item x="1346"/>
        <item x="1682"/>
        <item x="1340"/>
        <item x="1909"/>
        <item x="1175"/>
        <item x="1702"/>
        <item x="1099"/>
        <item x="1760"/>
        <item x="787"/>
        <item x="504"/>
        <item x="1768"/>
        <item x="268"/>
        <item x="1864"/>
        <item x="781"/>
        <item x="336"/>
        <item x="590"/>
        <item x="1098"/>
        <item x="1994"/>
        <item x="417"/>
        <item x="876"/>
        <item x="916"/>
        <item x="1550"/>
        <item x="1855"/>
        <item x="1307"/>
        <item x="29"/>
        <item x="948"/>
        <item x="379"/>
        <item x="2052"/>
        <item x="1950"/>
        <item x="1259"/>
        <item x="1956"/>
        <item x="961"/>
        <item x="528"/>
        <item x="138"/>
        <item x="912"/>
        <item x="505"/>
        <item x="1582"/>
        <item x="97"/>
        <item x="1971"/>
        <item x="497"/>
        <item x="477"/>
        <item x="1545"/>
        <item x="155"/>
        <item x="124"/>
        <item x="471"/>
        <item x="365"/>
        <item x="703"/>
        <item x="1840"/>
        <item x="1027"/>
        <item x="137"/>
        <item x="2161"/>
        <item x="1339"/>
        <item x="1149"/>
        <item x="1139"/>
        <item x="2"/>
        <item x="724"/>
        <item x="1509"/>
        <item x="1947"/>
        <item x="1067"/>
        <item x="338"/>
        <item x="1436"/>
        <item x="918"/>
        <item x="318"/>
        <item x="488"/>
        <item x="530"/>
        <item x="49"/>
        <item x="785"/>
        <item x="1993"/>
        <item x="1008"/>
        <item x="901"/>
        <item x="288"/>
        <item x="1597"/>
        <item x="555"/>
        <item x="786"/>
        <item x="1830"/>
        <item x="1756"/>
        <item x="1847"/>
        <item x="1402"/>
        <item x="1997"/>
        <item x="767"/>
        <item x="1388"/>
        <item x="760"/>
        <item x="2088"/>
        <item x="1815"/>
        <item x="197"/>
        <item x="1387"/>
        <item x="1291"/>
        <item x="1252"/>
        <item x="1121"/>
        <item x="610"/>
        <item x="668"/>
        <item x="1177"/>
        <item x="1136"/>
        <item x="672"/>
        <item x="1765"/>
        <item x="2091"/>
        <item x="1449"/>
        <item x="1275"/>
        <item x="514"/>
        <item x="1443"/>
        <item x="1991"/>
        <item x="1966"/>
        <item x="2065"/>
        <item x="1689"/>
        <item x="2067"/>
        <item x="1048"/>
        <item x="1084"/>
        <item x="1493"/>
        <item x="120"/>
        <item x="423"/>
        <item x="1140"/>
        <item x="1747"/>
        <item x="1921"/>
        <item x="326"/>
        <item x="1360"/>
        <item x="848"/>
        <item x="1876"/>
        <item x="1604"/>
        <item x="282"/>
        <item x="1237"/>
        <item x="2035"/>
        <item x="949"/>
        <item x="2147"/>
        <item x="891"/>
        <item x="2116"/>
        <item x="339"/>
        <item x="2105"/>
        <item x="1561"/>
        <item x="1102"/>
        <item x="1915"/>
        <item x="234"/>
        <item x="737"/>
        <item x="974"/>
        <item x="1254"/>
        <item x="1591"/>
        <item x="2075"/>
        <item x="2050"/>
        <item x="1103"/>
        <item x="1918"/>
        <item x="130"/>
        <item x="597"/>
        <item x="1494"/>
        <item x="402"/>
        <item x="1305"/>
        <item x="1536"/>
        <item x="1428"/>
        <item x="1416"/>
        <item x="812"/>
        <item x="41"/>
        <item x="240"/>
        <item x="1069"/>
        <item x="1015"/>
        <item x="298"/>
        <item x="226"/>
        <item x="1850"/>
        <item x="408"/>
        <item x="759"/>
        <item x="221"/>
        <item x="741"/>
        <item x="835"/>
        <item x="1967"/>
        <item x="81"/>
        <item x="1253"/>
        <item x="1205"/>
        <item x="1021"/>
        <item x="893"/>
        <item x="1129"/>
        <item x="277"/>
        <item x="136"/>
        <item x="273"/>
        <item x="1746"/>
        <item x="752"/>
        <item x="2039"/>
        <item x="361"/>
        <item x="1821"/>
        <item x="187"/>
        <item x="184"/>
        <item x="1749"/>
        <item x="1358"/>
        <item x="1023"/>
        <item x="571"/>
        <item x="2157"/>
        <item x="1469"/>
        <item x="631"/>
        <item x="775"/>
        <item x="516"/>
        <item x="1898"/>
        <item x="1326"/>
        <item x="1996"/>
        <item x="266"/>
        <item x="92"/>
        <item x="970"/>
        <item x="960"/>
        <item x="1959"/>
        <item x="383"/>
        <item x="1945"/>
        <item x="265"/>
        <item x="1468"/>
        <item x="811"/>
        <item x="1130"/>
        <item x="757"/>
        <item x="85"/>
        <item x="438"/>
        <item x="1584"/>
        <item x="420"/>
        <item x="1900"/>
        <item x="1137"/>
        <item x="953"/>
        <item x="1673"/>
        <item x="742"/>
        <item x="1606"/>
        <item x="818"/>
        <item x="1531"/>
        <item x="1883"/>
        <item x="2136"/>
        <item x="1851"/>
        <item x="1269"/>
        <item x="381"/>
        <item x="355"/>
        <item x="698"/>
        <item x="827"/>
        <item x="162"/>
        <item x="1243"/>
        <item x="796"/>
        <item x="131"/>
        <item x="6"/>
        <item x="1308"/>
        <item x="1050"/>
        <item x="1571"/>
        <item x="1120"/>
        <item x="580"/>
        <item x="1882"/>
        <item x="54"/>
        <item x="1041"/>
        <item x="2149"/>
        <item x="485"/>
        <item x="1844"/>
        <item x="1202"/>
        <item x="256"/>
        <item x="125"/>
        <item x="1432"/>
        <item x="1208"/>
        <item x="1576"/>
        <item x="1467"/>
        <item x="1083"/>
        <item x="1164"/>
        <item x="650"/>
        <item x="2041"/>
        <item x="163"/>
        <item x="258"/>
        <item x="1879"/>
        <item x="1093"/>
        <item x="1040"/>
        <item x="1044"/>
        <item x="2120"/>
        <item x="533"/>
        <item x="193"/>
        <item x="1080"/>
        <item x="2034"/>
        <item x="1924"/>
        <item x="801"/>
        <item x="261"/>
        <item x="1707"/>
        <item x="1466"/>
        <item x="1345"/>
        <item x="1621"/>
        <item x="604"/>
        <item x="214"/>
        <item x="36"/>
        <item x="1513"/>
        <item x="1118"/>
        <item x="386"/>
        <item x="1595"/>
        <item x="1401"/>
        <item x="141"/>
        <item x="397"/>
        <item x="2117"/>
        <item x="1978"/>
        <item x="1878"/>
        <item x="150"/>
        <item x="545"/>
        <item x="2019"/>
        <item x="1903"/>
        <item x="1804"/>
        <item x="2030"/>
        <item x="274"/>
        <item x="1620"/>
        <item x="28"/>
        <item x="472"/>
        <item x="806"/>
        <item x="396"/>
        <item x="1028"/>
        <item x="1619"/>
        <item x="1979"/>
        <item x="877"/>
        <item x="1219"/>
        <item x="1975"/>
        <item x="749"/>
        <item x="480"/>
        <item x="1779"/>
        <item x="766"/>
        <item x="649"/>
        <item x="1444"/>
        <item x="215"/>
        <item x="2051"/>
        <item x="1984"/>
        <item x="815"/>
        <item x="1287"/>
        <item x="1079"/>
        <item x="1386"/>
        <item x="1255"/>
        <item x="230"/>
        <item x="697"/>
        <item x="2128"/>
        <item x="425"/>
        <item x="264"/>
        <item x="457"/>
        <item x="108"/>
        <item x="181"/>
        <item x="1162"/>
        <item x="646"/>
        <item x="809"/>
        <item x="1077"/>
        <item x="2143"/>
        <item x="53"/>
        <item x="942"/>
        <item x="965"/>
        <item x="542"/>
        <item x="1161"/>
        <item x="1385"/>
        <item x="1808"/>
        <item x="1787"/>
        <item x="1675"/>
        <item x="231"/>
        <item x="145"/>
        <item x="967"/>
        <item x="1032"/>
        <item x="406"/>
        <item x="947"/>
        <item x="562"/>
        <item x="1378"/>
        <item x="1736"/>
        <item x="591"/>
        <item x="674"/>
        <item x="1153"/>
        <item x="1891"/>
        <item x="303"/>
        <item x="508"/>
        <item x="1189"/>
        <item x="63"/>
        <item x="1709"/>
        <item x="525"/>
        <item x="1194"/>
        <item x="227"/>
        <item x="1070"/>
        <item x="319"/>
        <item x="1843"/>
        <item x="126"/>
        <item x="1441"/>
        <item x="2023"/>
        <item x="1229"/>
        <item x="58"/>
        <item x="1210"/>
        <item x="467"/>
        <item x="1731"/>
        <item x="1442"/>
        <item x="527"/>
        <item x="1881"/>
        <item x="870"/>
        <item x="17"/>
        <item x="278"/>
        <item x="1033"/>
        <item x="1286"/>
        <item x="2063"/>
        <item x="1877"/>
        <item x="864"/>
        <item x="727"/>
        <item x="1985"/>
        <item x="441"/>
        <item x="84"/>
        <item x="1110"/>
        <item x="977"/>
        <item x="285"/>
        <item x="1506"/>
        <item x="479"/>
        <item x="1729"/>
        <item x="164"/>
        <item x="628"/>
        <item x="428"/>
        <item x="1533"/>
        <item x="52"/>
        <item x="335"/>
        <item x="55"/>
        <item x="1914"/>
        <item x="1679"/>
        <item x="206"/>
        <item x="1825"/>
        <item x="209"/>
        <item x="1265"/>
        <item x="1141"/>
        <item x="2103"/>
        <item x="2044"/>
        <item x="605"/>
        <item x="377"/>
        <item x="165"/>
        <item x="1203"/>
        <item x="1195"/>
        <item x="389"/>
        <item x="2140"/>
        <item x="939"/>
        <item x="731"/>
        <item x="2032"/>
        <item x="987"/>
        <item x="1873"/>
        <item x="1632"/>
        <item x="952"/>
        <item x="1559"/>
        <item x="920"/>
        <item x="762"/>
        <item x="1125"/>
        <item x="1176"/>
        <item x="251"/>
        <item x="1724"/>
        <item x="1755"/>
        <item x="1553"/>
        <item x="1127"/>
        <item x="1018"/>
        <item x="1671"/>
        <item x="1905"/>
        <item x="1002"/>
        <item x="489"/>
        <item x="772"/>
        <item x="980"/>
        <item x="546"/>
        <item x="661"/>
        <item x="1848"/>
        <item x="1691"/>
        <item x="1772"/>
        <item x="1046"/>
        <item x="1085"/>
        <item x="836"/>
        <item x="190"/>
        <item x="1311"/>
        <item x="792"/>
        <item x="210"/>
        <item x="476"/>
        <item x="890"/>
        <item x="1544"/>
        <item x="1181"/>
        <item x="751"/>
        <item x="312"/>
        <item x="2076"/>
        <item x="1217"/>
        <item x="267"/>
        <item x="100"/>
        <item x="1700"/>
        <item x="101"/>
        <item x="178"/>
        <item x="140"/>
        <item x="1426"/>
        <item x="110"/>
        <item x="296"/>
        <item x="1115"/>
        <item x="855"/>
        <item x="1823"/>
        <item x="998"/>
        <item x="1351"/>
        <item x="1974"/>
        <item x="572"/>
        <item x="331"/>
        <item x="1748"/>
        <item x="1054"/>
        <item x="606"/>
        <item x="704"/>
        <item x="1415"/>
        <item x="2080"/>
        <item x="1104"/>
        <item x="1809"/>
        <item x="1423"/>
        <item x="797"/>
        <item x="857"/>
        <item x="65"/>
        <item x="636"/>
        <item x="135"/>
        <item x="1630"/>
        <item x="608"/>
        <item x="157"/>
        <item x="1331"/>
        <item x="1016"/>
        <item x="639"/>
        <item x="444"/>
        <item x="68"/>
        <item x="359"/>
        <item x="753"/>
        <item x="128"/>
        <item x="1274"/>
        <item x="691"/>
        <item x="76"/>
        <item x="1860"/>
        <item x="656"/>
        <item x="430"/>
        <item x="1438"/>
        <item x="693"/>
        <item x="1733"/>
        <item x="862"/>
        <item x="1564"/>
        <item x="856"/>
        <item x="2093"/>
        <item x="152"/>
        <item x="350"/>
        <item x="1933"/>
        <item x="1192"/>
        <item x="1739"/>
        <item x="1396"/>
        <item x="532"/>
        <item x="659"/>
        <item x="1910"/>
        <item x="865"/>
        <item x="1716"/>
        <item x="2100"/>
        <item x="91"/>
        <item x="1283"/>
        <item x="1112"/>
        <item x="1922"/>
        <item x="48"/>
        <item x="38"/>
        <item x="1037"/>
        <item x="1822"/>
        <item x="771"/>
        <item x="446"/>
        <item x="1065"/>
        <item x="1184"/>
        <item x="1645"/>
        <item x="77"/>
        <item x="2010"/>
        <item x="1784"/>
        <item x="1228"/>
        <item x="2008"/>
        <item x="204"/>
        <item x="1158"/>
        <item x="2145"/>
        <item x="387"/>
        <item x="1802"/>
        <item x="1078"/>
        <item x="553"/>
        <item x="723"/>
        <item x="878"/>
        <item x="1770"/>
        <item x="1628"/>
        <item x="1625"/>
        <item x="202"/>
        <item x="434"/>
        <item x="1608"/>
        <item x="1948"/>
        <item x="620"/>
        <item x="1813"/>
        <item x="957"/>
        <item x="2144"/>
        <item x="794"/>
        <item x="1846"/>
        <item x="1965"/>
        <item x="1437"/>
        <item x="746"/>
        <item x="2004"/>
        <item x="1353"/>
        <item x="1833"/>
        <item x="1183"/>
        <item x="1791"/>
        <item x="320"/>
        <item x="1019"/>
        <item x="2113"/>
        <item x="1284"/>
        <item x="500"/>
        <item x="1923"/>
        <item x="598"/>
        <item x="1572"/>
        <item x="360"/>
        <item x="364"/>
        <item x="443"/>
        <item x="313"/>
        <item x="875"/>
        <item x="382"/>
        <item x="1431"/>
        <item x="895"/>
        <item x="2094"/>
        <item x="558"/>
        <item x="483"/>
        <item x="1188"/>
        <item x="1685"/>
        <item x="170"/>
        <item x="160"/>
        <item x="926"/>
        <item x="588"/>
        <item x="1154"/>
        <item x="1476"/>
        <item x="1764"/>
        <item x="929"/>
        <item x="601"/>
        <item x="40"/>
        <item x="1676"/>
        <item x="196"/>
        <item x="211"/>
        <item x="1193"/>
        <item x="1434"/>
        <item x="1908"/>
        <item x="1633"/>
        <item x="770"/>
        <item x="819"/>
        <item x="263"/>
        <item x="1394"/>
        <item x="544"/>
        <item x="1312"/>
        <item x="658"/>
        <item x="833"/>
        <item x="744"/>
        <item x="1838"/>
        <item x="1616"/>
        <item x="1369"/>
        <item x="496"/>
        <item x="1674"/>
        <item x="644"/>
        <item x="729"/>
        <item x="882"/>
        <item x="529"/>
        <item x="1721"/>
        <item x="2061"/>
        <item x="1603"/>
        <item x="1091"/>
        <item x="1927"/>
        <item x="574"/>
        <item x="1010"/>
        <item x="127"/>
        <item x="938"/>
        <item x="1816"/>
        <item x="1142"/>
        <item x="2001"/>
        <item x="2108"/>
        <item x="1754"/>
        <item x="934"/>
        <item x="755"/>
        <item x="404"/>
        <item x="1489"/>
        <item x="595"/>
        <item x="1234"/>
        <item x="1961"/>
        <item x="453"/>
        <item x="451"/>
        <item x="700"/>
        <item x="1344"/>
        <item x="1861"/>
        <item x="1124"/>
        <item x="1490"/>
        <item x="501"/>
        <item x="357"/>
        <item x="1890"/>
        <item x="1361"/>
        <item x="1304"/>
        <item x="466"/>
        <item x="1491"/>
        <item x="1211"/>
        <item x="1247"/>
        <item x="629"/>
        <item x="959"/>
        <item x="670"/>
        <item x="1884"/>
        <item x="445"/>
        <item x="1314"/>
        <item x="805"/>
        <item x="824"/>
        <item x="915"/>
        <item x="738"/>
        <item x="1145"/>
        <item x="2133"/>
        <item x="456"/>
        <item x="849"/>
        <item x="56"/>
        <item x="543"/>
        <item x="663"/>
        <item x="235"/>
        <item x="1953"/>
        <item x="229"/>
        <item x="1276"/>
        <item x="1100"/>
        <item x="1652"/>
        <item x="1957"/>
        <item x="687"/>
        <item x="1500"/>
        <item x="1047"/>
        <item x="847"/>
        <item x="626"/>
        <item x="1796"/>
        <item x="643"/>
        <item x="1302"/>
        <item x="2084"/>
        <item x="242"/>
        <item x="1398"/>
        <item x="111"/>
        <item x="247"/>
        <item x="1982"/>
        <item x="1459"/>
        <item x="1761"/>
        <item x="176"/>
        <item x="788"/>
        <item x="968"/>
        <item x="850"/>
        <item x="1086"/>
        <item x="940"/>
        <item x="1677"/>
        <item x="2158"/>
        <item x="1667"/>
        <item x="1053"/>
        <item x="2130"/>
        <item x="1472"/>
        <item x="442"/>
        <item x="887"/>
        <item x="99"/>
        <item x="385"/>
        <item x="778"/>
        <item x="2028"/>
        <item x="395"/>
        <item x="328"/>
        <item x="1510"/>
        <item x="1600"/>
        <item x="1143"/>
        <item x="24"/>
        <item x="725"/>
        <item x="911"/>
        <item x="1418"/>
        <item x="577"/>
        <item x="1289"/>
        <item x="362"/>
        <item x="734"/>
        <item x="1231"/>
        <item x="1261"/>
        <item x="1631"/>
        <item x="539"/>
        <item x="213"/>
        <item x="2012"/>
        <item x="798"/>
        <item x="1499"/>
        <item x="1717"/>
        <item x="648"/>
        <item x="1251"/>
        <item x="1244"/>
        <item x="761"/>
        <item x="223"/>
        <item x="212"/>
        <item x="1734"/>
        <item x="405"/>
        <item x="907"/>
        <item x="2056"/>
        <item x="963"/>
        <item x="685"/>
        <item x="1776"/>
        <item x="1990"/>
        <item x="1896"/>
        <item x="832"/>
        <item x="914"/>
        <item x="853"/>
        <item x="59"/>
        <item x="1180"/>
        <item x="665"/>
        <item x="1668"/>
        <item x="1613"/>
        <item x="1373"/>
        <item x="1769"/>
        <item x="1807"/>
        <item x="238"/>
        <item x="575"/>
        <item x="1420"/>
        <item x="1663"/>
        <item x="151"/>
        <item x="219"/>
        <item x="1368"/>
        <item x="367"/>
        <item x="1199"/>
        <item x="1543"/>
        <item x="743"/>
        <item x="845"/>
        <item x="603"/>
        <item x="89"/>
        <item x="1857"/>
        <item x="1007"/>
        <item x="1295"/>
        <item x="1233"/>
        <item x="133"/>
        <item x="1457"/>
        <item x="1005"/>
        <item x="1106"/>
        <item x="2055"/>
        <item x="205"/>
        <item x="995"/>
        <item x="11"/>
        <item x="863"/>
        <item x="484"/>
        <item x="789"/>
        <item x="1687"/>
        <item x="414"/>
        <item x="1263"/>
        <item x="1521"/>
        <item x="706"/>
        <item x="1445"/>
        <item x="1207"/>
        <item x="1492"/>
        <item x="1703"/>
        <item x="680"/>
        <item x="1168"/>
        <item x="464"/>
        <item x="470"/>
        <item x="843"/>
        <item x="651"/>
        <item x="1834"/>
        <item x="551"/>
        <item x="1144"/>
        <item x="860"/>
        <item x="1058"/>
        <item x="962"/>
        <item x="2087"/>
        <item x="352"/>
        <item x="992"/>
        <item x="1216"/>
        <item x="1407"/>
        <item x="2000"/>
        <item x="376"/>
        <item x="512"/>
        <item x="1223"/>
        <item x="87"/>
        <item x="293"/>
        <item x="1713"/>
        <item x="1446"/>
        <item x="1029"/>
        <item x="1281"/>
        <item x="758"/>
        <item x="520"/>
        <item x="1009"/>
        <item x="1783"/>
        <item x="1245"/>
        <item x="1939"/>
        <item x="2141"/>
        <item x="633"/>
        <item x="2042"/>
        <item x="372"/>
        <item x="1569"/>
        <item x="1051"/>
        <item x="1321"/>
        <item x="2083"/>
        <item x="1615"/>
        <item x="922"/>
        <item x="1790"/>
        <item x="1503"/>
        <item x="550"/>
        <item x="1328"/>
        <item x="1710"/>
        <item x="1116"/>
        <item x="353"/>
        <item x="1384"/>
        <item x="607"/>
        <item x="1735"/>
        <item x="802"/>
        <item x="1526"/>
        <item x="1874"/>
        <item x="1742"/>
        <item x="253"/>
        <item x="271"/>
        <item x="1497"/>
        <item x="1004"/>
        <item x="1000"/>
        <item x="45"/>
        <item x="1204"/>
        <item x="1146"/>
        <item x="556"/>
        <item x="348"/>
        <item x="1315"/>
        <item x="769"/>
        <item x="1390"/>
        <item x="2031"/>
        <item x="745"/>
        <item x="1580"/>
        <item x="695"/>
        <item x="1588"/>
        <item x="573"/>
        <item x="1081"/>
        <item x="1408"/>
        <item x="31"/>
        <item x="561"/>
        <item x="1598"/>
        <item x="924"/>
        <item x="1894"/>
        <item x="2017"/>
        <item x="410"/>
        <item x="2078"/>
        <item x="1773"/>
        <item x="1123"/>
        <item x="1451"/>
        <item x="1014"/>
        <item x="1389"/>
        <item x="1968"/>
        <item x="322"/>
        <item x="1502"/>
        <item x="1519"/>
        <item x="1885"/>
        <item x="1552"/>
        <item x="675"/>
        <item x="1902"/>
        <item x="1026"/>
        <item x="602"/>
        <item x="1867"/>
        <item x="1337"/>
        <item x="1786"/>
        <item x="1558"/>
        <item x="1842"/>
        <item x="2125"/>
        <item x="985"/>
        <item x="1587"/>
        <item x="585"/>
        <item x="368"/>
        <item x="2154"/>
        <item x="1133"/>
        <item x="557"/>
        <item x="1672"/>
        <item x="88"/>
        <item x="554"/>
        <item x="2009"/>
        <item x="568"/>
        <item x="15"/>
        <item x="773"/>
        <item x="1817"/>
        <item x="1068"/>
        <item x="2082"/>
        <item x="1969"/>
        <item x="624"/>
        <item x="47"/>
        <item x="507"/>
        <item x="803"/>
        <item x="34"/>
        <item x="2046"/>
        <item x="747"/>
        <item x="1532"/>
        <item x="1601"/>
        <item x="1226"/>
        <item x="421"/>
        <item x="493"/>
        <item x="349"/>
        <item x="854"/>
        <item x="1297"/>
        <item x="2139"/>
        <item x="1413"/>
        <item x="774"/>
        <item x="1107"/>
        <item x="418"/>
        <item x="250"/>
        <item x="754"/>
        <item x="991"/>
        <item x="490"/>
        <item x="116"/>
        <item x="1574"/>
        <item x="1649"/>
        <item x="852"/>
        <item x="582"/>
        <item x="1372"/>
        <item x="1481"/>
        <item x="1392"/>
        <item x="1862"/>
        <item x="1363"/>
        <item x="1370"/>
        <item x="1367"/>
        <item x="1160"/>
        <item x="765"/>
        <item x="1347"/>
        <item x="622"/>
        <item x="171"/>
        <item x="1593"/>
        <item x="1566"/>
        <item x="600"/>
        <item x="407"/>
        <item x="115"/>
        <item x="1585"/>
        <item x="1414"/>
        <item x="435"/>
        <item x="1737"/>
        <item x="955"/>
        <item x="664"/>
        <item x="486"/>
        <item x="943"/>
        <item x="1134"/>
        <item x="311"/>
        <item x="1893"/>
        <item x="1399"/>
        <item x="913"/>
        <item x="391"/>
        <item x="330"/>
        <item x="175"/>
        <item x="249"/>
        <item x="511"/>
        <item x="933"/>
        <item x="1096"/>
        <item x="1425"/>
        <item x="1477"/>
        <item x="888"/>
        <item x="182"/>
        <item x="1317"/>
        <item x="966"/>
        <item x="720"/>
        <item x="1722"/>
        <item x="1461"/>
        <item x="2005"/>
        <item x="1383"/>
        <item x="1171"/>
        <item x="2043"/>
        <item x="1596"/>
        <item x="756"/>
        <item x="7"/>
        <item x="541"/>
        <item x="1583"/>
        <item x="119"/>
        <item x="104"/>
        <item x="1343"/>
        <item x="1704"/>
        <item x="1182"/>
        <item x="18"/>
        <item x="2097"/>
        <item x="1820"/>
        <item x="645"/>
        <item x="392"/>
        <item x="337"/>
        <item x="728"/>
        <item x="370"/>
        <item x="671"/>
        <item x="82"/>
        <item x="1230"/>
        <item x="1661"/>
        <item x="42"/>
        <item x="866"/>
        <item x="1113"/>
        <item x="378"/>
        <item x="981"/>
        <item x="1409"/>
        <item x="2122"/>
        <item x="1185"/>
        <item x="1042"/>
        <item x="463"/>
        <item x="1512"/>
        <item x="1498"/>
        <item x="1607"/>
        <item x="502"/>
        <item x="1940"/>
        <item x="726"/>
        <item x="1319"/>
        <item x="333"/>
        <item x="1375"/>
        <item x="931"/>
        <item x="652"/>
        <item x="284"/>
        <item x="1548"/>
        <item x="683"/>
        <item x="440"/>
        <item x="147"/>
        <item x="1757"/>
        <item x="129"/>
        <item x="844"/>
        <item x="899"/>
        <item x="1073"/>
        <item x="654"/>
        <item x="2098"/>
        <item x="1605"/>
        <item x="1929"/>
        <item x="1022"/>
        <item x="1049"/>
        <item x="1165"/>
        <item x="1570"/>
        <item x="828"/>
        <item x="2045"/>
        <item x="1335"/>
        <item x="222"/>
        <item x="2092"/>
        <item x="927"/>
        <item x="1433"/>
        <item x="1298"/>
        <item x="657"/>
        <item x="1623"/>
        <item x="474"/>
        <item x="958"/>
        <item x="549"/>
        <item x="1775"/>
        <item x="1906"/>
        <item x="1285"/>
        <item x="363"/>
        <item x="468"/>
        <item x="2060"/>
        <item x="1780"/>
        <item x="1714"/>
        <item x="1062"/>
        <item x="576"/>
        <item x="1220"/>
        <item x="62"/>
        <item x="1650"/>
        <item x="1323"/>
        <item x="200"/>
        <item x="1549"/>
        <item x="791"/>
        <item x="2090"/>
        <item x="156"/>
        <item x="1774"/>
        <item x="1634"/>
        <item x="2095"/>
        <item x="1215"/>
        <item x="72"/>
        <item x="1800"/>
        <item x="369"/>
        <item x="1329"/>
        <item x="259"/>
        <item x="347"/>
        <item x="35"/>
        <item x="286"/>
        <item x="1680"/>
        <item x="1273"/>
        <item x="1573"/>
        <item x="617"/>
        <item x="1011"/>
        <item x="982"/>
        <item x="1880"/>
        <item x="1475"/>
        <item x="1417"/>
        <item x="329"/>
        <item x="290"/>
        <item x="2135"/>
        <item x="1374"/>
        <item x="1039"/>
        <item x="808"/>
        <item x="2107"/>
        <item x="1919"/>
        <item x="871"/>
        <item x="569"/>
        <item x="1126"/>
        <item x="1379"/>
        <item x="1224"/>
        <item x="993"/>
        <item x="567"/>
        <item x="2101"/>
        <item x="1400"/>
        <item x="1641"/>
        <item x="688"/>
        <item x="73"/>
        <item x="1567"/>
        <item x="1794"/>
        <item x="188"/>
        <item x="1031"/>
        <item x="491"/>
        <item x="51"/>
        <item x="1135"/>
        <item x="1904"/>
        <item x="1279"/>
        <item x="736"/>
        <item x="750"/>
        <item x="294"/>
        <item x="1798"/>
        <item x="207"/>
        <item x="27"/>
        <item x="1088"/>
        <item x="2109"/>
        <item x="2038"/>
        <item x="302"/>
        <item x="1055"/>
        <item x="1868"/>
        <item x="2134"/>
        <item x="134"/>
        <item x="113"/>
        <item x="2036"/>
        <item x="358"/>
        <item x="1356"/>
        <item x="676"/>
        <item x="299"/>
        <item x="375"/>
        <item x="287"/>
        <item x="2126"/>
        <item x="1936"/>
        <item x="1362"/>
        <item x="1152"/>
        <item x="106"/>
        <item x="1836"/>
        <item x="1495"/>
        <item x="581"/>
        <item x="1752"/>
        <item x="524"/>
        <item x="66"/>
        <item x="2129"/>
        <item x="1333"/>
        <item x="1380"/>
        <item x="707"/>
        <item x="25"/>
        <item x="509"/>
        <item x="1766"/>
        <item x="1017"/>
        <item x="1863"/>
        <item x="1639"/>
        <item x="450"/>
        <item x="780"/>
        <item x="1013"/>
        <item x="309"/>
        <item x="1812"/>
        <item x="1330"/>
        <item x="886"/>
        <item x="669"/>
        <item x="673"/>
        <item x="1515"/>
        <item x="9"/>
        <item x="1454"/>
        <item x="1759"/>
        <item x="1695"/>
        <item x="1214"/>
        <item x="1949"/>
        <item x="64"/>
        <item x="316"/>
        <item x="526"/>
        <item x="1365"/>
        <item x="523"/>
        <item x="492"/>
        <item x="954"/>
        <item x="1342"/>
        <item x="1758"/>
        <item x="1357"/>
        <item x="1611"/>
        <item x="1371"/>
        <item x="1958"/>
        <item x="666"/>
        <item x="874"/>
        <item x="1282"/>
        <item x="1730"/>
        <item x="718"/>
        <item x="345"/>
        <item x="1887"/>
        <item x="930"/>
        <item x="342"/>
        <item x="2047"/>
        <item x="161"/>
        <item x="1609"/>
        <item x="1697"/>
        <item x="1962"/>
        <item x="944"/>
        <item x="841"/>
        <item x="95"/>
        <item x="1653"/>
        <item x="374"/>
        <item x="2153"/>
        <item x="1827"/>
        <item x="1313"/>
        <item x="928"/>
        <item x="1448"/>
        <item x="2018"/>
        <item x="325"/>
        <item x="114"/>
        <item x="1035"/>
        <item x="817"/>
        <item x="1508"/>
        <item x="1138"/>
        <item x="1824"/>
        <item x="1101"/>
        <item x="1030"/>
        <item x="2048"/>
        <item x="1811"/>
        <item x="2007"/>
        <item x="1429"/>
        <item x="804"/>
        <item x="1897"/>
        <item x="1656"/>
        <item x="1696"/>
        <item x="783"/>
        <item x="98"/>
        <item x="800"/>
        <item x="1963"/>
        <item x="13"/>
        <item x="821"/>
        <item x="1665"/>
        <item x="503"/>
        <item x="473"/>
        <item x="2033"/>
        <item x="861"/>
        <item x="307"/>
        <item x="2040"/>
        <item x="1988"/>
        <item x="189"/>
        <item x="578"/>
        <item x="1034"/>
        <item x="1541"/>
        <item x="1839"/>
        <item x="1277"/>
        <item x="1163"/>
        <item x="701"/>
        <item x="1626"/>
        <item x="185"/>
        <item x="343"/>
        <item x="972"/>
        <item x="1464"/>
        <item x="244"/>
        <item x="1638"/>
        <item x="1941"/>
        <item x="1349"/>
        <item x="50"/>
        <item x="1681"/>
        <item x="19"/>
        <item x="1944"/>
        <item x="830"/>
        <item x="2059"/>
        <item x="346"/>
        <item x="621"/>
        <item x="1987"/>
        <item x="494"/>
        <item x="1052"/>
        <item x="60"/>
        <item x="1366"/>
        <item x="1258"/>
        <item x="1381"/>
        <item x="1614"/>
        <item x="1111"/>
        <item x="1889"/>
        <item x="4"/>
        <item x="1453"/>
        <item x="1479"/>
        <item x="515"/>
        <item x="439"/>
        <item x="1463"/>
        <item x="220"/>
        <item x="14"/>
        <item x="851"/>
        <item x="2137"/>
        <item x="427"/>
        <item x="1300"/>
        <item x="842"/>
        <item x="297"/>
        <item x="94"/>
        <item x="272"/>
        <item x="90"/>
        <item x="146"/>
        <item x="254"/>
        <item x="216"/>
        <item x="1248"/>
        <item x="1662"/>
        <item x="1981"/>
        <item x="245"/>
        <item x="1660"/>
        <item x="807"/>
        <item x="563"/>
        <item x="71"/>
        <item x="976"/>
        <item x="415"/>
        <item x="413"/>
        <item x="281"/>
        <item x="1610"/>
        <item x="839"/>
        <item x="1642"/>
        <item x="936"/>
        <item x="1983"/>
        <item x="989"/>
        <item x="1723"/>
        <item x="1206"/>
        <item x="1405"/>
        <item x="975"/>
        <item x="1292"/>
        <item x="1332"/>
        <item x="401"/>
        <item x="1159"/>
        <item x="1805"/>
        <item x="735"/>
        <item x="1998"/>
        <item x="1629"/>
        <item x="1290"/>
        <item x="2104"/>
        <item x="356"/>
        <item x="1986"/>
        <item x="2102"/>
        <item x="183"/>
        <item x="20"/>
        <item x="1781"/>
        <item x="10"/>
        <item x="1024"/>
        <item x="142"/>
        <item x="1470"/>
        <item x="1240"/>
        <item x="1484"/>
        <item x="694"/>
        <item x="341"/>
        <item x="682"/>
        <item x="317"/>
        <item x="252"/>
        <item x="889"/>
        <item x="1422"/>
        <item x="880"/>
        <item x="2156"/>
        <item x="241"/>
        <item x="2099"/>
        <item x="301"/>
        <item x="910"/>
        <item x="1411"/>
        <item x="872"/>
        <item x="1732"/>
        <item x="722"/>
        <item x="1686"/>
        <item x="1264"/>
        <item x="823"/>
        <item x="43"/>
        <item x="1666"/>
        <item x="662"/>
        <item x="458"/>
        <item x="1151"/>
        <item x="388"/>
        <item x="1480"/>
        <item x="1038"/>
        <item x="996"/>
        <item x="538"/>
        <item x="168"/>
        <item x="61"/>
        <item x="21"/>
        <item x="1338"/>
        <item x="518"/>
        <item x="978"/>
        <item x="1235"/>
        <item x="1659"/>
        <item x="132"/>
        <item x="1980"/>
        <item x="279"/>
        <item x="592"/>
        <item x="763"/>
        <item x="1938"/>
        <item x="1350"/>
        <item x="373"/>
        <item x="1496"/>
        <item x="1866"/>
        <item x="1692"/>
        <item x="2062"/>
        <item x="790"/>
        <item x="1594"/>
        <item x="1688"/>
        <item x="681"/>
        <item x="1320"/>
        <item x="1575"/>
        <item x="1799"/>
        <item x="565"/>
        <item x="1157"/>
        <item x="535"/>
        <item x="1150"/>
        <item x="276"/>
        <item x="1946"/>
        <item x="1727"/>
        <item x="2114"/>
        <item x="879"/>
        <item x="1738"/>
        <item x="2072"/>
        <item x="1364"/>
        <item x="1708"/>
        <item x="1505"/>
        <item x="1278"/>
        <item x="280"/>
        <item x="690"/>
        <item x="1196"/>
        <item x="1303"/>
        <item x="354"/>
        <item x="713"/>
        <item x="1456"/>
        <item x="1589"/>
        <item x="112"/>
        <item x="988"/>
        <item x="179"/>
        <item x="971"/>
        <item x="1061"/>
        <item x="1810"/>
        <item x="334"/>
        <item x="935"/>
        <item x="560"/>
        <item x="2054"/>
        <item x="300"/>
        <item x="1617"/>
        <item x="2058"/>
        <item x="618"/>
        <item x="1056"/>
        <item x="1465"/>
        <item x="1395"/>
        <item x="1025"/>
        <item x="1268"/>
        <item x="2110"/>
        <item x="237"/>
        <item x="2151"/>
        <item x="1699"/>
        <item x="1828"/>
        <item x="1271"/>
        <item x="900"/>
        <item x="1888"/>
        <item x="1527"/>
        <item x="1119"/>
        <item x="2124"/>
        <item x="478"/>
        <item x="634"/>
        <item x="305"/>
        <item x="1562"/>
        <item x="1322"/>
        <item x="1892"/>
        <item x="105"/>
        <item x="822"/>
        <item x="239"/>
        <item x="459"/>
        <item x="461"/>
        <item x="2159"/>
        <item x="192"/>
        <item x="2020"/>
        <item x="243"/>
        <item x="1523"/>
        <item x="1239"/>
        <item x="641"/>
        <item x="1172"/>
        <item x="709"/>
        <item x="270"/>
        <item x="1412"/>
        <item x="1556"/>
        <item x="1336"/>
        <item x="1525"/>
        <item x="559"/>
        <item x="1419"/>
        <item x="917"/>
        <item x="236"/>
        <item x="1246"/>
        <item x="627"/>
        <item x="1970"/>
        <item x="1771"/>
        <item x="1635"/>
        <item x="1762"/>
        <item x="986"/>
        <item x="1865"/>
        <item x="2085"/>
        <item x="513"/>
        <item x="593"/>
        <item x="768"/>
        <item x="1951"/>
        <item x="715"/>
        <item x="154"/>
        <item x="46"/>
        <item x="148"/>
        <item x="1066"/>
        <item x="1976"/>
        <item x="1450"/>
        <item x="1410"/>
        <item x="1213"/>
        <item x="1753"/>
        <item x="510"/>
        <item x="1355"/>
        <item x="1992"/>
        <item x="997"/>
        <item x="1242"/>
        <item x="816"/>
        <item x="460"/>
        <item x="340"/>
        <item x="979"/>
        <item x="1518"/>
        <item x="1698"/>
        <item x="1795"/>
        <item x="1421"/>
        <item x="180"/>
        <item x="1488"/>
        <item x="1462"/>
        <item x="1826"/>
        <item x="637"/>
        <item x="1241"/>
        <item x="1354"/>
        <item x="153"/>
        <item x="635"/>
        <item x="1845"/>
        <item x="380"/>
        <item x="429"/>
        <item x="739"/>
        <item x="1190"/>
        <item x="1829"/>
        <item x="44"/>
        <item x="1872"/>
        <item x="1485"/>
        <item x="1712"/>
        <item x="1132"/>
        <item x="1045"/>
        <item x="482"/>
        <item x="208"/>
        <item x="203"/>
        <item x="1191"/>
        <item x="107"/>
        <item x="1546"/>
        <item x="394"/>
        <item x="2021"/>
        <item x="0"/>
        <item x="1486"/>
        <item x="5"/>
        <item x="826"/>
        <item x="1935"/>
        <item x="764"/>
        <item x="1324"/>
        <item x="1173"/>
        <item x="984"/>
        <item x="409"/>
        <item x="951"/>
        <item x="431"/>
        <item x="881"/>
        <item x="289"/>
        <item x="1637"/>
        <item x="705"/>
        <item x="834"/>
        <item x="177"/>
        <item x="2131"/>
        <item x="867"/>
        <item x="255"/>
        <item x="1430"/>
        <item x="314"/>
        <item x="708"/>
        <item x="1478"/>
        <item x="139"/>
        <item x="1200"/>
        <item x="1309"/>
        <item x="1377"/>
        <item x="1262"/>
        <item x="2148"/>
        <item x="1064"/>
        <item x="1750"/>
        <item x="1814"/>
        <item x="873"/>
        <item x="677"/>
        <item x="257"/>
        <item x="1657"/>
        <item x="519"/>
        <item x="419"/>
        <item x="1225"/>
        <item x="813"/>
        <item x="655"/>
        <item x="1487"/>
        <item x="1507"/>
        <item x="186"/>
        <item x="1003"/>
        <item x="1108"/>
        <item x="1618"/>
        <item x="332"/>
        <item x="1819"/>
        <item x="498"/>
        <item x="310"/>
        <item x="232"/>
        <item x="1391"/>
        <item x="517"/>
        <item x="1424"/>
        <item x="118"/>
        <item x="1012"/>
        <item t="default"/>
      </items>
    </pivotField>
    <pivotField axis="axisRow" showAll="0">
      <items count="10">
        <item x="4"/>
        <item x="1"/>
        <item x="3"/>
        <item x="8"/>
        <item x="6"/>
        <item x="5"/>
        <item x="2"/>
        <item x="7"/>
        <item x="0"/>
        <item t="default"/>
      </items>
    </pivotField>
    <pivotField showAll="0"/>
    <pivotField showAll="0"/>
    <pivotField dataField="1" numFmtId="165" showAll="0"/>
    <pivotField numFmtId="164" showAll="0"/>
    <pivotField showAll="0"/>
    <pivotField showAll="0"/>
    <pivotField numFmtId="1" showAll="0"/>
    <pivotField numFmtId="2" showAll="0"/>
    <pivotField numFmtId="2" showAll="0"/>
    <pivotField numFmtId="168" showAll="0"/>
    <pivotField showAll="0"/>
    <pivotField numFmtId="1" showAll="0"/>
    <pivotField numFmtId="1" showAll="0"/>
    <pivotField numFmtId="1" showAll="0"/>
    <pivotField showAll="0"/>
    <pivotField showAll="0"/>
    <pivotField numFmtId="1" showAll="0"/>
    <pivotField showAll="0">
      <items count="15">
        <item x="0"/>
        <item x="1"/>
        <item x="2"/>
        <item x="3"/>
        <item x="4"/>
        <item x="5"/>
        <item x="6"/>
        <item x="7"/>
        <item x="8"/>
        <item x="9"/>
        <item x="10"/>
        <item x="11"/>
        <item x="12"/>
        <item x="13"/>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s>
  <rowFields count="1">
    <field x="3"/>
  </rowFields>
  <rowItems count="10">
    <i>
      <x/>
    </i>
    <i>
      <x v="1"/>
    </i>
    <i>
      <x v="2"/>
    </i>
    <i>
      <x v="3"/>
    </i>
    <i>
      <x v="4"/>
    </i>
    <i>
      <x v="5"/>
    </i>
    <i>
      <x v="6"/>
    </i>
    <i>
      <x v="7"/>
    </i>
    <i>
      <x v="8"/>
    </i>
    <i t="grand">
      <x/>
    </i>
  </rowItems>
  <colFields count="1">
    <field x="-2"/>
  </colFields>
  <colItems count="4">
    <i>
      <x/>
    </i>
    <i i="1">
      <x v="1"/>
    </i>
    <i i="2">
      <x v="2"/>
    </i>
    <i i="3">
      <x v="3"/>
    </i>
  </colItems>
  <dataFields count="4">
    <dataField name="Suma Salarios" fld="6" baseField="0" baseItem="0" numFmtId="167"/>
    <dataField name="Promedio Salarios" fld="6" subtotal="average" baseField="3" baseItem="0"/>
    <dataField name="Min. of Salario" fld="6" subtotal="min" baseField="3" baseItem="0"/>
    <dataField name="Max. of Salario" fld="6" subtotal="max" baseField="3"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_Ingeniero_a?" xr10:uid="{C2835D89-72DA-4BDE-B3CF-4B31E9909AD7}" sourceName="Es Ingeniero/a?">
  <pivotTables>
    <pivotTable tabId="4" name="PivotTable5"/>
  </pivotTables>
  <data>
    <tabular pivotCacheId="9225969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cionalidad" xr10:uid="{859953A3-1817-477F-82C0-8218AA63DCFF}" sourceName="Nacionalidad">
  <pivotTables>
    <pivotTable tabId="4" name="PivotTable5"/>
  </pivotTables>
  <data>
    <tabular pivotCacheId="922596991">
      <items count="7">
        <i x="2" s="1"/>
        <i x="5" s="1"/>
        <i x="6" s="1"/>
        <i x="0" s="1"/>
        <i x="3"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 Ingeniero/a?" xr10:uid="{0C05C9EC-9896-48A5-A540-4478266050D3}" cache="Slicer_Es_Ingeniero_a?" caption="Es Ingeniero/a?" rowHeight="234950"/>
  <slicer name="Nacionalidad" xr10:uid="{427713F3-951C-47E2-9192-A4898E064098}" cache="Slicer_Nacionalidad" caption="Nacionalidad" rowHeight="234950"/>
</slicer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Fecha_de_nacimiento" xr10:uid="{7366BB43-15E8-4C49-99EF-AEAD0CCEF664}" sourceName="Fecha de nacimiento">
  <pivotTables>
    <pivotTable tabId="4" name="PivotTable5"/>
  </pivotTables>
  <state minimalRefreshVersion="6" lastRefreshVersion="6" pivotCacheId="922596991" filterType="dateBetween">
    <selection startDate="1995-01-01T00:00:00" endDate="1995-12-31T00:00:00"/>
    <bounds startDate="1980-01-01T00:00:00" endDate="200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Fecha de nacimiento" xr10:uid="{8076253A-7B98-4284-BCD4-36EAC6068CD9}" cache="NativeTimeline_Fecha_de_nacimiento" caption="Fecha de nacimiento" level="0" selectionLevel="0" scrollPosition="1994-11-2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E15D5-7E70-4758-853A-1994DA980496}">
  <dimension ref="A3:K54"/>
  <sheetViews>
    <sheetView zoomScale="160" zoomScaleNormal="160" workbookViewId="0">
      <selection activeCell="D49" sqref="D49"/>
    </sheetView>
  </sheetViews>
  <sheetFormatPr baseColWidth="10" defaultColWidth="9.140625" defaultRowHeight="15" x14ac:dyDescent="0.25"/>
  <cols>
    <col min="1" max="1" width="16.5703125" bestFit="1" customWidth="1"/>
    <col min="2" max="10" width="16.140625" bestFit="1" customWidth="1"/>
    <col min="11" max="11" width="10.7109375" bestFit="1" customWidth="1"/>
    <col min="12" max="12" width="18.28515625" bestFit="1" customWidth="1"/>
    <col min="13" max="13" width="18.5703125" bestFit="1" customWidth="1"/>
  </cols>
  <sheetData>
    <row r="3" spans="1:5" x14ac:dyDescent="0.25">
      <c r="A3" s="21" t="s">
        <v>128</v>
      </c>
      <c r="B3" t="s">
        <v>132</v>
      </c>
      <c r="C3" t="s">
        <v>131</v>
      </c>
      <c r="D3" t="s">
        <v>133</v>
      </c>
      <c r="E3" t="s">
        <v>134</v>
      </c>
    </row>
    <row r="4" spans="1:5" x14ac:dyDescent="0.25">
      <c r="A4" s="22" t="s">
        <v>15</v>
      </c>
      <c r="B4" s="10">
        <v>8036761.7191852657</v>
      </c>
      <c r="C4" s="10">
        <v>25758.851664055339</v>
      </c>
      <c r="D4" s="10">
        <v>7389.0048762147362</v>
      </c>
      <c r="E4" s="10">
        <v>91233.075390652346</v>
      </c>
    </row>
    <row r="5" spans="1:5" x14ac:dyDescent="0.25">
      <c r="A5" s="22" t="s">
        <v>23</v>
      </c>
      <c r="B5" s="10">
        <v>7336979.2506713597</v>
      </c>
      <c r="C5" s="10">
        <v>25475.622398164443</v>
      </c>
      <c r="D5" s="10">
        <v>4372.1048602522251</v>
      </c>
      <c r="E5" s="10">
        <v>126605.5948772886</v>
      </c>
    </row>
    <row r="6" spans="1:5" x14ac:dyDescent="0.25">
      <c r="A6" s="22" t="s">
        <v>38</v>
      </c>
      <c r="B6" s="10">
        <v>6555550.9442995507</v>
      </c>
      <c r="C6" s="10">
        <v>24831.632364771027</v>
      </c>
      <c r="D6" s="10">
        <v>6762.6759924055268</v>
      </c>
      <c r="E6" s="10">
        <v>101904.57040943803</v>
      </c>
    </row>
    <row r="7" spans="1:5" x14ac:dyDescent="0.25">
      <c r="A7" s="22" t="s">
        <v>35</v>
      </c>
      <c r="B7" s="10">
        <v>6635977.6106994795</v>
      </c>
      <c r="C7" s="10">
        <v>25136.278828407118</v>
      </c>
      <c r="D7" s="10">
        <v>6354.8647075205272</v>
      </c>
      <c r="E7" s="10">
        <v>79657.869841336607</v>
      </c>
    </row>
    <row r="8" spans="1:5" x14ac:dyDescent="0.25">
      <c r="A8" s="22" t="s">
        <v>27</v>
      </c>
      <c r="B8" s="10">
        <v>6569676.7449891306</v>
      </c>
      <c r="C8" s="10">
        <v>24885.139185564887</v>
      </c>
      <c r="D8" s="10">
        <v>5911.7379670169084</v>
      </c>
      <c r="E8" s="10">
        <v>82351.357756638303</v>
      </c>
    </row>
    <row r="9" spans="1:5" x14ac:dyDescent="0.25">
      <c r="A9" s="22" t="s">
        <v>7</v>
      </c>
      <c r="B9" s="10">
        <v>7843750.0950711789</v>
      </c>
      <c r="C9" s="10">
        <v>25140.224663689674</v>
      </c>
      <c r="D9" s="10">
        <v>5994.2116939039952</v>
      </c>
      <c r="E9" s="10">
        <v>84871.831866775363</v>
      </c>
    </row>
    <row r="10" spans="1:5" x14ac:dyDescent="0.25">
      <c r="A10" s="22" t="s">
        <v>11</v>
      </c>
      <c r="B10" s="10">
        <v>7832303.8601465821</v>
      </c>
      <c r="C10" s="10">
        <v>25103.538013290326</v>
      </c>
      <c r="D10" s="10">
        <v>5285.3432752730387</v>
      </c>
      <c r="E10" s="10">
        <v>107431.74712687486</v>
      </c>
    </row>
    <row r="11" spans="1:5" x14ac:dyDescent="0.25">
      <c r="A11" s="22" t="s">
        <v>19</v>
      </c>
      <c r="B11" s="10">
        <v>7260439.2719859164</v>
      </c>
      <c r="C11" s="10">
        <v>25209.858583284433</v>
      </c>
      <c r="D11" s="10">
        <v>4723.1639641236152</v>
      </c>
      <c r="E11" s="10">
        <v>79696.17574690521</v>
      </c>
    </row>
    <row r="12" spans="1:5" x14ac:dyDescent="0.25">
      <c r="A12" s="22" t="s">
        <v>31</v>
      </c>
      <c r="B12" s="10">
        <v>7111277.6014471604</v>
      </c>
      <c r="C12" s="10">
        <v>26936.657581239244</v>
      </c>
      <c r="D12" s="10">
        <v>5477.7733065862985</v>
      </c>
      <c r="E12" s="10">
        <v>128341.87539957539</v>
      </c>
    </row>
    <row r="13" spans="1:5" x14ac:dyDescent="0.25">
      <c r="A13" s="22" t="s">
        <v>129</v>
      </c>
      <c r="B13" s="10">
        <v>65182717.098495677</v>
      </c>
      <c r="C13" s="10">
        <v>25382.677997856572</v>
      </c>
      <c r="D13" s="10">
        <v>4372.1048602522251</v>
      </c>
      <c r="E13" s="10">
        <v>128341.87539957539</v>
      </c>
    </row>
    <row r="17" spans="1:5" x14ac:dyDescent="0.25">
      <c r="A17" s="21" t="s">
        <v>128</v>
      </c>
      <c r="B17" t="s">
        <v>167</v>
      </c>
      <c r="D17" s="21" t="s">
        <v>128</v>
      </c>
      <c r="E17" t="s">
        <v>167</v>
      </c>
    </row>
    <row r="18" spans="1:5" x14ac:dyDescent="0.25">
      <c r="A18" s="22" t="s">
        <v>135</v>
      </c>
      <c r="B18" s="14">
        <v>111</v>
      </c>
      <c r="D18" s="22" t="s">
        <v>155</v>
      </c>
      <c r="E18" s="14">
        <v>227</v>
      </c>
    </row>
    <row r="19" spans="1:5" x14ac:dyDescent="0.25">
      <c r="A19" s="22" t="s">
        <v>136</v>
      </c>
      <c r="B19" s="14">
        <v>126</v>
      </c>
      <c r="D19" s="22" t="s">
        <v>156</v>
      </c>
      <c r="E19" s="14">
        <v>175</v>
      </c>
    </row>
    <row r="20" spans="1:5" x14ac:dyDescent="0.25">
      <c r="A20" s="22" t="s">
        <v>137</v>
      </c>
      <c r="B20" s="14">
        <v>126</v>
      </c>
      <c r="D20" s="22" t="s">
        <v>157</v>
      </c>
      <c r="E20" s="14">
        <v>237</v>
      </c>
    </row>
    <row r="21" spans="1:5" x14ac:dyDescent="0.25">
      <c r="A21" s="22" t="s">
        <v>138</v>
      </c>
      <c r="B21" s="14">
        <v>118</v>
      </c>
      <c r="D21" s="22" t="s">
        <v>158</v>
      </c>
      <c r="E21" s="14">
        <v>213</v>
      </c>
    </row>
    <row r="22" spans="1:5" x14ac:dyDescent="0.25">
      <c r="A22" s="22" t="s">
        <v>139</v>
      </c>
      <c r="B22" s="14">
        <v>123</v>
      </c>
      <c r="D22" s="22" t="s">
        <v>159</v>
      </c>
      <c r="E22" s="14">
        <v>236</v>
      </c>
    </row>
    <row r="23" spans="1:5" x14ac:dyDescent="0.25">
      <c r="A23" s="22" t="s">
        <v>140</v>
      </c>
      <c r="B23" s="14">
        <v>118</v>
      </c>
      <c r="D23" s="22" t="s">
        <v>160</v>
      </c>
      <c r="E23" s="14">
        <v>217</v>
      </c>
    </row>
    <row r="24" spans="1:5" x14ac:dyDescent="0.25">
      <c r="A24" s="22" t="s">
        <v>141</v>
      </c>
      <c r="B24" s="14">
        <v>138</v>
      </c>
      <c r="D24" s="22" t="s">
        <v>161</v>
      </c>
      <c r="E24" s="14">
        <v>210</v>
      </c>
    </row>
    <row r="25" spans="1:5" x14ac:dyDescent="0.25">
      <c r="A25" s="22" t="s">
        <v>142</v>
      </c>
      <c r="B25" s="14">
        <v>128</v>
      </c>
      <c r="D25" s="22" t="s">
        <v>162</v>
      </c>
      <c r="E25" s="14">
        <v>222</v>
      </c>
    </row>
    <row r="26" spans="1:5" x14ac:dyDescent="0.25">
      <c r="A26" s="22" t="s">
        <v>143</v>
      </c>
      <c r="B26" s="14">
        <v>127</v>
      </c>
      <c r="D26" s="22" t="s">
        <v>163</v>
      </c>
      <c r="E26" s="14">
        <v>219</v>
      </c>
    </row>
    <row r="27" spans="1:5" x14ac:dyDescent="0.25">
      <c r="A27" s="22" t="s">
        <v>144</v>
      </c>
      <c r="B27" s="14">
        <v>144</v>
      </c>
      <c r="D27" s="22" t="s">
        <v>164</v>
      </c>
      <c r="E27" s="14">
        <v>226</v>
      </c>
    </row>
    <row r="28" spans="1:5" x14ac:dyDescent="0.25">
      <c r="A28" s="22" t="s">
        <v>145</v>
      </c>
      <c r="B28" s="14">
        <v>138</v>
      </c>
      <c r="D28" s="22" t="s">
        <v>165</v>
      </c>
      <c r="E28" s="14">
        <v>215</v>
      </c>
    </row>
    <row r="29" spans="1:5" x14ac:dyDescent="0.25">
      <c r="A29" s="22" t="s">
        <v>146</v>
      </c>
      <c r="B29" s="14">
        <v>119</v>
      </c>
      <c r="D29" s="22" t="s">
        <v>166</v>
      </c>
      <c r="E29" s="14">
        <v>171</v>
      </c>
    </row>
    <row r="30" spans="1:5" x14ac:dyDescent="0.25">
      <c r="A30" s="22" t="s">
        <v>147</v>
      </c>
      <c r="B30" s="14">
        <v>145</v>
      </c>
      <c r="D30" s="22" t="s">
        <v>129</v>
      </c>
      <c r="E30" s="14">
        <v>2568</v>
      </c>
    </row>
    <row r="31" spans="1:5" x14ac:dyDescent="0.25">
      <c r="A31" s="22" t="s">
        <v>148</v>
      </c>
      <c r="B31" s="14">
        <v>142</v>
      </c>
    </row>
    <row r="32" spans="1:5" x14ac:dyDescent="0.25">
      <c r="A32" s="22" t="s">
        <v>149</v>
      </c>
      <c r="B32" s="14">
        <v>129</v>
      </c>
    </row>
    <row r="33" spans="1:11" x14ac:dyDescent="0.25">
      <c r="A33" s="22" t="s">
        <v>150</v>
      </c>
      <c r="B33" s="14">
        <v>132</v>
      </c>
    </row>
    <row r="34" spans="1:11" x14ac:dyDescent="0.25">
      <c r="A34" s="22" t="s">
        <v>151</v>
      </c>
      <c r="B34" s="14">
        <v>128</v>
      </c>
    </row>
    <row r="35" spans="1:11" x14ac:dyDescent="0.25">
      <c r="A35" s="22" t="s">
        <v>152</v>
      </c>
      <c r="B35" s="14">
        <v>124</v>
      </c>
    </row>
    <row r="36" spans="1:11" x14ac:dyDescent="0.25">
      <c r="A36" s="22" t="s">
        <v>153</v>
      </c>
      <c r="B36" s="14">
        <v>128</v>
      </c>
    </row>
    <row r="37" spans="1:11" x14ac:dyDescent="0.25">
      <c r="A37" s="22" t="s">
        <v>154</v>
      </c>
      <c r="B37" s="14">
        <v>124</v>
      </c>
    </row>
    <row r="38" spans="1:11" x14ac:dyDescent="0.25">
      <c r="A38" s="22" t="s">
        <v>129</v>
      </c>
      <c r="B38" s="14">
        <v>2568</v>
      </c>
    </row>
    <row r="39" spans="1:11" x14ac:dyDescent="0.25">
      <c r="A39" s="22"/>
      <c r="B39" s="14"/>
    </row>
    <row r="40" spans="1:11" x14ac:dyDescent="0.25">
      <c r="A40" s="22"/>
      <c r="B40" s="14"/>
    </row>
    <row r="41" spans="1:11" x14ac:dyDescent="0.25">
      <c r="A41" s="22"/>
      <c r="B41" s="14"/>
    </row>
    <row r="43" spans="1:11" x14ac:dyDescent="0.25">
      <c r="A43" s="21" t="s">
        <v>94</v>
      </c>
      <c r="B43" t="s">
        <v>168</v>
      </c>
    </row>
    <row r="45" spans="1:11" x14ac:dyDescent="0.25">
      <c r="A45" s="21" t="s">
        <v>130</v>
      </c>
      <c r="B45" s="21" t="s">
        <v>3</v>
      </c>
    </row>
    <row r="46" spans="1:11" x14ac:dyDescent="0.25">
      <c r="A46" s="21" t="s">
        <v>93</v>
      </c>
      <c r="B46" t="s">
        <v>15</v>
      </c>
      <c r="C46" t="s">
        <v>23</v>
      </c>
      <c r="D46" t="s">
        <v>38</v>
      </c>
      <c r="E46" t="s">
        <v>35</v>
      </c>
      <c r="F46" t="s">
        <v>27</v>
      </c>
      <c r="G46" t="s">
        <v>7</v>
      </c>
      <c r="H46" t="s">
        <v>11</v>
      </c>
      <c r="I46" t="s">
        <v>19</v>
      </c>
      <c r="J46" t="s">
        <v>31</v>
      </c>
      <c r="K46" t="s">
        <v>129</v>
      </c>
    </row>
    <row r="47" spans="1:11" x14ac:dyDescent="0.25">
      <c r="A47" t="s">
        <v>8</v>
      </c>
      <c r="B47" s="23">
        <v>5.1079572814383419E-2</v>
      </c>
      <c r="C47" s="23">
        <v>0</v>
      </c>
      <c r="D47" s="23">
        <v>8.740404614699486E-2</v>
      </c>
      <c r="E47" s="23">
        <v>0.13603700665300117</v>
      </c>
      <c r="F47" s="23">
        <v>0</v>
      </c>
      <c r="G47" s="23">
        <v>9.6737196594746624E-2</v>
      </c>
      <c r="H47" s="23">
        <v>5.5455505640534704E-2</v>
      </c>
      <c r="I47" s="23">
        <v>0.36971742181760131</v>
      </c>
      <c r="J47" s="23">
        <v>0.20356925033273796</v>
      </c>
      <c r="K47" s="23">
        <v>1</v>
      </c>
    </row>
    <row r="48" spans="1:11" x14ac:dyDescent="0.25">
      <c r="A48" t="s">
        <v>32</v>
      </c>
      <c r="B48" s="23">
        <v>6.2354392116025052E-2</v>
      </c>
      <c r="C48" s="23">
        <v>0.10514516885294864</v>
      </c>
      <c r="D48" s="23">
        <v>0</v>
      </c>
      <c r="E48" s="23">
        <v>0.28878693077055806</v>
      </c>
      <c r="F48" s="23">
        <v>0.19236677680810968</v>
      </c>
      <c r="G48" s="23">
        <v>0.16982609799516465</v>
      </c>
      <c r="H48" s="23">
        <v>9.6574199862088317E-2</v>
      </c>
      <c r="I48" s="23">
        <v>0</v>
      </c>
      <c r="J48" s="23">
        <v>8.4946433595105633E-2</v>
      </c>
      <c r="K48" s="23">
        <v>1</v>
      </c>
    </row>
    <row r="49" spans="1:11" x14ac:dyDescent="0.25">
      <c r="A49" t="s">
        <v>12</v>
      </c>
      <c r="B49" s="23">
        <v>0.35251900961838911</v>
      </c>
      <c r="C49" s="23">
        <v>5.3256765307497879E-2</v>
      </c>
      <c r="D49" s="23">
        <v>0</v>
      </c>
      <c r="E49" s="23">
        <v>0.23790073685348218</v>
      </c>
      <c r="F49" s="23">
        <v>4.2647160709498796E-2</v>
      </c>
      <c r="G49" s="23">
        <v>5.823615194055734E-2</v>
      </c>
      <c r="H49" s="23">
        <v>0.1858249066030192</v>
      </c>
      <c r="I49" s="23">
        <v>0</v>
      </c>
      <c r="J49" s="23">
        <v>6.961526896755546E-2</v>
      </c>
      <c r="K49" s="23">
        <v>1</v>
      </c>
    </row>
    <row r="50" spans="1:11" x14ac:dyDescent="0.25">
      <c r="A50" t="s">
        <v>16</v>
      </c>
      <c r="B50" s="23">
        <v>0.1016241846890889</v>
      </c>
      <c r="C50" s="23">
        <v>0</v>
      </c>
      <c r="D50" s="23">
        <v>0</v>
      </c>
      <c r="E50" s="23">
        <v>0.28191678637470191</v>
      </c>
      <c r="F50" s="23">
        <v>0.14166244011986021</v>
      </c>
      <c r="G50" s="23">
        <v>0.38952120648324917</v>
      </c>
      <c r="H50" s="23">
        <v>0</v>
      </c>
      <c r="I50" s="23">
        <v>8.5275382333099822E-2</v>
      </c>
      <c r="J50" s="23">
        <v>0</v>
      </c>
      <c r="K50" s="23">
        <v>1</v>
      </c>
    </row>
    <row r="51" spans="1:11" x14ac:dyDescent="0.25">
      <c r="A51" t="s">
        <v>24</v>
      </c>
      <c r="B51" s="23">
        <v>0</v>
      </c>
      <c r="C51" s="23">
        <v>0.292600682935862</v>
      </c>
      <c r="D51" s="23">
        <v>0.1784706123130223</v>
      </c>
      <c r="E51" s="23">
        <v>0.11605950208820873</v>
      </c>
      <c r="F51" s="23">
        <v>5.7654360644509059E-2</v>
      </c>
      <c r="G51" s="23">
        <v>0.19747020275560742</v>
      </c>
      <c r="H51" s="23">
        <v>6.0262811693487441E-2</v>
      </c>
      <c r="I51" s="23">
        <v>9.7481827569303112E-2</v>
      </c>
      <c r="J51" s="23">
        <v>0</v>
      </c>
      <c r="K51" s="23">
        <v>1</v>
      </c>
    </row>
    <row r="52" spans="1:11" x14ac:dyDescent="0.25">
      <c r="A52" t="s">
        <v>20</v>
      </c>
      <c r="B52" s="23">
        <v>0.2764329391223459</v>
      </c>
      <c r="C52" s="23">
        <v>0.12768615970105646</v>
      </c>
      <c r="D52" s="23">
        <v>0.24018467962770243</v>
      </c>
      <c r="E52" s="23">
        <v>0</v>
      </c>
      <c r="F52" s="23">
        <v>0</v>
      </c>
      <c r="G52" s="23">
        <v>8.3769411960220766E-2</v>
      </c>
      <c r="H52" s="23">
        <v>0.21372484161788313</v>
      </c>
      <c r="I52" s="23">
        <v>5.8201967970791302E-2</v>
      </c>
      <c r="J52" s="23">
        <v>0</v>
      </c>
      <c r="K52" s="23">
        <v>1</v>
      </c>
    </row>
    <row r="53" spans="1:11" x14ac:dyDescent="0.25">
      <c r="A53" t="s">
        <v>28</v>
      </c>
      <c r="B53" s="23">
        <v>0.13100898121974552</v>
      </c>
      <c r="C53" s="23">
        <v>9.1597540306581404E-2</v>
      </c>
      <c r="D53" s="23">
        <v>0.1322386834541614</v>
      </c>
      <c r="E53" s="23">
        <v>0</v>
      </c>
      <c r="F53" s="23">
        <v>5.8606788494760621E-2</v>
      </c>
      <c r="G53" s="23">
        <v>0</v>
      </c>
      <c r="H53" s="23">
        <v>0.29517068769834931</v>
      </c>
      <c r="I53" s="23">
        <v>0.21789213384493936</v>
      </c>
      <c r="J53" s="23">
        <v>7.3485184981462351E-2</v>
      </c>
      <c r="K53" s="23">
        <v>1</v>
      </c>
    </row>
    <row r="54" spans="1:11" x14ac:dyDescent="0.25">
      <c r="A54" t="s">
        <v>129</v>
      </c>
      <c r="B54" s="23">
        <v>0.13714094340590804</v>
      </c>
      <c r="C54" s="23">
        <v>8.6449478049907172E-2</v>
      </c>
      <c r="D54" s="23">
        <v>8.4996971613560207E-2</v>
      </c>
      <c r="E54" s="23">
        <v>0.15947224458306899</v>
      </c>
      <c r="F54" s="23">
        <v>6.8030704918536328E-2</v>
      </c>
      <c r="G54" s="23">
        <v>0.14882125798263404</v>
      </c>
      <c r="H54" s="23">
        <v>0.11902479933629742</v>
      </c>
      <c r="I54" s="23">
        <v>0.12838160955691616</v>
      </c>
      <c r="J54" s="23">
        <v>6.7681990553171506E-2</v>
      </c>
      <c r="K54" s="23">
        <v>1</v>
      </c>
    </row>
  </sheetData>
  <conditionalFormatting pivot="1" sqref="B47:J53">
    <cfRule type="colorScale" priority="1">
      <colorScale>
        <cfvo type="min"/>
        <cfvo type="percentile" val="50"/>
        <cfvo type="max"/>
        <color rgb="FFF8696B"/>
        <color rgb="FFFFEB84"/>
        <color rgb="FF63BE7B"/>
      </colorScale>
    </cfRule>
  </conditionalFormatting>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7533-7D4C-4ECF-AF4F-1904545F32E0}">
  <dimension ref="A1:Z2570"/>
  <sheetViews>
    <sheetView tabSelected="1" zoomScale="160" zoomScaleNormal="160" workbookViewId="0">
      <selection activeCell="A4" sqref="A4:XFD4"/>
    </sheetView>
  </sheetViews>
  <sheetFormatPr baseColWidth="10" defaultColWidth="9.140625" defaultRowHeight="15" x14ac:dyDescent="0.25"/>
  <cols>
    <col min="2" max="2" width="10.5703125" bestFit="1" customWidth="1"/>
    <col min="3" max="3" width="21.85546875" bestFit="1" customWidth="1"/>
    <col min="4" max="4" width="12.42578125" bestFit="1" customWidth="1"/>
    <col min="5" max="5" width="12.7109375" customWidth="1"/>
    <col min="6" max="6" width="10.7109375" customWidth="1"/>
    <col min="7" max="8" width="13.140625" bestFit="1" customWidth="1"/>
    <col min="9" max="9" width="17.7109375" hidden="1" customWidth="1"/>
    <col min="10" max="18" width="13.7109375" hidden="1" customWidth="1"/>
    <col min="19" max="21" width="13.7109375" customWidth="1"/>
    <col min="23" max="23" width="15.7109375" bestFit="1" customWidth="1"/>
    <col min="24" max="24" width="14.85546875" bestFit="1" customWidth="1"/>
  </cols>
  <sheetData>
    <row r="1" spans="1:26" ht="30" x14ac:dyDescent="0.25">
      <c r="A1" s="12" t="s">
        <v>0</v>
      </c>
      <c r="B1" s="12" t="s">
        <v>1</v>
      </c>
      <c r="C1" s="12" t="s">
        <v>2</v>
      </c>
      <c r="D1" s="12" t="s">
        <v>3</v>
      </c>
      <c r="E1" s="12" t="s">
        <v>93</v>
      </c>
      <c r="F1" s="12" t="s">
        <v>94</v>
      </c>
      <c r="G1" s="12" t="s">
        <v>95</v>
      </c>
      <c r="H1" s="12" t="s">
        <v>105</v>
      </c>
      <c r="I1" s="13" t="s">
        <v>111</v>
      </c>
      <c r="J1" s="13" t="s">
        <v>112</v>
      </c>
      <c r="K1" s="13" t="s">
        <v>113</v>
      </c>
      <c r="L1" s="13" t="s">
        <v>114</v>
      </c>
      <c r="M1" s="13" t="s">
        <v>115</v>
      </c>
      <c r="N1" s="13" t="s">
        <v>116</v>
      </c>
      <c r="O1" s="13" t="s">
        <v>117</v>
      </c>
      <c r="P1" s="13" t="s">
        <v>118</v>
      </c>
      <c r="Q1" s="13" t="s">
        <v>119</v>
      </c>
      <c r="R1" s="13" t="s">
        <v>120</v>
      </c>
      <c r="S1" s="13" t="s">
        <v>121</v>
      </c>
      <c r="T1" s="13" t="s">
        <v>122</v>
      </c>
      <c r="U1" s="13" t="s">
        <v>127</v>
      </c>
    </row>
    <row r="2" spans="1:26" ht="21" customHeight="1" x14ac:dyDescent="0.25">
      <c r="A2" s="2" t="s">
        <v>49</v>
      </c>
      <c r="B2" s="2" t="s">
        <v>22</v>
      </c>
      <c r="C2" s="3">
        <v>36323</v>
      </c>
      <c r="D2" s="2" t="s">
        <v>31</v>
      </c>
      <c r="E2" s="2" t="s">
        <v>16</v>
      </c>
      <c r="F2" s="2">
        <v>5</v>
      </c>
      <c r="G2" s="4">
        <v>128341.87539957539</v>
      </c>
      <c r="H2" s="5">
        <v>67177.431597630595</v>
      </c>
      <c r="I2" s="11" t="str">
        <f t="shared" ref="I2:I65" si="0">_xlfn.CONCAT(B2,", ",A2)</f>
        <v>Fernandez, Javier</v>
      </c>
      <c r="J2" s="11" t="str">
        <f t="shared" ref="J2:J65" si="1">_xlfn.CONCAT(LEFT(A2,1),LEFT(B2,1))</f>
        <v>JF</v>
      </c>
      <c r="K2" s="14">
        <f t="shared" ref="K2:K65" si="2">LEN(A2)+LEN(B2)</f>
        <v>15</v>
      </c>
      <c r="L2" s="7">
        <f t="shared" ref="L2:L65" ca="1" si="3">INT((TODAY()-C2)/365)</f>
        <v>25</v>
      </c>
      <c r="M2" s="7">
        <f t="shared" ref="M2:M65" si="4">WEEKDAY(C2,2)</f>
        <v>6</v>
      </c>
      <c r="N2" s="15">
        <f t="shared" ref="N2:N65" si="5">C2</f>
        <v>36323</v>
      </c>
      <c r="O2" s="15" t="str">
        <f t="shared" ref="O2:O65" si="6">TEXT(C2,"dddd")</f>
        <v>sábado</v>
      </c>
      <c r="P2" s="14">
        <f t="shared" ref="P2:P65" si="7">YEAR(C2)</f>
        <v>1999</v>
      </c>
      <c r="Q2" s="14">
        <f t="shared" ref="Q2:Q65" si="8">MONTH(C2)</f>
        <v>6</v>
      </c>
      <c r="R2" s="14">
        <f t="shared" ref="R2:R65" si="9">DAY(C2)</f>
        <v>12</v>
      </c>
      <c r="S2" s="14" t="str">
        <f t="shared" ref="S2:S65" si="10" xml:space="preserve"> IF(D2 = "Ingeniero","SI","NO")</f>
        <v>NO</v>
      </c>
      <c r="T2" s="14" t="str">
        <f t="shared" ref="T2:T65" si="11">IF(
     AND(F2&gt;3,G2&gt;30000),
     "Cumple",
     "No Cumple"
)</f>
        <v>Cumple</v>
      </c>
      <c r="U2" s="14">
        <f>VLOOKUP(E2,País!$A$1:$B$8,2,FALSE)</f>
        <v>4</v>
      </c>
    </row>
    <row r="3" spans="1:26" x14ac:dyDescent="0.25">
      <c r="A3" s="2" t="s">
        <v>104</v>
      </c>
      <c r="B3" s="2" t="s">
        <v>26</v>
      </c>
      <c r="C3" s="3">
        <v>30383</v>
      </c>
      <c r="D3" s="2" t="s">
        <v>23</v>
      </c>
      <c r="E3" s="2" t="s">
        <v>16</v>
      </c>
      <c r="F3" s="2">
        <v>6</v>
      </c>
      <c r="G3" s="4">
        <v>126605.5948772886</v>
      </c>
      <c r="H3" s="5">
        <v>57966.308055512229</v>
      </c>
      <c r="I3" s="11" t="str">
        <f t="shared" si="0"/>
        <v>Diaz, Daniela</v>
      </c>
      <c r="J3" s="11" t="str">
        <f t="shared" si="1"/>
        <v>DD</v>
      </c>
      <c r="K3" s="14">
        <f t="shared" si="2"/>
        <v>11</v>
      </c>
      <c r="L3" s="7">
        <f t="shared" ca="1" si="3"/>
        <v>41</v>
      </c>
      <c r="M3" s="7">
        <f t="shared" si="4"/>
        <v>2</v>
      </c>
      <c r="N3" s="15">
        <f t="shared" si="5"/>
        <v>30383</v>
      </c>
      <c r="O3" s="15" t="str">
        <f t="shared" si="6"/>
        <v>martes</v>
      </c>
      <c r="P3" s="14">
        <f t="shared" si="7"/>
        <v>1983</v>
      </c>
      <c r="Q3" s="14">
        <f t="shared" si="8"/>
        <v>3</v>
      </c>
      <c r="R3" s="14">
        <f t="shared" si="9"/>
        <v>8</v>
      </c>
      <c r="S3" s="14" t="str">
        <f t="shared" si="10"/>
        <v>NO</v>
      </c>
      <c r="T3" s="14" t="str">
        <f t="shared" si="11"/>
        <v>Cumple</v>
      </c>
      <c r="U3" s="14">
        <f>VLOOKUP(E3,País!$A$1:$B$8,2,FALSE)</f>
        <v>4</v>
      </c>
    </row>
    <row r="4" spans="1:26" ht="30" x14ac:dyDescent="0.25">
      <c r="A4" s="2" t="s">
        <v>78</v>
      </c>
      <c r="B4" s="2" t="s">
        <v>26</v>
      </c>
      <c r="C4" s="3">
        <v>31263</v>
      </c>
      <c r="D4" s="2" t="s">
        <v>31</v>
      </c>
      <c r="E4" s="2" t="s">
        <v>28</v>
      </c>
      <c r="F4" s="2">
        <v>2</v>
      </c>
      <c r="G4" s="4">
        <v>122837.54893964913</v>
      </c>
      <c r="H4" s="5">
        <v>51126.284257754392</v>
      </c>
      <c r="I4" s="11" t="str">
        <f t="shared" si="0"/>
        <v>Diaz, Julia</v>
      </c>
      <c r="J4" s="11" t="str">
        <f t="shared" si="1"/>
        <v>JD</v>
      </c>
      <c r="K4" s="14">
        <f t="shared" si="2"/>
        <v>9</v>
      </c>
      <c r="L4" s="7">
        <f t="shared" ca="1" si="3"/>
        <v>39</v>
      </c>
      <c r="M4" s="7">
        <f t="shared" si="4"/>
        <v>7</v>
      </c>
      <c r="N4" s="15">
        <f t="shared" si="5"/>
        <v>31263</v>
      </c>
      <c r="O4" s="15" t="str">
        <f t="shared" si="6"/>
        <v>domingo</v>
      </c>
      <c r="P4" s="14">
        <f t="shared" si="7"/>
        <v>1985</v>
      </c>
      <c r="Q4" s="14">
        <f t="shared" si="8"/>
        <v>8</v>
      </c>
      <c r="R4" s="14">
        <f t="shared" si="9"/>
        <v>4</v>
      </c>
      <c r="S4" s="14" t="str">
        <f t="shared" si="10"/>
        <v>NO</v>
      </c>
      <c r="T4" s="14" t="str">
        <f t="shared" si="11"/>
        <v>No Cumple</v>
      </c>
      <c r="U4" s="14">
        <f>VLOOKUP(E4,País!$A$1:$B$8,2,FALSE)</f>
        <v>7</v>
      </c>
      <c r="W4" s="6" t="s">
        <v>107</v>
      </c>
      <c r="X4" s="7">
        <v>8941</v>
      </c>
    </row>
    <row r="5" spans="1:26" x14ac:dyDescent="0.25">
      <c r="A5" s="2" t="s">
        <v>59</v>
      </c>
      <c r="B5" s="2" t="s">
        <v>60</v>
      </c>
      <c r="C5" s="3">
        <v>30649</v>
      </c>
      <c r="D5" s="2" t="s">
        <v>11</v>
      </c>
      <c r="E5" s="2" t="s">
        <v>28</v>
      </c>
      <c r="F5" s="2">
        <v>6</v>
      </c>
      <c r="G5" s="4">
        <v>107431.74712687486</v>
      </c>
      <c r="H5" s="5">
        <v>45922.445287693648</v>
      </c>
      <c r="I5" s="11" t="str">
        <f t="shared" si="0"/>
        <v>Vargas, Camila</v>
      </c>
      <c r="J5" s="11" t="str">
        <f t="shared" si="1"/>
        <v>CV</v>
      </c>
      <c r="K5" s="14">
        <f t="shared" si="2"/>
        <v>12</v>
      </c>
      <c r="L5" s="7">
        <f t="shared" ca="1" si="3"/>
        <v>40</v>
      </c>
      <c r="M5" s="7">
        <f t="shared" si="4"/>
        <v>2</v>
      </c>
      <c r="N5" s="15">
        <f t="shared" si="5"/>
        <v>30649</v>
      </c>
      <c r="O5" s="15" t="str">
        <f t="shared" si="6"/>
        <v>martes</v>
      </c>
      <c r="P5" s="14">
        <f t="shared" si="7"/>
        <v>1983</v>
      </c>
      <c r="Q5" s="14">
        <f t="shared" si="8"/>
        <v>11</v>
      </c>
      <c r="R5" s="14">
        <f t="shared" si="9"/>
        <v>29</v>
      </c>
      <c r="S5" s="14" t="str">
        <f t="shared" si="10"/>
        <v>NO</v>
      </c>
      <c r="T5" s="14" t="str">
        <f t="shared" si="11"/>
        <v>Cumple</v>
      </c>
      <c r="U5" s="14">
        <f>VLOOKUP(E5,País!$A$1:$B$8,2,FALSE)</f>
        <v>7</v>
      </c>
      <c r="W5" t="s">
        <v>109</v>
      </c>
      <c r="X5" s="10">
        <v>128341.87539957539</v>
      </c>
    </row>
    <row r="6" spans="1:26" x14ac:dyDescent="0.25">
      <c r="A6" s="2" t="s">
        <v>80</v>
      </c>
      <c r="B6" s="2" t="s">
        <v>34</v>
      </c>
      <c r="C6" s="3">
        <v>35341</v>
      </c>
      <c r="D6" s="2" t="s">
        <v>38</v>
      </c>
      <c r="E6" s="2" t="s">
        <v>8</v>
      </c>
      <c r="F6" s="2">
        <v>5</v>
      </c>
      <c r="G6" s="4">
        <v>101904.57040943803</v>
      </c>
      <c r="H6" s="5">
        <v>37712.244990701001</v>
      </c>
      <c r="I6" s="11" t="str">
        <f t="shared" si="0"/>
        <v>Santos, Susana</v>
      </c>
      <c r="J6" s="11" t="str">
        <f t="shared" si="1"/>
        <v>SS</v>
      </c>
      <c r="K6" s="14">
        <f t="shared" si="2"/>
        <v>12</v>
      </c>
      <c r="L6" s="7">
        <f t="shared" ca="1" si="3"/>
        <v>27</v>
      </c>
      <c r="M6" s="7">
        <f t="shared" si="4"/>
        <v>4</v>
      </c>
      <c r="N6" s="15">
        <f t="shared" si="5"/>
        <v>35341</v>
      </c>
      <c r="O6" s="15" t="str">
        <f t="shared" si="6"/>
        <v>jueves</v>
      </c>
      <c r="P6" s="14">
        <f t="shared" si="7"/>
        <v>1996</v>
      </c>
      <c r="Q6" s="14">
        <f t="shared" si="8"/>
        <v>10</v>
      </c>
      <c r="R6" s="14">
        <f t="shared" si="9"/>
        <v>3</v>
      </c>
      <c r="S6" s="14" t="str">
        <f t="shared" si="10"/>
        <v>NO</v>
      </c>
      <c r="T6" s="14" t="str">
        <f t="shared" si="11"/>
        <v>Cumple</v>
      </c>
      <c r="U6" s="14">
        <f>VLOOKUP(E6,País!$A$1:$B$8,2,FALSE)</f>
        <v>1</v>
      </c>
      <c r="W6" t="s">
        <v>108</v>
      </c>
      <c r="X6" s="10">
        <v>4372.1048602522251</v>
      </c>
    </row>
    <row r="7" spans="1:26" x14ac:dyDescent="0.25">
      <c r="A7" s="2" t="s">
        <v>43</v>
      </c>
      <c r="B7" s="2" t="s">
        <v>44</v>
      </c>
      <c r="C7" s="3">
        <v>36325</v>
      </c>
      <c r="D7" s="2" t="s">
        <v>15</v>
      </c>
      <c r="E7" s="2" t="s">
        <v>24</v>
      </c>
      <c r="F7" s="2">
        <v>6</v>
      </c>
      <c r="G7" s="4">
        <v>91233.075390652346</v>
      </c>
      <c r="H7" s="5">
        <v>33466.460312521878</v>
      </c>
      <c r="I7" s="11" t="str">
        <f t="shared" si="0"/>
        <v>Mendoza, Sofia</v>
      </c>
      <c r="J7" s="11" t="str">
        <f t="shared" si="1"/>
        <v>SM</v>
      </c>
      <c r="K7" s="14">
        <f t="shared" si="2"/>
        <v>12</v>
      </c>
      <c r="L7" s="7">
        <f t="shared" ca="1" si="3"/>
        <v>25</v>
      </c>
      <c r="M7" s="7">
        <f t="shared" si="4"/>
        <v>1</v>
      </c>
      <c r="N7" s="15">
        <f t="shared" si="5"/>
        <v>36325</v>
      </c>
      <c r="O7" s="15" t="str">
        <f t="shared" si="6"/>
        <v>lunes</v>
      </c>
      <c r="P7" s="14">
        <f t="shared" si="7"/>
        <v>1999</v>
      </c>
      <c r="Q7" s="14">
        <f t="shared" si="8"/>
        <v>6</v>
      </c>
      <c r="R7" s="14">
        <f t="shared" si="9"/>
        <v>14</v>
      </c>
      <c r="S7" s="14" t="str">
        <f t="shared" si="10"/>
        <v>NO</v>
      </c>
      <c r="T7" s="14" t="str">
        <f t="shared" si="11"/>
        <v>Cumple</v>
      </c>
      <c r="U7" s="14">
        <f>VLOOKUP(E7,País!$A$1:$B$8,2,FALSE)</f>
        <v>5</v>
      </c>
      <c r="W7" t="s">
        <v>110</v>
      </c>
      <c r="X7" s="9">
        <v>25382.7</v>
      </c>
    </row>
    <row r="8" spans="1:26" x14ac:dyDescent="0.25">
      <c r="A8" s="2" t="s">
        <v>85</v>
      </c>
      <c r="B8" s="2" t="s">
        <v>46</v>
      </c>
      <c r="C8" s="3">
        <v>31798</v>
      </c>
      <c r="D8" s="2" t="s">
        <v>23</v>
      </c>
      <c r="E8" s="2" t="s">
        <v>28</v>
      </c>
      <c r="F8" s="2">
        <v>3</v>
      </c>
      <c r="G8" s="4">
        <v>88933.897605103499</v>
      </c>
      <c r="H8" s="5">
        <v>29569.76217987866</v>
      </c>
      <c r="I8" s="11" t="str">
        <f t="shared" si="0"/>
        <v>Garcia, Elena</v>
      </c>
      <c r="J8" s="11" t="str">
        <f t="shared" si="1"/>
        <v>EG</v>
      </c>
      <c r="K8" s="14">
        <f t="shared" si="2"/>
        <v>11</v>
      </c>
      <c r="L8" s="7">
        <f t="shared" ca="1" si="3"/>
        <v>37</v>
      </c>
      <c r="M8" s="7">
        <f t="shared" si="4"/>
        <v>3</v>
      </c>
      <c r="N8" s="15">
        <f t="shared" si="5"/>
        <v>31798</v>
      </c>
      <c r="O8" s="15" t="str">
        <f t="shared" si="6"/>
        <v>miércoles</v>
      </c>
      <c r="P8" s="14">
        <f t="shared" si="7"/>
        <v>1987</v>
      </c>
      <c r="Q8" s="14">
        <f t="shared" si="8"/>
        <v>1</v>
      </c>
      <c r="R8" s="14">
        <f t="shared" si="9"/>
        <v>21</v>
      </c>
      <c r="S8" s="14" t="str">
        <f t="shared" si="10"/>
        <v>NO</v>
      </c>
      <c r="T8" s="14" t="str">
        <f t="shared" si="11"/>
        <v>No Cumple</v>
      </c>
      <c r="U8" s="14">
        <f>VLOOKUP(E8,País!$A$1:$B$8,2,FALSE)</f>
        <v>7</v>
      </c>
    </row>
    <row r="9" spans="1:26" x14ac:dyDescent="0.25">
      <c r="A9" s="2" t="s">
        <v>85</v>
      </c>
      <c r="B9" s="2" t="s">
        <v>46</v>
      </c>
      <c r="C9" s="3">
        <v>34361</v>
      </c>
      <c r="D9" s="2" t="s">
        <v>23</v>
      </c>
      <c r="E9" s="2" t="s">
        <v>28</v>
      </c>
      <c r="F9" s="2">
        <v>3</v>
      </c>
      <c r="G9" s="4">
        <v>88496.068421822536</v>
      </c>
      <c r="H9" s="5">
        <v>34731.579526985603</v>
      </c>
      <c r="I9" s="11" t="str">
        <f t="shared" si="0"/>
        <v>Garcia, Elena</v>
      </c>
      <c r="J9" s="11" t="str">
        <f t="shared" si="1"/>
        <v>EG</v>
      </c>
      <c r="K9" s="14">
        <f t="shared" si="2"/>
        <v>11</v>
      </c>
      <c r="L9" s="7">
        <f t="shared" ca="1" si="3"/>
        <v>30</v>
      </c>
      <c r="M9" s="7">
        <f t="shared" si="4"/>
        <v>4</v>
      </c>
      <c r="N9" s="15">
        <f t="shared" si="5"/>
        <v>34361</v>
      </c>
      <c r="O9" s="15" t="str">
        <f t="shared" si="6"/>
        <v>jueves</v>
      </c>
      <c r="P9" s="14">
        <f t="shared" si="7"/>
        <v>1994</v>
      </c>
      <c r="Q9" s="14">
        <f t="shared" si="8"/>
        <v>1</v>
      </c>
      <c r="R9" s="14">
        <f t="shared" si="9"/>
        <v>27</v>
      </c>
      <c r="S9" s="14" t="str">
        <f t="shared" si="10"/>
        <v>NO</v>
      </c>
      <c r="T9" s="14" t="str">
        <f t="shared" si="11"/>
        <v>No Cumple</v>
      </c>
      <c r="U9" s="14">
        <f>VLOOKUP(E9,País!$A$1:$B$8,2,FALSE)</f>
        <v>7</v>
      </c>
    </row>
    <row r="10" spans="1:26" x14ac:dyDescent="0.25">
      <c r="A10" s="2" t="s">
        <v>73</v>
      </c>
      <c r="B10" s="2" t="s">
        <v>22</v>
      </c>
      <c r="C10" s="3">
        <v>30953</v>
      </c>
      <c r="D10" s="2" t="s">
        <v>11</v>
      </c>
      <c r="E10" s="2" t="s">
        <v>8</v>
      </c>
      <c r="F10" s="2">
        <v>3</v>
      </c>
      <c r="G10" s="4">
        <v>86129.244366784784</v>
      </c>
      <c r="H10" s="5">
        <v>34138.904817442002</v>
      </c>
      <c r="I10" s="11" t="str">
        <f t="shared" si="0"/>
        <v>Fernandez, Manuel</v>
      </c>
      <c r="J10" s="11" t="str">
        <f t="shared" si="1"/>
        <v>MF</v>
      </c>
      <c r="K10" s="14">
        <f t="shared" si="2"/>
        <v>15</v>
      </c>
      <c r="L10" s="7">
        <f t="shared" ca="1" si="3"/>
        <v>39</v>
      </c>
      <c r="M10" s="7">
        <f t="shared" si="4"/>
        <v>5</v>
      </c>
      <c r="N10" s="15">
        <f t="shared" si="5"/>
        <v>30953</v>
      </c>
      <c r="O10" s="15" t="str">
        <f t="shared" si="6"/>
        <v>viernes</v>
      </c>
      <c r="P10" s="14">
        <f t="shared" si="7"/>
        <v>1984</v>
      </c>
      <c r="Q10" s="14">
        <f t="shared" si="8"/>
        <v>9</v>
      </c>
      <c r="R10" s="14">
        <f t="shared" si="9"/>
        <v>28</v>
      </c>
      <c r="S10" s="14" t="str">
        <f t="shared" si="10"/>
        <v>NO</v>
      </c>
      <c r="T10" s="14" t="str">
        <f t="shared" si="11"/>
        <v>No Cumple</v>
      </c>
      <c r="U10" s="14">
        <f>VLOOKUP(E10,País!$A$1:$B$8,2,FALSE)</f>
        <v>1</v>
      </c>
    </row>
    <row r="11" spans="1:26" x14ac:dyDescent="0.25">
      <c r="A11" s="2" t="s">
        <v>5</v>
      </c>
      <c r="B11" s="2" t="s">
        <v>6</v>
      </c>
      <c r="C11" s="3">
        <v>34983</v>
      </c>
      <c r="D11" s="2" t="s">
        <v>7</v>
      </c>
      <c r="E11" s="2" t="s">
        <v>8</v>
      </c>
      <c r="F11" s="2">
        <v>2</v>
      </c>
      <c r="G11" s="4">
        <v>84871.831866775363</v>
      </c>
      <c r="H11" s="5">
        <v>30387.212042762319</v>
      </c>
      <c r="I11" s="11" t="str">
        <f t="shared" si="0"/>
        <v>Martinez, Ana</v>
      </c>
      <c r="J11" s="11" t="str">
        <f t="shared" si="1"/>
        <v>AM</v>
      </c>
      <c r="K11" s="14">
        <f t="shared" si="2"/>
        <v>11</v>
      </c>
      <c r="L11" s="7">
        <f t="shared" ca="1" si="3"/>
        <v>28</v>
      </c>
      <c r="M11" s="7">
        <f t="shared" si="4"/>
        <v>3</v>
      </c>
      <c r="N11" s="15">
        <f t="shared" si="5"/>
        <v>34983</v>
      </c>
      <c r="O11" s="15" t="str">
        <f t="shared" si="6"/>
        <v>miércoles</v>
      </c>
      <c r="P11" s="14">
        <f t="shared" si="7"/>
        <v>1995</v>
      </c>
      <c r="Q11" s="14">
        <f t="shared" si="8"/>
        <v>10</v>
      </c>
      <c r="R11" s="14">
        <f t="shared" si="9"/>
        <v>11</v>
      </c>
      <c r="S11" s="14" t="str">
        <f t="shared" si="10"/>
        <v>SI</v>
      </c>
      <c r="T11" s="14" t="str">
        <f t="shared" si="11"/>
        <v>No Cumple</v>
      </c>
      <c r="U11" s="14">
        <f>VLOOKUP(E11,País!$A$1:$B$8,2,FALSE)</f>
        <v>1</v>
      </c>
      <c r="W11" t="s">
        <v>124</v>
      </c>
      <c r="X11" t="s">
        <v>125</v>
      </c>
      <c r="Y11" s="18" t="s">
        <v>123</v>
      </c>
      <c r="Z11" s="18" t="s">
        <v>126</v>
      </c>
    </row>
    <row r="12" spans="1:26" x14ac:dyDescent="0.25">
      <c r="A12" s="2" t="s">
        <v>25</v>
      </c>
      <c r="B12" s="2" t="s">
        <v>26</v>
      </c>
      <c r="C12" s="3">
        <v>35573</v>
      </c>
      <c r="D12" s="2" t="s">
        <v>27</v>
      </c>
      <c r="E12" s="2" t="s">
        <v>28</v>
      </c>
      <c r="F12" s="2">
        <v>4</v>
      </c>
      <c r="G12" s="4">
        <v>82351.357756638303</v>
      </c>
      <c r="H12" s="5">
        <v>31119.735558540855</v>
      </c>
      <c r="I12" s="11" t="str">
        <f t="shared" si="0"/>
        <v>Diaz, Laura</v>
      </c>
      <c r="J12" s="11" t="str">
        <f t="shared" si="1"/>
        <v>LD</v>
      </c>
      <c r="K12" s="14">
        <f t="shared" si="2"/>
        <v>9</v>
      </c>
      <c r="L12" s="7">
        <f t="shared" ca="1" si="3"/>
        <v>27</v>
      </c>
      <c r="M12" s="7">
        <f t="shared" si="4"/>
        <v>5</v>
      </c>
      <c r="N12" s="15">
        <f t="shared" si="5"/>
        <v>35573</v>
      </c>
      <c r="O12" s="15" t="str">
        <f t="shared" si="6"/>
        <v>viernes</v>
      </c>
      <c r="P12" s="14">
        <f t="shared" si="7"/>
        <v>1997</v>
      </c>
      <c r="Q12" s="14">
        <f t="shared" si="8"/>
        <v>5</v>
      </c>
      <c r="R12" s="14">
        <f t="shared" si="9"/>
        <v>23</v>
      </c>
      <c r="S12" s="14" t="str">
        <f t="shared" si="10"/>
        <v>NO</v>
      </c>
      <c r="T12" s="14" t="str">
        <f t="shared" si="11"/>
        <v>Cumple</v>
      </c>
      <c r="U12" s="14">
        <f>VLOOKUP(E12,País!$A$1:$B$8,2,FALSE)</f>
        <v>7</v>
      </c>
      <c r="W12" s="19" t="b">
        <v>1</v>
      </c>
      <c r="X12" s="19" t="b">
        <v>1</v>
      </c>
      <c r="Y12" s="20" t="b">
        <v>1</v>
      </c>
      <c r="Z12" s="20" t="b">
        <v>1</v>
      </c>
    </row>
    <row r="13" spans="1:26" x14ac:dyDescent="0.25">
      <c r="A13" s="2" t="s">
        <v>90</v>
      </c>
      <c r="B13" s="2" t="s">
        <v>58</v>
      </c>
      <c r="C13" s="3">
        <v>33698</v>
      </c>
      <c r="D13" s="2" t="s">
        <v>7</v>
      </c>
      <c r="E13" s="2" t="s">
        <v>20</v>
      </c>
      <c r="F13" s="2">
        <v>5</v>
      </c>
      <c r="G13" s="4">
        <v>82146.611774958554</v>
      </c>
      <c r="H13" s="5">
        <v>32742.213421709799</v>
      </c>
      <c r="I13" s="11" t="str">
        <f t="shared" si="0"/>
        <v>Castro, Natalie</v>
      </c>
      <c r="J13" s="11" t="str">
        <f t="shared" si="1"/>
        <v>NC</v>
      </c>
      <c r="K13" s="14">
        <f t="shared" si="2"/>
        <v>13</v>
      </c>
      <c r="L13" s="7">
        <f t="shared" ca="1" si="3"/>
        <v>32</v>
      </c>
      <c r="M13" s="7">
        <f t="shared" si="4"/>
        <v>6</v>
      </c>
      <c r="N13" s="15">
        <f t="shared" si="5"/>
        <v>33698</v>
      </c>
      <c r="O13" s="15" t="str">
        <f t="shared" si="6"/>
        <v>sábado</v>
      </c>
      <c r="P13" s="14">
        <f t="shared" si="7"/>
        <v>1992</v>
      </c>
      <c r="Q13" s="14">
        <f t="shared" si="8"/>
        <v>4</v>
      </c>
      <c r="R13" s="14">
        <f t="shared" si="9"/>
        <v>4</v>
      </c>
      <c r="S13" s="14" t="str">
        <f t="shared" si="10"/>
        <v>SI</v>
      </c>
      <c r="T13" s="14" t="str">
        <f t="shared" si="11"/>
        <v>Cumple</v>
      </c>
      <c r="U13" s="14">
        <f>VLOOKUP(E13,País!$A$1:$B$8,2,FALSE)</f>
        <v>6</v>
      </c>
      <c r="W13" s="19" t="b">
        <v>1</v>
      </c>
      <c r="X13" s="16" t="b">
        <v>0</v>
      </c>
      <c r="Y13" s="17" t="b">
        <v>0</v>
      </c>
      <c r="Z13" s="20" t="b">
        <v>1</v>
      </c>
    </row>
    <row r="14" spans="1:26" x14ac:dyDescent="0.25">
      <c r="A14" s="2" t="s">
        <v>92</v>
      </c>
      <c r="B14" s="2" t="s">
        <v>62</v>
      </c>
      <c r="C14" s="3">
        <v>30219</v>
      </c>
      <c r="D14" s="2" t="s">
        <v>15</v>
      </c>
      <c r="E14" s="2" t="s">
        <v>28</v>
      </c>
      <c r="F14" s="2">
        <v>3</v>
      </c>
      <c r="G14" s="4">
        <v>79892.343201464988</v>
      </c>
      <c r="H14" s="5">
        <v>23454.95112915734</v>
      </c>
      <c r="I14" s="11" t="str">
        <f t="shared" si="0"/>
        <v>Guerrero, Alicia</v>
      </c>
      <c r="J14" s="11" t="str">
        <f t="shared" si="1"/>
        <v>AG</v>
      </c>
      <c r="K14" s="14">
        <f t="shared" si="2"/>
        <v>14</v>
      </c>
      <c r="L14" s="7">
        <f t="shared" ca="1" si="3"/>
        <v>41</v>
      </c>
      <c r="M14" s="7">
        <f t="shared" si="4"/>
        <v>6</v>
      </c>
      <c r="N14" s="15">
        <f t="shared" si="5"/>
        <v>30219</v>
      </c>
      <c r="O14" s="15" t="str">
        <f t="shared" si="6"/>
        <v>sábado</v>
      </c>
      <c r="P14" s="14">
        <f t="shared" si="7"/>
        <v>1982</v>
      </c>
      <c r="Q14" s="14">
        <f t="shared" si="8"/>
        <v>9</v>
      </c>
      <c r="R14" s="14">
        <f t="shared" si="9"/>
        <v>25</v>
      </c>
      <c r="S14" s="14" t="str">
        <f t="shared" si="10"/>
        <v>NO</v>
      </c>
      <c r="T14" s="14" t="str">
        <f t="shared" si="11"/>
        <v>No Cumple</v>
      </c>
      <c r="U14" s="14">
        <f>VLOOKUP(E14,País!$A$1:$B$8,2,FALSE)</f>
        <v>7</v>
      </c>
      <c r="W14" s="16" t="b">
        <v>0</v>
      </c>
      <c r="X14" s="19" t="b">
        <v>1</v>
      </c>
      <c r="Y14" s="17" t="b">
        <v>0</v>
      </c>
      <c r="Z14" s="20" t="b">
        <v>1</v>
      </c>
    </row>
    <row r="15" spans="1:26" x14ac:dyDescent="0.25">
      <c r="A15" s="2" t="s">
        <v>25</v>
      </c>
      <c r="B15" s="2" t="s">
        <v>6</v>
      </c>
      <c r="C15" s="3">
        <v>35208</v>
      </c>
      <c r="D15" s="2" t="s">
        <v>19</v>
      </c>
      <c r="E15" s="2" t="s">
        <v>32</v>
      </c>
      <c r="F15" s="2">
        <v>6</v>
      </c>
      <c r="G15" s="4">
        <v>79696.17574690521</v>
      </c>
      <c r="H15" s="5">
        <v>30942.252231967104</v>
      </c>
      <c r="I15" s="11" t="str">
        <f t="shared" si="0"/>
        <v>Martinez, Laura</v>
      </c>
      <c r="J15" s="11" t="str">
        <f t="shared" si="1"/>
        <v>LM</v>
      </c>
      <c r="K15" s="14">
        <f t="shared" si="2"/>
        <v>13</v>
      </c>
      <c r="L15" s="7">
        <f t="shared" ca="1" si="3"/>
        <v>28</v>
      </c>
      <c r="M15" s="7">
        <f t="shared" si="4"/>
        <v>4</v>
      </c>
      <c r="N15" s="15">
        <f t="shared" si="5"/>
        <v>35208</v>
      </c>
      <c r="O15" s="15" t="str">
        <f t="shared" si="6"/>
        <v>jueves</v>
      </c>
      <c r="P15" s="14">
        <f t="shared" si="7"/>
        <v>1996</v>
      </c>
      <c r="Q15" s="14">
        <f t="shared" si="8"/>
        <v>5</v>
      </c>
      <c r="R15" s="14">
        <f t="shared" si="9"/>
        <v>23</v>
      </c>
      <c r="S15" s="14" t="str">
        <f t="shared" si="10"/>
        <v>NO</v>
      </c>
      <c r="T15" s="14" t="str">
        <f t="shared" si="11"/>
        <v>Cumple</v>
      </c>
      <c r="U15" s="14">
        <f>VLOOKUP(E15,País!$A$1:$B$8,2,FALSE)</f>
        <v>2</v>
      </c>
      <c r="W15" s="16" t="b">
        <v>0</v>
      </c>
      <c r="X15" s="16" t="b">
        <v>0</v>
      </c>
      <c r="Y15" s="17" t="b">
        <v>0</v>
      </c>
      <c r="Z15" s="17" t="b">
        <v>0</v>
      </c>
    </row>
    <row r="16" spans="1:26" x14ac:dyDescent="0.25">
      <c r="A16" s="2" t="s">
        <v>79</v>
      </c>
      <c r="B16" s="2" t="s">
        <v>30</v>
      </c>
      <c r="C16" s="3">
        <v>35363</v>
      </c>
      <c r="D16" s="2" t="s">
        <v>35</v>
      </c>
      <c r="E16" s="2" t="s">
        <v>32</v>
      </c>
      <c r="F16" s="2">
        <v>4</v>
      </c>
      <c r="G16" s="4">
        <v>79657.869841336607</v>
      </c>
      <c r="H16" s="5">
        <v>66153.04897192528</v>
      </c>
      <c r="I16" s="11" t="str">
        <f t="shared" si="0"/>
        <v>Rivera, Pedro</v>
      </c>
      <c r="J16" s="11" t="str">
        <f t="shared" si="1"/>
        <v>PR</v>
      </c>
      <c r="K16" s="14">
        <f t="shared" si="2"/>
        <v>11</v>
      </c>
      <c r="L16" s="7">
        <f t="shared" ca="1" si="3"/>
        <v>27</v>
      </c>
      <c r="M16" s="7">
        <f t="shared" si="4"/>
        <v>5</v>
      </c>
      <c r="N16" s="15">
        <f t="shared" si="5"/>
        <v>35363</v>
      </c>
      <c r="O16" s="15" t="str">
        <f t="shared" si="6"/>
        <v>viernes</v>
      </c>
      <c r="P16" s="14">
        <f t="shared" si="7"/>
        <v>1996</v>
      </c>
      <c r="Q16" s="14">
        <f t="shared" si="8"/>
        <v>10</v>
      </c>
      <c r="R16" s="14">
        <f t="shared" si="9"/>
        <v>25</v>
      </c>
      <c r="S16" s="14" t="str">
        <f t="shared" si="10"/>
        <v>NO</v>
      </c>
      <c r="T16" s="14" t="str">
        <f t="shared" si="11"/>
        <v>Cumple</v>
      </c>
      <c r="U16" s="14">
        <f>VLOOKUP(E16,País!$A$1:$B$8,2,FALSE)</f>
        <v>2</v>
      </c>
    </row>
    <row r="17" spans="1:21" x14ac:dyDescent="0.25">
      <c r="A17" s="2" t="s">
        <v>51</v>
      </c>
      <c r="B17" s="2" t="s">
        <v>52</v>
      </c>
      <c r="C17" s="3">
        <v>34093</v>
      </c>
      <c r="D17" s="2" t="s">
        <v>31</v>
      </c>
      <c r="E17" s="2" t="s">
        <v>12</v>
      </c>
      <c r="F17" s="2">
        <v>5</v>
      </c>
      <c r="G17" s="4">
        <v>78497.681976471533</v>
      </c>
      <c r="H17" s="5">
        <v>21793.076040471373</v>
      </c>
      <c r="I17" s="11" t="str">
        <f t="shared" si="0"/>
        <v>Ortega, Natalia</v>
      </c>
      <c r="J17" s="11" t="str">
        <f t="shared" si="1"/>
        <v>NO</v>
      </c>
      <c r="K17" s="14">
        <f t="shared" si="2"/>
        <v>13</v>
      </c>
      <c r="L17" s="7">
        <f t="shared" ca="1" si="3"/>
        <v>31</v>
      </c>
      <c r="M17" s="7">
        <f t="shared" si="4"/>
        <v>2</v>
      </c>
      <c r="N17" s="15">
        <f t="shared" si="5"/>
        <v>34093</v>
      </c>
      <c r="O17" s="15" t="str">
        <f t="shared" si="6"/>
        <v>martes</v>
      </c>
      <c r="P17" s="14">
        <f t="shared" si="7"/>
        <v>1993</v>
      </c>
      <c r="Q17" s="14">
        <f t="shared" si="8"/>
        <v>5</v>
      </c>
      <c r="R17" s="14">
        <f t="shared" si="9"/>
        <v>4</v>
      </c>
      <c r="S17" s="14" t="str">
        <f t="shared" si="10"/>
        <v>NO</v>
      </c>
      <c r="T17" s="14" t="str">
        <f t="shared" si="11"/>
        <v>Cumple</v>
      </c>
      <c r="U17" s="14">
        <f>VLOOKUP(E17,País!$A$1:$B$8,2,FALSE)</f>
        <v>3</v>
      </c>
    </row>
    <row r="18" spans="1:21" x14ac:dyDescent="0.25">
      <c r="A18" s="2" t="s">
        <v>13</v>
      </c>
      <c r="B18" s="2" t="s">
        <v>14</v>
      </c>
      <c r="C18" s="3">
        <v>29355</v>
      </c>
      <c r="D18" s="2" t="s">
        <v>15</v>
      </c>
      <c r="E18" s="2" t="s">
        <v>16</v>
      </c>
      <c r="F18" s="2">
        <v>5</v>
      </c>
      <c r="G18" s="4">
        <v>78338.276300747617</v>
      </c>
      <c r="H18" s="5">
        <v>25181.065907665379</v>
      </c>
      <c r="I18" s="11" t="str">
        <f t="shared" si="0"/>
        <v>Lopez, Maria</v>
      </c>
      <c r="J18" s="11" t="str">
        <f t="shared" si="1"/>
        <v>ML</v>
      </c>
      <c r="K18" s="14">
        <f t="shared" si="2"/>
        <v>10</v>
      </c>
      <c r="L18" s="7">
        <f t="shared" ca="1" si="3"/>
        <v>44</v>
      </c>
      <c r="M18" s="7">
        <f t="shared" si="4"/>
        <v>3</v>
      </c>
      <c r="N18" s="15">
        <f t="shared" si="5"/>
        <v>29355</v>
      </c>
      <c r="O18" s="15" t="str">
        <f t="shared" si="6"/>
        <v>miércoles</v>
      </c>
      <c r="P18" s="14">
        <f t="shared" si="7"/>
        <v>1980</v>
      </c>
      <c r="Q18" s="14">
        <f t="shared" si="8"/>
        <v>5</v>
      </c>
      <c r="R18" s="14">
        <f t="shared" si="9"/>
        <v>14</v>
      </c>
      <c r="S18" s="14" t="str">
        <f t="shared" si="10"/>
        <v>NO</v>
      </c>
      <c r="T18" s="14" t="str">
        <f t="shared" si="11"/>
        <v>Cumple</v>
      </c>
      <c r="U18" s="14">
        <f>VLOOKUP(E18,País!$A$1:$B$8,2,FALSE)</f>
        <v>4</v>
      </c>
    </row>
    <row r="19" spans="1:21" x14ac:dyDescent="0.25">
      <c r="A19" s="2" t="s">
        <v>87</v>
      </c>
      <c r="B19" s="2" t="s">
        <v>50</v>
      </c>
      <c r="C19" s="3">
        <v>32287</v>
      </c>
      <c r="D19" s="2" t="s">
        <v>31</v>
      </c>
      <c r="E19" s="2" t="s">
        <v>8</v>
      </c>
      <c r="F19" s="2">
        <v>6</v>
      </c>
      <c r="G19" s="4">
        <v>77515.726561556192</v>
      </c>
      <c r="H19" s="5">
        <v>22928.996639785011</v>
      </c>
      <c r="I19" s="11" t="str">
        <f t="shared" si="0"/>
        <v>Perez, Ismael</v>
      </c>
      <c r="J19" s="11" t="str">
        <f t="shared" si="1"/>
        <v>IP</v>
      </c>
      <c r="K19" s="14">
        <f t="shared" si="2"/>
        <v>11</v>
      </c>
      <c r="L19" s="7">
        <f t="shared" ca="1" si="3"/>
        <v>36</v>
      </c>
      <c r="M19" s="7">
        <f t="shared" si="4"/>
        <v>2</v>
      </c>
      <c r="N19" s="15">
        <f t="shared" si="5"/>
        <v>32287</v>
      </c>
      <c r="O19" s="15" t="str">
        <f t="shared" si="6"/>
        <v>martes</v>
      </c>
      <c r="P19" s="14">
        <f t="shared" si="7"/>
        <v>1988</v>
      </c>
      <c r="Q19" s="14">
        <f t="shared" si="8"/>
        <v>5</v>
      </c>
      <c r="R19" s="14">
        <f t="shared" si="9"/>
        <v>24</v>
      </c>
      <c r="S19" s="14" t="str">
        <f t="shared" si="10"/>
        <v>NO</v>
      </c>
      <c r="T19" s="14" t="str">
        <f t="shared" si="11"/>
        <v>Cumple</v>
      </c>
      <c r="U19" s="14">
        <f>VLOOKUP(E19,País!$A$1:$B$8,2,FALSE)</f>
        <v>1</v>
      </c>
    </row>
    <row r="20" spans="1:21" x14ac:dyDescent="0.25">
      <c r="A20" s="2" t="s">
        <v>51</v>
      </c>
      <c r="B20" s="2" t="s">
        <v>52</v>
      </c>
      <c r="C20" s="3">
        <v>34405</v>
      </c>
      <c r="D20" s="2" t="s">
        <v>31</v>
      </c>
      <c r="E20" s="2" t="s">
        <v>12</v>
      </c>
      <c r="F20" s="2">
        <v>4</v>
      </c>
      <c r="G20" s="4">
        <v>77393.059469064276</v>
      </c>
      <c r="H20" s="5">
        <v>25913.753522157847</v>
      </c>
      <c r="I20" s="11" t="str">
        <f t="shared" si="0"/>
        <v>Ortega, Natalia</v>
      </c>
      <c r="J20" s="11" t="str">
        <f t="shared" si="1"/>
        <v>NO</v>
      </c>
      <c r="K20" s="14">
        <f t="shared" si="2"/>
        <v>13</v>
      </c>
      <c r="L20" s="7">
        <f t="shared" ca="1" si="3"/>
        <v>30</v>
      </c>
      <c r="M20" s="7">
        <f t="shared" si="4"/>
        <v>6</v>
      </c>
      <c r="N20" s="15">
        <f t="shared" si="5"/>
        <v>34405</v>
      </c>
      <c r="O20" s="15" t="str">
        <f t="shared" si="6"/>
        <v>sábado</v>
      </c>
      <c r="P20" s="14">
        <f t="shared" si="7"/>
        <v>1994</v>
      </c>
      <c r="Q20" s="14">
        <f t="shared" si="8"/>
        <v>3</v>
      </c>
      <c r="R20" s="14">
        <f t="shared" si="9"/>
        <v>12</v>
      </c>
      <c r="S20" s="14" t="str">
        <f t="shared" si="10"/>
        <v>NO</v>
      </c>
      <c r="T20" s="14" t="str">
        <f t="shared" si="11"/>
        <v>Cumple</v>
      </c>
      <c r="U20" s="14">
        <f>VLOOKUP(E20,País!$A$1:$B$8,2,FALSE)</f>
        <v>3</v>
      </c>
    </row>
    <row r="21" spans="1:21" x14ac:dyDescent="0.25">
      <c r="A21" s="2" t="s">
        <v>90</v>
      </c>
      <c r="B21" s="2" t="s">
        <v>58</v>
      </c>
      <c r="C21" s="3">
        <v>35292</v>
      </c>
      <c r="D21" s="2" t="s">
        <v>7</v>
      </c>
      <c r="E21" s="2" t="s">
        <v>20</v>
      </c>
      <c r="F21" s="2">
        <v>2</v>
      </c>
      <c r="G21" s="4">
        <v>77137.73568506939</v>
      </c>
      <c r="H21" s="5">
        <v>20041.924406951348</v>
      </c>
      <c r="I21" s="11" t="str">
        <f t="shared" si="0"/>
        <v>Castro, Natalie</v>
      </c>
      <c r="J21" s="11" t="str">
        <f t="shared" si="1"/>
        <v>NC</v>
      </c>
      <c r="K21" s="14">
        <f t="shared" si="2"/>
        <v>13</v>
      </c>
      <c r="L21" s="7">
        <f t="shared" ca="1" si="3"/>
        <v>28</v>
      </c>
      <c r="M21" s="7">
        <f t="shared" si="4"/>
        <v>4</v>
      </c>
      <c r="N21" s="15">
        <f t="shared" si="5"/>
        <v>35292</v>
      </c>
      <c r="O21" s="15" t="str">
        <f t="shared" si="6"/>
        <v>jueves</v>
      </c>
      <c r="P21" s="14">
        <f t="shared" si="7"/>
        <v>1996</v>
      </c>
      <c r="Q21" s="14">
        <f t="shared" si="8"/>
        <v>8</v>
      </c>
      <c r="R21" s="14">
        <f t="shared" si="9"/>
        <v>15</v>
      </c>
      <c r="S21" s="14" t="str">
        <f t="shared" si="10"/>
        <v>SI</v>
      </c>
      <c r="T21" s="14" t="str">
        <f t="shared" si="11"/>
        <v>No Cumple</v>
      </c>
      <c r="U21" s="14">
        <f>VLOOKUP(E21,País!$A$1:$B$8,2,FALSE)</f>
        <v>6</v>
      </c>
    </row>
    <row r="22" spans="1:21" x14ac:dyDescent="0.25">
      <c r="A22" s="2" t="s">
        <v>61</v>
      </c>
      <c r="B22" s="2" t="s">
        <v>62</v>
      </c>
      <c r="C22" s="3">
        <v>35560</v>
      </c>
      <c r="D22" s="2" t="s">
        <v>15</v>
      </c>
      <c r="E22" s="2" t="s">
        <v>32</v>
      </c>
      <c r="F22" s="2">
        <v>6</v>
      </c>
      <c r="G22" s="4">
        <v>76151.971871891335</v>
      </c>
      <c r="H22" s="5">
        <v>22623.097216231981</v>
      </c>
      <c r="I22" s="11" t="str">
        <f t="shared" si="0"/>
        <v>Guerrero, Alejandro</v>
      </c>
      <c r="J22" s="11" t="str">
        <f t="shared" si="1"/>
        <v>AG</v>
      </c>
      <c r="K22" s="14">
        <f t="shared" si="2"/>
        <v>17</v>
      </c>
      <c r="L22" s="7">
        <f t="shared" ca="1" si="3"/>
        <v>27</v>
      </c>
      <c r="M22" s="7">
        <f t="shared" si="4"/>
        <v>6</v>
      </c>
      <c r="N22" s="15">
        <f t="shared" si="5"/>
        <v>35560</v>
      </c>
      <c r="O22" s="15" t="str">
        <f t="shared" si="6"/>
        <v>sábado</v>
      </c>
      <c r="P22" s="14">
        <f t="shared" si="7"/>
        <v>1997</v>
      </c>
      <c r="Q22" s="14">
        <f t="shared" si="8"/>
        <v>5</v>
      </c>
      <c r="R22" s="14">
        <f t="shared" si="9"/>
        <v>10</v>
      </c>
      <c r="S22" s="14" t="str">
        <f t="shared" si="10"/>
        <v>NO</v>
      </c>
      <c r="T22" s="14" t="str">
        <f t="shared" si="11"/>
        <v>Cumple</v>
      </c>
      <c r="U22" s="14">
        <f>VLOOKUP(E22,País!$A$1:$B$8,2,FALSE)</f>
        <v>2</v>
      </c>
    </row>
    <row r="23" spans="1:21" x14ac:dyDescent="0.25">
      <c r="A23" s="2" t="s">
        <v>73</v>
      </c>
      <c r="B23" s="2" t="s">
        <v>22</v>
      </c>
      <c r="C23" s="3">
        <v>35692</v>
      </c>
      <c r="D23" s="2" t="s">
        <v>11</v>
      </c>
      <c r="E23" s="2" t="s">
        <v>8</v>
      </c>
      <c r="F23" s="2">
        <v>5</v>
      </c>
      <c r="G23" s="4">
        <v>75575.512646807925</v>
      </c>
      <c r="H23" s="5">
        <v>26216.73701446753</v>
      </c>
      <c r="I23" s="11" t="str">
        <f t="shared" si="0"/>
        <v>Fernandez, Manuel</v>
      </c>
      <c r="J23" s="11" t="str">
        <f t="shared" si="1"/>
        <v>MF</v>
      </c>
      <c r="K23" s="14">
        <f t="shared" si="2"/>
        <v>15</v>
      </c>
      <c r="L23" s="7">
        <f t="shared" ca="1" si="3"/>
        <v>26</v>
      </c>
      <c r="M23" s="7">
        <f t="shared" si="4"/>
        <v>5</v>
      </c>
      <c r="N23" s="15">
        <f t="shared" si="5"/>
        <v>35692</v>
      </c>
      <c r="O23" s="15" t="str">
        <f t="shared" si="6"/>
        <v>viernes</v>
      </c>
      <c r="P23" s="14">
        <f t="shared" si="7"/>
        <v>1997</v>
      </c>
      <c r="Q23" s="14">
        <f t="shared" si="8"/>
        <v>9</v>
      </c>
      <c r="R23" s="14">
        <f t="shared" si="9"/>
        <v>19</v>
      </c>
      <c r="S23" s="14" t="str">
        <f t="shared" si="10"/>
        <v>NO</v>
      </c>
      <c r="T23" s="14" t="str">
        <f t="shared" si="11"/>
        <v>Cumple</v>
      </c>
      <c r="U23" s="14">
        <f>VLOOKUP(E23,País!$A$1:$B$8,2,FALSE)</f>
        <v>1</v>
      </c>
    </row>
    <row r="24" spans="1:21" x14ac:dyDescent="0.25">
      <c r="A24" s="2" t="s">
        <v>13</v>
      </c>
      <c r="B24" s="2" t="s">
        <v>14</v>
      </c>
      <c r="C24" s="3">
        <v>29695</v>
      </c>
      <c r="D24" s="2" t="s">
        <v>15</v>
      </c>
      <c r="E24" s="2" t="s">
        <v>16</v>
      </c>
      <c r="F24" s="2">
        <v>3</v>
      </c>
      <c r="G24" s="4">
        <v>74795.351113290933</v>
      </c>
      <c r="H24" s="5">
        <v>25759.444091025114</v>
      </c>
      <c r="I24" s="11" t="str">
        <f t="shared" si="0"/>
        <v>Lopez, Maria</v>
      </c>
      <c r="J24" s="11" t="str">
        <f t="shared" si="1"/>
        <v>ML</v>
      </c>
      <c r="K24" s="14">
        <f t="shared" si="2"/>
        <v>10</v>
      </c>
      <c r="L24" s="7">
        <f t="shared" ca="1" si="3"/>
        <v>43</v>
      </c>
      <c r="M24" s="7">
        <f t="shared" si="4"/>
        <v>7</v>
      </c>
      <c r="N24" s="15">
        <f t="shared" si="5"/>
        <v>29695</v>
      </c>
      <c r="O24" s="15" t="str">
        <f t="shared" si="6"/>
        <v>domingo</v>
      </c>
      <c r="P24" s="14">
        <f t="shared" si="7"/>
        <v>1981</v>
      </c>
      <c r="Q24" s="14">
        <f t="shared" si="8"/>
        <v>4</v>
      </c>
      <c r="R24" s="14">
        <f t="shared" si="9"/>
        <v>19</v>
      </c>
      <c r="S24" s="14" t="str">
        <f t="shared" si="10"/>
        <v>NO</v>
      </c>
      <c r="T24" s="14" t="str">
        <f t="shared" si="11"/>
        <v>No Cumple</v>
      </c>
      <c r="U24" s="14">
        <f>VLOOKUP(E24,País!$A$1:$B$8,2,FALSE)</f>
        <v>4</v>
      </c>
    </row>
    <row r="25" spans="1:21" x14ac:dyDescent="0.25">
      <c r="A25" s="2" t="s">
        <v>88</v>
      </c>
      <c r="B25" s="2" t="s">
        <v>54</v>
      </c>
      <c r="C25" s="3">
        <v>31035</v>
      </c>
      <c r="D25" s="2" t="s">
        <v>35</v>
      </c>
      <c r="E25" s="2" t="s">
        <v>12</v>
      </c>
      <c r="F25" s="2">
        <v>3</v>
      </c>
      <c r="G25" s="4">
        <v>74208.673083723435</v>
      </c>
      <c r="H25" s="5">
        <v>16790.244620280875</v>
      </c>
      <c r="I25" s="11" t="str">
        <f t="shared" si="0"/>
        <v>Moreno, Lorena</v>
      </c>
      <c r="J25" s="11" t="str">
        <f t="shared" si="1"/>
        <v>LM</v>
      </c>
      <c r="K25" s="14">
        <f t="shared" si="2"/>
        <v>12</v>
      </c>
      <c r="L25" s="7">
        <f t="shared" ca="1" si="3"/>
        <v>39</v>
      </c>
      <c r="M25" s="7">
        <f t="shared" si="4"/>
        <v>3</v>
      </c>
      <c r="N25" s="15">
        <f t="shared" si="5"/>
        <v>31035</v>
      </c>
      <c r="O25" s="15" t="str">
        <f t="shared" si="6"/>
        <v>miércoles</v>
      </c>
      <c r="P25" s="14">
        <f t="shared" si="7"/>
        <v>1984</v>
      </c>
      <c r="Q25" s="14">
        <f t="shared" si="8"/>
        <v>12</v>
      </c>
      <c r="R25" s="14">
        <f t="shared" si="9"/>
        <v>19</v>
      </c>
      <c r="S25" s="14" t="str">
        <f t="shared" si="10"/>
        <v>NO</v>
      </c>
      <c r="T25" s="14" t="str">
        <f t="shared" si="11"/>
        <v>No Cumple</v>
      </c>
      <c r="U25" s="14">
        <f>VLOOKUP(E25,País!$A$1:$B$8,2,FALSE)</f>
        <v>3</v>
      </c>
    </row>
    <row r="26" spans="1:21" x14ac:dyDescent="0.25">
      <c r="A26" s="2" t="s">
        <v>67</v>
      </c>
      <c r="B26" s="2" t="s">
        <v>68</v>
      </c>
      <c r="C26" s="3">
        <v>33451</v>
      </c>
      <c r="D26" s="2" t="s">
        <v>27</v>
      </c>
      <c r="E26" s="2" t="s">
        <v>16</v>
      </c>
      <c r="F26" s="2">
        <v>2</v>
      </c>
      <c r="G26" s="4">
        <v>72576.649066027763</v>
      </c>
      <c r="H26" s="5">
        <v>16929.420836879712</v>
      </c>
      <c r="I26" s="11" t="str">
        <f t="shared" si="0"/>
        <v>Navarro, Adriana</v>
      </c>
      <c r="J26" s="11" t="str">
        <f t="shared" si="1"/>
        <v>AN</v>
      </c>
      <c r="K26" s="14">
        <f t="shared" si="2"/>
        <v>14</v>
      </c>
      <c r="L26" s="7">
        <f t="shared" ca="1" si="3"/>
        <v>33</v>
      </c>
      <c r="M26" s="7">
        <f t="shared" si="4"/>
        <v>4</v>
      </c>
      <c r="N26" s="15">
        <f t="shared" si="5"/>
        <v>33451</v>
      </c>
      <c r="O26" s="15" t="str">
        <f t="shared" si="6"/>
        <v>jueves</v>
      </c>
      <c r="P26" s="14">
        <f t="shared" si="7"/>
        <v>1991</v>
      </c>
      <c r="Q26" s="14">
        <f t="shared" si="8"/>
        <v>8</v>
      </c>
      <c r="R26" s="14">
        <f t="shared" si="9"/>
        <v>1</v>
      </c>
      <c r="S26" s="14" t="str">
        <f t="shared" si="10"/>
        <v>NO</v>
      </c>
      <c r="T26" s="14" t="str">
        <f t="shared" si="11"/>
        <v>No Cumple</v>
      </c>
      <c r="U26" s="14">
        <f>VLOOKUP(E26,País!$A$1:$B$8,2,FALSE)</f>
        <v>4</v>
      </c>
    </row>
    <row r="27" spans="1:21" x14ac:dyDescent="0.25">
      <c r="A27" s="2" t="s">
        <v>49</v>
      </c>
      <c r="B27" s="2" t="s">
        <v>50</v>
      </c>
      <c r="C27" s="3">
        <v>34934</v>
      </c>
      <c r="D27" s="2" t="s">
        <v>27</v>
      </c>
      <c r="E27" s="2" t="s">
        <v>8</v>
      </c>
      <c r="F27" s="2">
        <v>2</v>
      </c>
      <c r="G27" s="4">
        <v>69647.448840489989</v>
      </c>
      <c r="H27" s="5">
        <v>17461.48458398709</v>
      </c>
      <c r="I27" s="11" t="str">
        <f t="shared" si="0"/>
        <v>Perez, Javier</v>
      </c>
      <c r="J27" s="11" t="str">
        <f t="shared" si="1"/>
        <v>JP</v>
      </c>
      <c r="K27" s="14">
        <f t="shared" si="2"/>
        <v>11</v>
      </c>
      <c r="L27" s="7">
        <f t="shared" ca="1" si="3"/>
        <v>28</v>
      </c>
      <c r="M27" s="7">
        <f t="shared" si="4"/>
        <v>3</v>
      </c>
      <c r="N27" s="15">
        <f t="shared" si="5"/>
        <v>34934</v>
      </c>
      <c r="O27" s="15" t="str">
        <f t="shared" si="6"/>
        <v>miércoles</v>
      </c>
      <c r="P27" s="14">
        <f t="shared" si="7"/>
        <v>1995</v>
      </c>
      <c r="Q27" s="14">
        <f t="shared" si="8"/>
        <v>8</v>
      </c>
      <c r="R27" s="14">
        <f t="shared" si="9"/>
        <v>23</v>
      </c>
      <c r="S27" s="14" t="str">
        <f t="shared" si="10"/>
        <v>NO</v>
      </c>
      <c r="T27" s="14" t="str">
        <f t="shared" si="11"/>
        <v>No Cumple</v>
      </c>
      <c r="U27" s="14">
        <f>VLOOKUP(E27,País!$A$1:$B$8,2,FALSE)</f>
        <v>1</v>
      </c>
    </row>
    <row r="28" spans="1:21" x14ac:dyDescent="0.25">
      <c r="A28" s="2" t="s">
        <v>100</v>
      </c>
      <c r="B28" s="2" t="s">
        <v>40</v>
      </c>
      <c r="C28" s="3">
        <v>30531</v>
      </c>
      <c r="D28" s="2" t="s">
        <v>7</v>
      </c>
      <c r="E28" s="2" t="s">
        <v>28</v>
      </c>
      <c r="F28" s="2">
        <v>6</v>
      </c>
      <c r="G28" s="4">
        <v>69307.38949720301</v>
      </c>
      <c r="H28" s="5">
        <v>12308.246543014138</v>
      </c>
      <c r="I28" s="11" t="str">
        <f t="shared" si="0"/>
        <v>Torres, Valeria</v>
      </c>
      <c r="J28" s="11" t="str">
        <f t="shared" si="1"/>
        <v>VT</v>
      </c>
      <c r="K28" s="14">
        <f t="shared" si="2"/>
        <v>13</v>
      </c>
      <c r="L28" s="7">
        <f t="shared" ca="1" si="3"/>
        <v>41</v>
      </c>
      <c r="M28" s="7">
        <f t="shared" si="4"/>
        <v>3</v>
      </c>
      <c r="N28" s="15">
        <f t="shared" si="5"/>
        <v>30531</v>
      </c>
      <c r="O28" s="15" t="str">
        <f t="shared" si="6"/>
        <v>miércoles</v>
      </c>
      <c r="P28" s="14">
        <f t="shared" si="7"/>
        <v>1983</v>
      </c>
      <c r="Q28" s="14">
        <f t="shared" si="8"/>
        <v>8</v>
      </c>
      <c r="R28" s="14">
        <f t="shared" si="9"/>
        <v>3</v>
      </c>
      <c r="S28" s="14" t="str">
        <f t="shared" si="10"/>
        <v>SI</v>
      </c>
      <c r="T28" s="14" t="str">
        <f t="shared" si="11"/>
        <v>Cumple</v>
      </c>
      <c r="U28" s="14">
        <f>VLOOKUP(E28,País!$A$1:$B$8,2,FALSE)</f>
        <v>7</v>
      </c>
    </row>
    <row r="29" spans="1:21" x14ac:dyDescent="0.25">
      <c r="A29" s="2" t="s">
        <v>91</v>
      </c>
      <c r="B29" s="2" t="s">
        <v>60</v>
      </c>
      <c r="C29" s="3">
        <v>34824</v>
      </c>
      <c r="D29" s="2" t="s">
        <v>11</v>
      </c>
      <c r="E29" s="2" t="s">
        <v>24</v>
      </c>
      <c r="F29" s="2">
        <v>3</v>
      </c>
      <c r="G29" s="4">
        <v>69123.168957338188</v>
      </c>
      <c r="H29" s="5">
        <v>-24460.551207259668</v>
      </c>
      <c r="I29" s="11" t="str">
        <f t="shared" si="0"/>
        <v>Vargas, Renato</v>
      </c>
      <c r="J29" s="11" t="str">
        <f t="shared" si="1"/>
        <v>RV</v>
      </c>
      <c r="K29" s="14">
        <f t="shared" si="2"/>
        <v>12</v>
      </c>
      <c r="L29" s="7">
        <f t="shared" ca="1" si="3"/>
        <v>29</v>
      </c>
      <c r="M29" s="7">
        <f t="shared" si="4"/>
        <v>5</v>
      </c>
      <c r="N29" s="15">
        <f t="shared" si="5"/>
        <v>34824</v>
      </c>
      <c r="O29" s="15" t="str">
        <f t="shared" si="6"/>
        <v>viernes</v>
      </c>
      <c r="P29" s="14">
        <f t="shared" si="7"/>
        <v>1995</v>
      </c>
      <c r="Q29" s="14">
        <f t="shared" si="8"/>
        <v>5</v>
      </c>
      <c r="R29" s="14">
        <f t="shared" si="9"/>
        <v>5</v>
      </c>
      <c r="S29" s="14" t="str">
        <f t="shared" si="10"/>
        <v>NO</v>
      </c>
      <c r="T29" s="14" t="str">
        <f t="shared" si="11"/>
        <v>No Cumple</v>
      </c>
      <c r="U29" s="14">
        <f>VLOOKUP(E29,País!$A$1:$B$8,2,FALSE)</f>
        <v>5</v>
      </c>
    </row>
    <row r="30" spans="1:21" x14ac:dyDescent="0.25">
      <c r="A30" s="2" t="s">
        <v>69</v>
      </c>
      <c r="B30" s="2" t="s">
        <v>6</v>
      </c>
      <c r="C30" s="3">
        <v>32027</v>
      </c>
      <c r="D30" s="2" t="s">
        <v>31</v>
      </c>
      <c r="E30" s="2" t="s">
        <v>20</v>
      </c>
      <c r="F30" s="2">
        <v>3</v>
      </c>
      <c r="G30" s="4">
        <v>68836.311506448183</v>
      </c>
      <c r="H30" s="5">
        <v>15507.233629836137</v>
      </c>
      <c r="I30" s="11" t="str">
        <f t="shared" si="0"/>
        <v>Martinez, Jorge</v>
      </c>
      <c r="J30" s="11" t="str">
        <f t="shared" si="1"/>
        <v>JM</v>
      </c>
      <c r="K30" s="14">
        <f t="shared" si="2"/>
        <v>13</v>
      </c>
      <c r="L30" s="7">
        <f t="shared" ca="1" si="3"/>
        <v>36</v>
      </c>
      <c r="M30" s="7">
        <f t="shared" si="4"/>
        <v>1</v>
      </c>
      <c r="N30" s="15">
        <f t="shared" si="5"/>
        <v>32027</v>
      </c>
      <c r="O30" s="15" t="str">
        <f t="shared" si="6"/>
        <v>lunes</v>
      </c>
      <c r="P30" s="14">
        <f t="shared" si="7"/>
        <v>1987</v>
      </c>
      <c r="Q30" s="14">
        <f t="shared" si="8"/>
        <v>9</v>
      </c>
      <c r="R30" s="14">
        <f t="shared" si="9"/>
        <v>7</v>
      </c>
      <c r="S30" s="14" t="str">
        <f t="shared" si="10"/>
        <v>NO</v>
      </c>
      <c r="T30" s="14" t="str">
        <f t="shared" si="11"/>
        <v>No Cumple</v>
      </c>
      <c r="U30" s="14">
        <f>VLOOKUP(E30,País!$A$1:$B$8,2,FALSE)</f>
        <v>6</v>
      </c>
    </row>
    <row r="31" spans="1:21" x14ac:dyDescent="0.25">
      <c r="A31" s="2" t="s">
        <v>57</v>
      </c>
      <c r="B31" s="2" t="s">
        <v>58</v>
      </c>
      <c r="C31" s="3">
        <v>31151</v>
      </c>
      <c r="D31" s="2" t="s">
        <v>7</v>
      </c>
      <c r="E31" s="2" t="s">
        <v>24</v>
      </c>
      <c r="F31" s="2">
        <v>3</v>
      </c>
      <c r="G31" s="4">
        <v>68139.295306807253</v>
      </c>
      <c r="H31" s="5">
        <v>19619.295306807253</v>
      </c>
      <c r="I31" s="11" t="str">
        <f t="shared" si="0"/>
        <v>Castro, Martin</v>
      </c>
      <c r="J31" s="11" t="str">
        <f t="shared" si="1"/>
        <v>MC</v>
      </c>
      <c r="K31" s="14">
        <f t="shared" si="2"/>
        <v>12</v>
      </c>
      <c r="L31" s="7">
        <f t="shared" ca="1" si="3"/>
        <v>39</v>
      </c>
      <c r="M31" s="7">
        <f t="shared" si="4"/>
        <v>7</v>
      </c>
      <c r="N31" s="15">
        <f t="shared" si="5"/>
        <v>31151</v>
      </c>
      <c r="O31" s="15" t="str">
        <f t="shared" si="6"/>
        <v>domingo</v>
      </c>
      <c r="P31" s="14">
        <f t="shared" si="7"/>
        <v>1985</v>
      </c>
      <c r="Q31" s="14">
        <f t="shared" si="8"/>
        <v>4</v>
      </c>
      <c r="R31" s="14">
        <f t="shared" si="9"/>
        <v>14</v>
      </c>
      <c r="S31" s="14" t="str">
        <f t="shared" si="10"/>
        <v>SI</v>
      </c>
      <c r="T31" s="14" t="str">
        <f t="shared" si="11"/>
        <v>No Cumple</v>
      </c>
      <c r="U31" s="14">
        <f>VLOOKUP(E31,País!$A$1:$B$8,2,FALSE)</f>
        <v>5</v>
      </c>
    </row>
    <row r="32" spans="1:21" x14ac:dyDescent="0.25">
      <c r="A32" s="2" t="s">
        <v>29</v>
      </c>
      <c r="B32" s="2" t="s">
        <v>30</v>
      </c>
      <c r="C32" s="3">
        <v>29955</v>
      </c>
      <c r="D32" s="2" t="s">
        <v>31</v>
      </c>
      <c r="E32" s="2" t="s">
        <v>32</v>
      </c>
      <c r="F32" s="2">
        <v>4</v>
      </c>
      <c r="G32" s="4">
        <v>68079.689399048671</v>
      </c>
      <c r="H32" s="5">
        <v>15894.111141115263</v>
      </c>
      <c r="I32" s="11" t="str">
        <f t="shared" si="0"/>
        <v>Rivera, Pablo</v>
      </c>
      <c r="J32" s="11" t="str">
        <f t="shared" si="1"/>
        <v>PR</v>
      </c>
      <c r="K32" s="14">
        <f t="shared" si="2"/>
        <v>11</v>
      </c>
      <c r="L32" s="7">
        <f t="shared" ca="1" si="3"/>
        <v>42</v>
      </c>
      <c r="M32" s="7">
        <f t="shared" si="4"/>
        <v>1</v>
      </c>
      <c r="N32" s="15">
        <f t="shared" si="5"/>
        <v>29955</v>
      </c>
      <c r="O32" s="15" t="str">
        <f t="shared" si="6"/>
        <v>lunes</v>
      </c>
      <c r="P32" s="14">
        <f t="shared" si="7"/>
        <v>1982</v>
      </c>
      <c r="Q32" s="14">
        <f t="shared" si="8"/>
        <v>1</v>
      </c>
      <c r="R32" s="14">
        <f t="shared" si="9"/>
        <v>4</v>
      </c>
      <c r="S32" s="14" t="str">
        <f t="shared" si="10"/>
        <v>NO</v>
      </c>
      <c r="T32" s="14" t="str">
        <f t="shared" si="11"/>
        <v>Cumple</v>
      </c>
      <c r="U32" s="14">
        <f>VLOOKUP(E32,País!$A$1:$B$8,2,FALSE)</f>
        <v>2</v>
      </c>
    </row>
    <row r="33" spans="1:21" x14ac:dyDescent="0.25">
      <c r="A33" s="2" t="s">
        <v>29</v>
      </c>
      <c r="B33" s="2" t="s">
        <v>30</v>
      </c>
      <c r="C33" s="3">
        <v>33974</v>
      </c>
      <c r="D33" s="2" t="s">
        <v>31</v>
      </c>
      <c r="E33" s="2" t="s">
        <v>32</v>
      </c>
      <c r="F33" s="2">
        <v>3</v>
      </c>
      <c r="G33" s="4">
        <v>68001.984353028645</v>
      </c>
      <c r="H33" s="5">
        <v>15021.587482422916</v>
      </c>
      <c r="I33" s="11" t="str">
        <f t="shared" si="0"/>
        <v>Rivera, Pablo</v>
      </c>
      <c r="J33" s="11" t="str">
        <f t="shared" si="1"/>
        <v>PR</v>
      </c>
      <c r="K33" s="14">
        <f t="shared" si="2"/>
        <v>11</v>
      </c>
      <c r="L33" s="7">
        <f t="shared" ca="1" si="3"/>
        <v>31</v>
      </c>
      <c r="M33" s="7">
        <f t="shared" si="4"/>
        <v>2</v>
      </c>
      <c r="N33" s="15">
        <f t="shared" si="5"/>
        <v>33974</v>
      </c>
      <c r="O33" s="15" t="str">
        <f t="shared" si="6"/>
        <v>martes</v>
      </c>
      <c r="P33" s="14">
        <f t="shared" si="7"/>
        <v>1993</v>
      </c>
      <c r="Q33" s="14">
        <f t="shared" si="8"/>
        <v>1</v>
      </c>
      <c r="R33" s="14">
        <f t="shared" si="9"/>
        <v>5</v>
      </c>
      <c r="S33" s="14" t="str">
        <f t="shared" si="10"/>
        <v>NO</v>
      </c>
      <c r="T33" s="14" t="str">
        <f t="shared" si="11"/>
        <v>No Cumple</v>
      </c>
      <c r="U33" s="14">
        <f>VLOOKUP(E33,País!$A$1:$B$8,2,FALSE)</f>
        <v>2</v>
      </c>
    </row>
    <row r="34" spans="1:21" x14ac:dyDescent="0.25">
      <c r="A34" s="2" t="s">
        <v>49</v>
      </c>
      <c r="B34" s="2" t="s">
        <v>50</v>
      </c>
      <c r="C34" s="3">
        <v>30808</v>
      </c>
      <c r="D34" s="2" t="s">
        <v>27</v>
      </c>
      <c r="E34" s="2" t="s">
        <v>8</v>
      </c>
      <c r="F34" s="2">
        <v>6</v>
      </c>
      <c r="G34" s="4">
        <v>67768.840938163994</v>
      </c>
      <c r="H34" s="5">
        <v>13039.695931767914</v>
      </c>
      <c r="I34" s="11" t="str">
        <f t="shared" si="0"/>
        <v>Perez, Javier</v>
      </c>
      <c r="J34" s="11" t="str">
        <f t="shared" si="1"/>
        <v>JP</v>
      </c>
      <c r="K34" s="14">
        <f t="shared" si="2"/>
        <v>11</v>
      </c>
      <c r="L34" s="7">
        <f t="shared" ca="1" si="3"/>
        <v>40</v>
      </c>
      <c r="M34" s="7">
        <f t="shared" si="4"/>
        <v>7</v>
      </c>
      <c r="N34" s="15">
        <f t="shared" si="5"/>
        <v>30808</v>
      </c>
      <c r="O34" s="15" t="str">
        <f t="shared" si="6"/>
        <v>domingo</v>
      </c>
      <c r="P34" s="14">
        <f t="shared" si="7"/>
        <v>1984</v>
      </c>
      <c r="Q34" s="14">
        <f t="shared" si="8"/>
        <v>5</v>
      </c>
      <c r="R34" s="14">
        <f t="shared" si="9"/>
        <v>6</v>
      </c>
      <c r="S34" s="14" t="str">
        <f t="shared" si="10"/>
        <v>NO</v>
      </c>
      <c r="T34" s="14" t="str">
        <f t="shared" si="11"/>
        <v>Cumple</v>
      </c>
      <c r="U34" s="14">
        <f>VLOOKUP(E34,País!$A$1:$B$8,2,FALSE)</f>
        <v>1</v>
      </c>
    </row>
    <row r="35" spans="1:21" x14ac:dyDescent="0.25">
      <c r="A35" s="2" t="s">
        <v>81</v>
      </c>
      <c r="B35" s="2" t="s">
        <v>37</v>
      </c>
      <c r="C35" s="3">
        <v>29308</v>
      </c>
      <c r="D35" s="2" t="s">
        <v>7</v>
      </c>
      <c r="E35" s="2" t="s">
        <v>12</v>
      </c>
      <c r="F35" s="2">
        <v>4</v>
      </c>
      <c r="G35" s="4">
        <v>67740.1324767888</v>
      </c>
      <c r="H35" s="5">
        <v>18447.928502485134</v>
      </c>
      <c r="I35" s="11" t="str">
        <f t="shared" si="0"/>
        <v>Hernandez, Victor</v>
      </c>
      <c r="J35" s="11" t="str">
        <f t="shared" si="1"/>
        <v>VH</v>
      </c>
      <c r="K35" s="14">
        <f t="shared" si="2"/>
        <v>15</v>
      </c>
      <c r="L35" s="7">
        <f t="shared" ca="1" si="3"/>
        <v>44</v>
      </c>
      <c r="M35" s="7">
        <f t="shared" si="4"/>
        <v>5</v>
      </c>
      <c r="N35" s="15">
        <f t="shared" si="5"/>
        <v>29308</v>
      </c>
      <c r="O35" s="15" t="str">
        <f t="shared" si="6"/>
        <v>viernes</v>
      </c>
      <c r="P35" s="14">
        <f t="shared" si="7"/>
        <v>1980</v>
      </c>
      <c r="Q35" s="14">
        <f t="shared" si="8"/>
        <v>3</v>
      </c>
      <c r="R35" s="14">
        <f t="shared" si="9"/>
        <v>28</v>
      </c>
      <c r="S35" s="14" t="str">
        <f t="shared" si="10"/>
        <v>SI</v>
      </c>
      <c r="T35" s="14" t="str">
        <f t="shared" si="11"/>
        <v>Cumple</v>
      </c>
      <c r="U35" s="14">
        <f>VLOOKUP(E35,País!$A$1:$B$8,2,FALSE)</f>
        <v>3</v>
      </c>
    </row>
    <row r="36" spans="1:21" x14ac:dyDescent="0.25">
      <c r="A36" s="2" t="s">
        <v>74</v>
      </c>
      <c r="B36" s="2" t="s">
        <v>26</v>
      </c>
      <c r="C36" s="3">
        <v>34125</v>
      </c>
      <c r="D36" s="2" t="s">
        <v>15</v>
      </c>
      <c r="E36" s="2" t="s">
        <v>12</v>
      </c>
      <c r="F36" s="2">
        <v>3</v>
      </c>
      <c r="G36" s="4">
        <v>67666.152488261898</v>
      </c>
      <c r="H36" s="5">
        <v>18076.167913614041</v>
      </c>
      <c r="I36" s="11" t="str">
        <f t="shared" si="0"/>
        <v>Diaz, Raquel</v>
      </c>
      <c r="J36" s="11" t="str">
        <f t="shared" si="1"/>
        <v>RD</v>
      </c>
      <c r="K36" s="14">
        <f t="shared" si="2"/>
        <v>10</v>
      </c>
      <c r="L36" s="7">
        <f t="shared" ca="1" si="3"/>
        <v>31</v>
      </c>
      <c r="M36" s="7">
        <f t="shared" si="4"/>
        <v>6</v>
      </c>
      <c r="N36" s="15">
        <f t="shared" si="5"/>
        <v>34125</v>
      </c>
      <c r="O36" s="15" t="str">
        <f t="shared" si="6"/>
        <v>sábado</v>
      </c>
      <c r="P36" s="14">
        <f t="shared" si="7"/>
        <v>1993</v>
      </c>
      <c r="Q36" s="14">
        <f t="shared" si="8"/>
        <v>6</v>
      </c>
      <c r="R36" s="14">
        <f t="shared" si="9"/>
        <v>5</v>
      </c>
      <c r="S36" s="14" t="str">
        <f t="shared" si="10"/>
        <v>NO</v>
      </c>
      <c r="T36" s="14" t="str">
        <f t="shared" si="11"/>
        <v>No Cumple</v>
      </c>
      <c r="U36" s="14">
        <f>VLOOKUP(E36,País!$A$1:$B$8,2,FALSE)</f>
        <v>3</v>
      </c>
    </row>
    <row r="37" spans="1:21" x14ac:dyDescent="0.25">
      <c r="A37" s="2" t="s">
        <v>87</v>
      </c>
      <c r="B37" s="2" t="s">
        <v>50</v>
      </c>
      <c r="C37" s="3">
        <v>34695</v>
      </c>
      <c r="D37" s="2" t="s">
        <v>31</v>
      </c>
      <c r="E37" s="2" t="s">
        <v>8</v>
      </c>
      <c r="F37" s="2">
        <v>5</v>
      </c>
      <c r="G37" s="4">
        <v>67320.311392276053</v>
      </c>
      <c r="H37" s="5">
        <v>11903.045999898082</v>
      </c>
      <c r="I37" s="11" t="str">
        <f t="shared" si="0"/>
        <v>Perez, Ismael</v>
      </c>
      <c r="J37" s="11" t="str">
        <f t="shared" si="1"/>
        <v>IP</v>
      </c>
      <c r="K37" s="14">
        <f t="shared" si="2"/>
        <v>11</v>
      </c>
      <c r="L37" s="7">
        <f t="shared" ca="1" si="3"/>
        <v>29</v>
      </c>
      <c r="M37" s="7">
        <f t="shared" si="4"/>
        <v>2</v>
      </c>
      <c r="N37" s="15">
        <f t="shared" si="5"/>
        <v>34695</v>
      </c>
      <c r="O37" s="15" t="str">
        <f t="shared" si="6"/>
        <v>martes</v>
      </c>
      <c r="P37" s="14">
        <f t="shared" si="7"/>
        <v>1994</v>
      </c>
      <c r="Q37" s="14">
        <f t="shared" si="8"/>
        <v>12</v>
      </c>
      <c r="R37" s="14">
        <f t="shared" si="9"/>
        <v>27</v>
      </c>
      <c r="S37" s="14" t="str">
        <f t="shared" si="10"/>
        <v>NO</v>
      </c>
      <c r="T37" s="14" t="str">
        <f t="shared" si="11"/>
        <v>Cumple</v>
      </c>
      <c r="U37" s="14">
        <f>VLOOKUP(E37,País!$A$1:$B$8,2,FALSE)</f>
        <v>1</v>
      </c>
    </row>
    <row r="38" spans="1:21" x14ac:dyDescent="0.25">
      <c r="A38" s="2" t="s">
        <v>86</v>
      </c>
      <c r="B38" s="2" t="s">
        <v>48</v>
      </c>
      <c r="C38" s="3">
        <v>31954</v>
      </c>
      <c r="D38" s="2" t="s">
        <v>27</v>
      </c>
      <c r="E38" s="2" t="s">
        <v>32</v>
      </c>
      <c r="F38" s="2">
        <v>2</v>
      </c>
      <c r="G38" s="4">
        <v>67165.331980241681</v>
      </c>
      <c r="H38" s="5">
        <v>11848.95894458851</v>
      </c>
      <c r="I38" s="11" t="str">
        <f t="shared" si="0"/>
        <v>Rojas, Daniel</v>
      </c>
      <c r="J38" s="11" t="str">
        <f t="shared" si="1"/>
        <v>DR</v>
      </c>
      <c r="K38" s="14">
        <f t="shared" si="2"/>
        <v>11</v>
      </c>
      <c r="L38" s="7">
        <f t="shared" ca="1" si="3"/>
        <v>37</v>
      </c>
      <c r="M38" s="7">
        <f t="shared" si="4"/>
        <v>5</v>
      </c>
      <c r="N38" s="15">
        <f t="shared" si="5"/>
        <v>31954</v>
      </c>
      <c r="O38" s="15" t="str">
        <f t="shared" si="6"/>
        <v>viernes</v>
      </c>
      <c r="P38" s="14">
        <f t="shared" si="7"/>
        <v>1987</v>
      </c>
      <c r="Q38" s="14">
        <f t="shared" si="8"/>
        <v>6</v>
      </c>
      <c r="R38" s="14">
        <f t="shared" si="9"/>
        <v>26</v>
      </c>
      <c r="S38" s="14" t="str">
        <f t="shared" si="10"/>
        <v>NO</v>
      </c>
      <c r="T38" s="14" t="str">
        <f t="shared" si="11"/>
        <v>No Cumple</v>
      </c>
      <c r="U38" s="14">
        <f>VLOOKUP(E38,País!$A$1:$B$8,2,FALSE)</f>
        <v>2</v>
      </c>
    </row>
    <row r="39" spans="1:21" x14ac:dyDescent="0.25">
      <c r="A39" s="2" t="s">
        <v>43</v>
      </c>
      <c r="B39" s="2" t="s">
        <v>44</v>
      </c>
      <c r="C39" s="3">
        <v>29346</v>
      </c>
      <c r="D39" s="2" t="s">
        <v>15</v>
      </c>
      <c r="E39" s="2" t="s">
        <v>24</v>
      </c>
      <c r="F39" s="2">
        <v>3</v>
      </c>
      <c r="G39" s="4">
        <v>66922.762388380695</v>
      </c>
      <c r="H39" s="5">
        <v>15016.624268961661</v>
      </c>
      <c r="I39" s="11" t="str">
        <f t="shared" si="0"/>
        <v>Mendoza, Sofia</v>
      </c>
      <c r="J39" s="11" t="str">
        <f t="shared" si="1"/>
        <v>SM</v>
      </c>
      <c r="K39" s="14">
        <f t="shared" si="2"/>
        <v>12</v>
      </c>
      <c r="L39" s="7">
        <f t="shared" ca="1" si="3"/>
        <v>44</v>
      </c>
      <c r="M39" s="7">
        <f t="shared" si="4"/>
        <v>1</v>
      </c>
      <c r="N39" s="15">
        <f t="shared" si="5"/>
        <v>29346</v>
      </c>
      <c r="O39" s="15" t="str">
        <f t="shared" si="6"/>
        <v>lunes</v>
      </c>
      <c r="P39" s="14">
        <f t="shared" si="7"/>
        <v>1980</v>
      </c>
      <c r="Q39" s="14">
        <f t="shared" si="8"/>
        <v>5</v>
      </c>
      <c r="R39" s="14">
        <f t="shared" si="9"/>
        <v>5</v>
      </c>
      <c r="S39" s="14" t="str">
        <f t="shared" si="10"/>
        <v>NO</v>
      </c>
      <c r="T39" s="14" t="str">
        <f t="shared" si="11"/>
        <v>No Cumple</v>
      </c>
      <c r="U39" s="14">
        <f>VLOOKUP(E39,País!$A$1:$B$8,2,FALSE)</f>
        <v>5</v>
      </c>
    </row>
    <row r="40" spans="1:21" x14ac:dyDescent="0.25">
      <c r="A40" s="2" t="s">
        <v>36</v>
      </c>
      <c r="B40" s="2" t="s">
        <v>37</v>
      </c>
      <c r="C40" s="3">
        <v>32779</v>
      </c>
      <c r="D40" s="2" t="s">
        <v>38</v>
      </c>
      <c r="E40" s="2" t="s">
        <v>12</v>
      </c>
      <c r="F40" s="2">
        <v>4</v>
      </c>
      <c r="G40" s="4">
        <v>66820.19887910565</v>
      </c>
      <c r="H40" s="5">
        <v>15504.361092075578</v>
      </c>
      <c r="I40" s="11" t="str">
        <f t="shared" si="0"/>
        <v>Hernandez, Roberto</v>
      </c>
      <c r="J40" s="11" t="str">
        <f t="shared" si="1"/>
        <v>RH</v>
      </c>
      <c r="K40" s="14">
        <f t="shared" si="2"/>
        <v>16</v>
      </c>
      <c r="L40" s="7">
        <f t="shared" ca="1" si="3"/>
        <v>34</v>
      </c>
      <c r="M40" s="7">
        <f t="shared" si="4"/>
        <v>4</v>
      </c>
      <c r="N40" s="15">
        <f t="shared" si="5"/>
        <v>32779</v>
      </c>
      <c r="O40" s="15" t="str">
        <f t="shared" si="6"/>
        <v>jueves</v>
      </c>
      <c r="P40" s="14">
        <f t="shared" si="7"/>
        <v>1989</v>
      </c>
      <c r="Q40" s="14">
        <f t="shared" si="8"/>
        <v>9</v>
      </c>
      <c r="R40" s="14">
        <f t="shared" si="9"/>
        <v>28</v>
      </c>
      <c r="S40" s="14" t="str">
        <f t="shared" si="10"/>
        <v>NO</v>
      </c>
      <c r="T40" s="14" t="str">
        <f t="shared" si="11"/>
        <v>Cumple</v>
      </c>
      <c r="U40" s="14">
        <f>VLOOKUP(E40,País!$A$1:$B$8,2,FALSE)</f>
        <v>3</v>
      </c>
    </row>
    <row r="41" spans="1:21" x14ac:dyDescent="0.25">
      <c r="A41" s="2" t="s">
        <v>49</v>
      </c>
      <c r="B41" s="2" t="s">
        <v>50</v>
      </c>
      <c r="C41" s="3">
        <v>29720</v>
      </c>
      <c r="D41" s="2" t="s">
        <v>27</v>
      </c>
      <c r="E41" s="2" t="s">
        <v>8</v>
      </c>
      <c r="F41" s="2">
        <v>5</v>
      </c>
      <c r="G41" s="4">
        <v>66597.757206707407</v>
      </c>
      <c r="H41" s="5">
        <v>17293.846918439111</v>
      </c>
      <c r="I41" s="11" t="str">
        <f t="shared" si="0"/>
        <v>Perez, Javier</v>
      </c>
      <c r="J41" s="11" t="str">
        <f t="shared" si="1"/>
        <v>JP</v>
      </c>
      <c r="K41" s="14">
        <f t="shared" si="2"/>
        <v>11</v>
      </c>
      <c r="L41" s="7">
        <f t="shared" ca="1" si="3"/>
        <v>43</v>
      </c>
      <c r="M41" s="7">
        <f t="shared" si="4"/>
        <v>4</v>
      </c>
      <c r="N41" s="15">
        <f t="shared" si="5"/>
        <v>29720</v>
      </c>
      <c r="O41" s="15" t="str">
        <f t="shared" si="6"/>
        <v>jueves</v>
      </c>
      <c r="P41" s="14">
        <f t="shared" si="7"/>
        <v>1981</v>
      </c>
      <c r="Q41" s="14">
        <f t="shared" si="8"/>
        <v>5</v>
      </c>
      <c r="R41" s="14">
        <f t="shared" si="9"/>
        <v>14</v>
      </c>
      <c r="S41" s="14" t="str">
        <f t="shared" si="10"/>
        <v>NO</v>
      </c>
      <c r="T41" s="14" t="str">
        <f t="shared" si="11"/>
        <v>Cumple</v>
      </c>
      <c r="U41" s="14">
        <f>VLOOKUP(E41,País!$A$1:$B$8,2,FALSE)</f>
        <v>1</v>
      </c>
    </row>
    <row r="42" spans="1:21" x14ac:dyDescent="0.25">
      <c r="A42" s="2" t="s">
        <v>43</v>
      </c>
      <c r="B42" s="2" t="s">
        <v>44</v>
      </c>
      <c r="C42" s="3">
        <v>32989</v>
      </c>
      <c r="D42" s="2" t="s">
        <v>15</v>
      </c>
      <c r="E42" s="2" t="s">
        <v>24</v>
      </c>
      <c r="F42" s="2">
        <v>6</v>
      </c>
      <c r="G42" s="4">
        <v>66540.76739327707</v>
      </c>
      <c r="H42" s="5">
        <v>15118.021588554426</v>
      </c>
      <c r="I42" s="11" t="str">
        <f t="shared" si="0"/>
        <v>Mendoza, Sofia</v>
      </c>
      <c r="J42" s="11" t="str">
        <f t="shared" si="1"/>
        <v>SM</v>
      </c>
      <c r="K42" s="14">
        <f t="shared" si="2"/>
        <v>12</v>
      </c>
      <c r="L42" s="7">
        <f t="shared" ca="1" si="3"/>
        <v>34</v>
      </c>
      <c r="M42" s="7">
        <f t="shared" si="4"/>
        <v>4</v>
      </c>
      <c r="N42" s="15">
        <f t="shared" si="5"/>
        <v>32989</v>
      </c>
      <c r="O42" s="15" t="str">
        <f t="shared" si="6"/>
        <v>jueves</v>
      </c>
      <c r="P42" s="14">
        <f t="shared" si="7"/>
        <v>1990</v>
      </c>
      <c r="Q42" s="14">
        <f t="shared" si="8"/>
        <v>4</v>
      </c>
      <c r="R42" s="14">
        <f t="shared" si="9"/>
        <v>26</v>
      </c>
      <c r="S42" s="14" t="str">
        <f t="shared" si="10"/>
        <v>NO</v>
      </c>
      <c r="T42" s="14" t="str">
        <f t="shared" si="11"/>
        <v>Cumple</v>
      </c>
      <c r="U42" s="14">
        <f>VLOOKUP(E42,País!$A$1:$B$8,2,FALSE)</f>
        <v>5</v>
      </c>
    </row>
    <row r="43" spans="1:21" x14ac:dyDescent="0.25">
      <c r="A43" s="2" t="s">
        <v>55</v>
      </c>
      <c r="B43" s="2" t="s">
        <v>56</v>
      </c>
      <c r="C43" s="3">
        <v>31550</v>
      </c>
      <c r="D43" s="2" t="s">
        <v>38</v>
      </c>
      <c r="E43" s="2" t="s">
        <v>20</v>
      </c>
      <c r="F43" s="2">
        <v>3</v>
      </c>
      <c r="G43" s="4">
        <v>66325.875089020701</v>
      </c>
      <c r="H43" s="5">
        <v>13260.252576557803</v>
      </c>
      <c r="I43" s="11" t="str">
        <f t="shared" si="0"/>
        <v>Jimenez, Monica</v>
      </c>
      <c r="J43" s="11" t="str">
        <f t="shared" si="1"/>
        <v>MJ</v>
      </c>
      <c r="K43" s="14">
        <f t="shared" si="2"/>
        <v>13</v>
      </c>
      <c r="L43" s="7">
        <f t="shared" ca="1" si="3"/>
        <v>38</v>
      </c>
      <c r="M43" s="7">
        <f t="shared" si="4"/>
        <v>7</v>
      </c>
      <c r="N43" s="15">
        <f t="shared" si="5"/>
        <v>31550</v>
      </c>
      <c r="O43" s="15" t="str">
        <f t="shared" si="6"/>
        <v>domingo</v>
      </c>
      <c r="P43" s="14">
        <f t="shared" si="7"/>
        <v>1986</v>
      </c>
      <c r="Q43" s="14">
        <f t="shared" si="8"/>
        <v>5</v>
      </c>
      <c r="R43" s="14">
        <f t="shared" si="9"/>
        <v>18</v>
      </c>
      <c r="S43" s="14" t="str">
        <f t="shared" si="10"/>
        <v>NO</v>
      </c>
      <c r="T43" s="14" t="str">
        <f t="shared" si="11"/>
        <v>No Cumple</v>
      </c>
      <c r="U43" s="14">
        <f>VLOOKUP(E43,País!$A$1:$B$8,2,FALSE)</f>
        <v>6</v>
      </c>
    </row>
    <row r="44" spans="1:21" x14ac:dyDescent="0.25">
      <c r="A44" s="2" t="s">
        <v>17</v>
      </c>
      <c r="B44" s="2" t="s">
        <v>18</v>
      </c>
      <c r="C44" s="3">
        <v>34443</v>
      </c>
      <c r="D44" s="2" t="s">
        <v>19</v>
      </c>
      <c r="E44" s="2" t="s">
        <v>20</v>
      </c>
      <c r="F44" s="2">
        <v>3</v>
      </c>
      <c r="G44" s="4">
        <v>66277.665251528684</v>
      </c>
      <c r="H44" s="5">
        <v>13967.12207386053</v>
      </c>
      <c r="I44" s="11" t="str">
        <f t="shared" si="0"/>
        <v>Rodriguez, Carlos</v>
      </c>
      <c r="J44" s="11" t="str">
        <f t="shared" si="1"/>
        <v>CR</v>
      </c>
      <c r="K44" s="14">
        <f t="shared" si="2"/>
        <v>15</v>
      </c>
      <c r="L44" s="7">
        <f t="shared" ca="1" si="3"/>
        <v>30</v>
      </c>
      <c r="M44" s="7">
        <f t="shared" si="4"/>
        <v>2</v>
      </c>
      <c r="N44" s="15">
        <f t="shared" si="5"/>
        <v>34443</v>
      </c>
      <c r="O44" s="15" t="str">
        <f t="shared" si="6"/>
        <v>martes</v>
      </c>
      <c r="P44" s="14">
        <f t="shared" si="7"/>
        <v>1994</v>
      </c>
      <c r="Q44" s="14">
        <f t="shared" si="8"/>
        <v>4</v>
      </c>
      <c r="R44" s="14">
        <f t="shared" si="9"/>
        <v>19</v>
      </c>
      <c r="S44" s="14" t="str">
        <f t="shared" si="10"/>
        <v>NO</v>
      </c>
      <c r="T44" s="14" t="str">
        <f t="shared" si="11"/>
        <v>No Cumple</v>
      </c>
      <c r="U44" s="14">
        <f>VLOOKUP(E44,País!$A$1:$B$8,2,FALSE)</f>
        <v>6</v>
      </c>
    </row>
    <row r="45" spans="1:21" x14ac:dyDescent="0.25">
      <c r="A45" s="2" t="s">
        <v>29</v>
      </c>
      <c r="B45" s="2" t="s">
        <v>30</v>
      </c>
      <c r="C45" s="3">
        <v>35658</v>
      </c>
      <c r="D45" s="2" t="s">
        <v>31</v>
      </c>
      <c r="E45" s="2" t="s">
        <v>32</v>
      </c>
      <c r="F45" s="2">
        <v>2</v>
      </c>
      <c r="G45" s="4">
        <v>65588.069516486838</v>
      </c>
      <c r="H45" s="5">
        <v>12122.813527694867</v>
      </c>
      <c r="I45" s="11" t="str">
        <f t="shared" si="0"/>
        <v>Rivera, Pablo</v>
      </c>
      <c r="J45" s="11" t="str">
        <f t="shared" si="1"/>
        <v>PR</v>
      </c>
      <c r="K45" s="14">
        <f t="shared" si="2"/>
        <v>11</v>
      </c>
      <c r="L45" s="7">
        <f t="shared" ca="1" si="3"/>
        <v>27</v>
      </c>
      <c r="M45" s="7">
        <f t="shared" si="4"/>
        <v>6</v>
      </c>
      <c r="N45" s="15">
        <f t="shared" si="5"/>
        <v>35658</v>
      </c>
      <c r="O45" s="15" t="str">
        <f t="shared" si="6"/>
        <v>sábado</v>
      </c>
      <c r="P45" s="14">
        <f t="shared" si="7"/>
        <v>1997</v>
      </c>
      <c r="Q45" s="14">
        <f t="shared" si="8"/>
        <v>8</v>
      </c>
      <c r="R45" s="14">
        <f t="shared" si="9"/>
        <v>16</v>
      </c>
      <c r="S45" s="14" t="str">
        <f t="shared" si="10"/>
        <v>NO</v>
      </c>
      <c r="T45" s="14" t="str">
        <f t="shared" si="11"/>
        <v>No Cumple</v>
      </c>
      <c r="U45" s="14">
        <f>VLOOKUP(E45,País!$A$1:$B$8,2,FALSE)</f>
        <v>2</v>
      </c>
    </row>
    <row r="46" spans="1:21" x14ac:dyDescent="0.25">
      <c r="A46" s="2" t="s">
        <v>84</v>
      </c>
      <c r="B46" s="2" t="s">
        <v>44</v>
      </c>
      <c r="C46" s="3">
        <v>36279</v>
      </c>
      <c r="D46" s="2" t="s">
        <v>19</v>
      </c>
      <c r="E46" s="2" t="s">
        <v>24</v>
      </c>
      <c r="F46" s="2">
        <v>4</v>
      </c>
      <c r="G46" s="4">
        <v>65404.432676064571</v>
      </c>
      <c r="H46" s="5">
        <v>11253.767774654885</v>
      </c>
      <c r="I46" s="11" t="str">
        <f t="shared" si="0"/>
        <v>Mendoza, Lucas</v>
      </c>
      <c r="J46" s="11" t="str">
        <f t="shared" si="1"/>
        <v>LM</v>
      </c>
      <c r="K46" s="14">
        <f t="shared" si="2"/>
        <v>12</v>
      </c>
      <c r="L46" s="7">
        <f t="shared" ca="1" si="3"/>
        <v>25</v>
      </c>
      <c r="M46" s="7">
        <f t="shared" si="4"/>
        <v>4</v>
      </c>
      <c r="N46" s="15">
        <f t="shared" si="5"/>
        <v>36279</v>
      </c>
      <c r="O46" s="15" t="str">
        <f t="shared" si="6"/>
        <v>jueves</v>
      </c>
      <c r="P46" s="14">
        <f t="shared" si="7"/>
        <v>1999</v>
      </c>
      <c r="Q46" s="14">
        <f t="shared" si="8"/>
        <v>4</v>
      </c>
      <c r="R46" s="14">
        <f t="shared" si="9"/>
        <v>29</v>
      </c>
      <c r="S46" s="14" t="str">
        <f t="shared" si="10"/>
        <v>NO</v>
      </c>
      <c r="T46" s="14" t="str">
        <f t="shared" si="11"/>
        <v>Cumple</v>
      </c>
      <c r="U46" s="14">
        <f>VLOOKUP(E46,País!$A$1:$B$8,2,FALSE)</f>
        <v>5</v>
      </c>
    </row>
    <row r="47" spans="1:21" x14ac:dyDescent="0.25">
      <c r="A47" s="2" t="s">
        <v>67</v>
      </c>
      <c r="B47" s="2" t="s">
        <v>68</v>
      </c>
      <c r="C47" s="3">
        <v>33924</v>
      </c>
      <c r="D47" s="2" t="s">
        <v>27</v>
      </c>
      <c r="E47" s="2" t="s">
        <v>16</v>
      </c>
      <c r="F47" s="2">
        <v>3</v>
      </c>
      <c r="G47" s="4">
        <v>65392.50325712865</v>
      </c>
      <c r="H47" s="5">
        <v>13438.302475417773</v>
      </c>
      <c r="I47" s="11" t="str">
        <f t="shared" si="0"/>
        <v>Navarro, Adriana</v>
      </c>
      <c r="J47" s="11" t="str">
        <f t="shared" si="1"/>
        <v>AN</v>
      </c>
      <c r="K47" s="14">
        <f t="shared" si="2"/>
        <v>14</v>
      </c>
      <c r="L47" s="7">
        <f t="shared" ca="1" si="3"/>
        <v>31</v>
      </c>
      <c r="M47" s="7">
        <f t="shared" si="4"/>
        <v>1</v>
      </c>
      <c r="N47" s="15">
        <f t="shared" si="5"/>
        <v>33924</v>
      </c>
      <c r="O47" s="15" t="str">
        <f t="shared" si="6"/>
        <v>lunes</v>
      </c>
      <c r="P47" s="14">
        <f t="shared" si="7"/>
        <v>1992</v>
      </c>
      <c r="Q47" s="14">
        <f t="shared" si="8"/>
        <v>11</v>
      </c>
      <c r="R47" s="14">
        <f t="shared" si="9"/>
        <v>16</v>
      </c>
      <c r="S47" s="14" t="str">
        <f t="shared" si="10"/>
        <v>NO</v>
      </c>
      <c r="T47" s="14" t="str">
        <f t="shared" si="11"/>
        <v>No Cumple</v>
      </c>
      <c r="U47" s="14">
        <f>VLOOKUP(E47,País!$A$1:$B$8,2,FALSE)</f>
        <v>4</v>
      </c>
    </row>
    <row r="48" spans="1:21" x14ac:dyDescent="0.25">
      <c r="A48" s="2" t="s">
        <v>39</v>
      </c>
      <c r="B48" s="2" t="s">
        <v>40</v>
      </c>
      <c r="C48" s="3">
        <v>36136</v>
      </c>
      <c r="D48" s="2" t="s">
        <v>7</v>
      </c>
      <c r="E48" s="2" t="s">
        <v>16</v>
      </c>
      <c r="F48" s="2">
        <v>6</v>
      </c>
      <c r="G48" s="4">
        <v>65163.164643294149</v>
      </c>
      <c r="H48" s="5">
        <v>-10565.233113718608</v>
      </c>
      <c r="I48" s="11" t="str">
        <f t="shared" si="0"/>
        <v>Torres, Carmen</v>
      </c>
      <c r="J48" s="11" t="str">
        <f t="shared" si="1"/>
        <v>CT</v>
      </c>
      <c r="K48" s="14">
        <f t="shared" si="2"/>
        <v>12</v>
      </c>
      <c r="L48" s="7">
        <f t="shared" ca="1" si="3"/>
        <v>25</v>
      </c>
      <c r="M48" s="7">
        <f t="shared" si="4"/>
        <v>1</v>
      </c>
      <c r="N48" s="15">
        <f t="shared" si="5"/>
        <v>36136</v>
      </c>
      <c r="O48" s="15" t="str">
        <f t="shared" si="6"/>
        <v>lunes</v>
      </c>
      <c r="P48" s="14">
        <f t="shared" si="7"/>
        <v>1998</v>
      </c>
      <c r="Q48" s="14">
        <f t="shared" si="8"/>
        <v>12</v>
      </c>
      <c r="R48" s="14">
        <f t="shared" si="9"/>
        <v>7</v>
      </c>
      <c r="S48" s="14" t="str">
        <f t="shared" si="10"/>
        <v>SI</v>
      </c>
      <c r="T48" s="14" t="str">
        <f t="shared" si="11"/>
        <v>Cumple</v>
      </c>
      <c r="U48" s="14">
        <f>VLOOKUP(E48,País!$A$1:$B$8,2,FALSE)</f>
        <v>4</v>
      </c>
    </row>
    <row r="49" spans="1:21" x14ac:dyDescent="0.25">
      <c r="A49" s="2" t="s">
        <v>82</v>
      </c>
      <c r="B49" s="2" t="s">
        <v>40</v>
      </c>
      <c r="C49" s="3">
        <v>34117</v>
      </c>
      <c r="D49" s="2" t="s">
        <v>11</v>
      </c>
      <c r="E49" s="2" t="s">
        <v>16</v>
      </c>
      <c r="F49" s="2">
        <v>3</v>
      </c>
      <c r="G49" s="4">
        <v>65106.029250317202</v>
      </c>
      <c r="H49" s="5">
        <v>12069.064570266451</v>
      </c>
      <c r="I49" s="11" t="str">
        <f t="shared" si="0"/>
        <v>Torres, Miguel</v>
      </c>
      <c r="J49" s="11" t="str">
        <f t="shared" si="1"/>
        <v>MT</v>
      </c>
      <c r="K49" s="14">
        <f t="shared" si="2"/>
        <v>12</v>
      </c>
      <c r="L49" s="7">
        <f t="shared" ca="1" si="3"/>
        <v>31</v>
      </c>
      <c r="M49" s="7">
        <f t="shared" si="4"/>
        <v>5</v>
      </c>
      <c r="N49" s="15">
        <f t="shared" si="5"/>
        <v>34117</v>
      </c>
      <c r="O49" s="15" t="str">
        <f t="shared" si="6"/>
        <v>viernes</v>
      </c>
      <c r="P49" s="14">
        <f t="shared" si="7"/>
        <v>1993</v>
      </c>
      <c r="Q49" s="14">
        <f t="shared" si="8"/>
        <v>5</v>
      </c>
      <c r="R49" s="14">
        <f t="shared" si="9"/>
        <v>28</v>
      </c>
      <c r="S49" s="14" t="str">
        <f t="shared" si="10"/>
        <v>NO</v>
      </c>
      <c r="T49" s="14" t="str">
        <f t="shared" si="11"/>
        <v>No Cumple</v>
      </c>
      <c r="U49" s="14">
        <f>VLOOKUP(E49,País!$A$1:$B$8,2,FALSE)</f>
        <v>4</v>
      </c>
    </row>
    <row r="50" spans="1:21" x14ac:dyDescent="0.25">
      <c r="A50" s="2" t="s">
        <v>76</v>
      </c>
      <c r="B50" s="2" t="s">
        <v>14</v>
      </c>
      <c r="C50" s="3">
        <v>32778</v>
      </c>
      <c r="D50" s="2" t="s">
        <v>23</v>
      </c>
      <c r="E50" s="2" t="s">
        <v>20</v>
      </c>
      <c r="F50" s="2">
        <v>5</v>
      </c>
      <c r="G50" s="4">
        <v>64802.912194060234</v>
      </c>
      <c r="H50" s="5">
        <v>51455.575755436737</v>
      </c>
      <c r="I50" s="11" t="str">
        <f t="shared" si="0"/>
        <v>Lopez, Carolina</v>
      </c>
      <c r="J50" s="11" t="str">
        <f t="shared" si="1"/>
        <v>CL</v>
      </c>
      <c r="K50" s="14">
        <f t="shared" si="2"/>
        <v>13</v>
      </c>
      <c r="L50" s="7">
        <f t="shared" ca="1" si="3"/>
        <v>34</v>
      </c>
      <c r="M50" s="7">
        <f t="shared" si="4"/>
        <v>3</v>
      </c>
      <c r="N50" s="15">
        <f t="shared" si="5"/>
        <v>32778</v>
      </c>
      <c r="O50" s="15" t="str">
        <f t="shared" si="6"/>
        <v>miércoles</v>
      </c>
      <c r="P50" s="14">
        <f t="shared" si="7"/>
        <v>1989</v>
      </c>
      <c r="Q50" s="14">
        <f t="shared" si="8"/>
        <v>9</v>
      </c>
      <c r="R50" s="14">
        <f t="shared" si="9"/>
        <v>27</v>
      </c>
      <c r="S50" s="14" t="str">
        <f t="shared" si="10"/>
        <v>NO</v>
      </c>
      <c r="T50" s="14" t="str">
        <f t="shared" si="11"/>
        <v>Cumple</v>
      </c>
      <c r="U50" s="14">
        <f>VLOOKUP(E50,País!$A$1:$B$8,2,FALSE)</f>
        <v>6</v>
      </c>
    </row>
    <row r="51" spans="1:21" x14ac:dyDescent="0.25">
      <c r="A51" s="2" t="s">
        <v>83</v>
      </c>
      <c r="B51" s="2" t="s">
        <v>42</v>
      </c>
      <c r="C51" s="3">
        <v>31291</v>
      </c>
      <c r="D51" s="2" t="s">
        <v>15</v>
      </c>
      <c r="E51" s="2" t="s">
        <v>20</v>
      </c>
      <c r="F51" s="2">
        <v>4</v>
      </c>
      <c r="G51" s="4">
        <v>64670.830066266295</v>
      </c>
      <c r="H51" s="5">
        <v>14944.121765603633</v>
      </c>
      <c r="I51" s="11" t="str">
        <f t="shared" si="0"/>
        <v>Alvarez, Patricia</v>
      </c>
      <c r="J51" s="11" t="str">
        <f t="shared" si="1"/>
        <v>PA</v>
      </c>
      <c r="K51" s="14">
        <f t="shared" si="2"/>
        <v>15</v>
      </c>
      <c r="L51" s="7">
        <f t="shared" ca="1" si="3"/>
        <v>38</v>
      </c>
      <c r="M51" s="7">
        <f t="shared" si="4"/>
        <v>7</v>
      </c>
      <c r="N51" s="15">
        <f t="shared" si="5"/>
        <v>31291</v>
      </c>
      <c r="O51" s="15" t="str">
        <f t="shared" si="6"/>
        <v>domingo</v>
      </c>
      <c r="P51" s="14">
        <f t="shared" si="7"/>
        <v>1985</v>
      </c>
      <c r="Q51" s="14">
        <f t="shared" si="8"/>
        <v>9</v>
      </c>
      <c r="R51" s="14">
        <f t="shared" si="9"/>
        <v>1</v>
      </c>
      <c r="S51" s="14" t="str">
        <f t="shared" si="10"/>
        <v>NO</v>
      </c>
      <c r="T51" s="14" t="str">
        <f t="shared" si="11"/>
        <v>Cumple</v>
      </c>
      <c r="U51" s="14">
        <f>VLOOKUP(E51,País!$A$1:$B$8,2,FALSE)</f>
        <v>6</v>
      </c>
    </row>
    <row r="52" spans="1:21" x14ac:dyDescent="0.25">
      <c r="A52" s="2" t="s">
        <v>41</v>
      </c>
      <c r="B52" s="2" t="s">
        <v>42</v>
      </c>
      <c r="C52" s="3">
        <v>35288</v>
      </c>
      <c r="D52" s="2" t="s">
        <v>11</v>
      </c>
      <c r="E52" s="2" t="s">
        <v>20</v>
      </c>
      <c r="F52" s="2">
        <v>6</v>
      </c>
      <c r="G52" s="4">
        <v>64563.671759919605</v>
      </c>
      <c r="H52" s="5">
        <v>12062.210843134075</v>
      </c>
      <c r="I52" s="11" t="str">
        <f t="shared" si="0"/>
        <v>Alvarez, Diego</v>
      </c>
      <c r="J52" s="11" t="str">
        <f t="shared" si="1"/>
        <v>DA</v>
      </c>
      <c r="K52" s="14">
        <f t="shared" si="2"/>
        <v>12</v>
      </c>
      <c r="L52" s="7">
        <f t="shared" ca="1" si="3"/>
        <v>28</v>
      </c>
      <c r="M52" s="7">
        <f t="shared" si="4"/>
        <v>7</v>
      </c>
      <c r="N52" s="15">
        <f t="shared" si="5"/>
        <v>35288</v>
      </c>
      <c r="O52" s="15" t="str">
        <f t="shared" si="6"/>
        <v>domingo</v>
      </c>
      <c r="P52" s="14">
        <f t="shared" si="7"/>
        <v>1996</v>
      </c>
      <c r="Q52" s="14">
        <f t="shared" si="8"/>
        <v>8</v>
      </c>
      <c r="R52" s="14">
        <f t="shared" si="9"/>
        <v>11</v>
      </c>
      <c r="S52" s="14" t="str">
        <f t="shared" si="10"/>
        <v>NO</v>
      </c>
      <c r="T52" s="14" t="str">
        <f t="shared" si="11"/>
        <v>Cumple</v>
      </c>
      <c r="U52" s="14">
        <f>VLOOKUP(E52,País!$A$1:$B$8,2,FALSE)</f>
        <v>6</v>
      </c>
    </row>
    <row r="53" spans="1:21" x14ac:dyDescent="0.25">
      <c r="A53" s="2" t="s">
        <v>59</v>
      </c>
      <c r="B53" s="2" t="s">
        <v>60</v>
      </c>
      <c r="C53" s="3">
        <v>34806</v>
      </c>
      <c r="D53" s="2" t="s">
        <v>11</v>
      </c>
      <c r="E53" s="2" t="s">
        <v>28</v>
      </c>
      <c r="F53" s="2">
        <v>6</v>
      </c>
      <c r="G53" s="4">
        <v>64387.862368177128</v>
      </c>
      <c r="H53" s="5">
        <v>-12330.604958659294</v>
      </c>
      <c r="I53" s="11" t="str">
        <f t="shared" si="0"/>
        <v>Vargas, Camila</v>
      </c>
      <c r="J53" s="11" t="str">
        <f t="shared" si="1"/>
        <v>CV</v>
      </c>
      <c r="K53" s="14">
        <f t="shared" si="2"/>
        <v>12</v>
      </c>
      <c r="L53" s="7">
        <f t="shared" ca="1" si="3"/>
        <v>29</v>
      </c>
      <c r="M53" s="7">
        <f t="shared" si="4"/>
        <v>1</v>
      </c>
      <c r="N53" s="15">
        <f t="shared" si="5"/>
        <v>34806</v>
      </c>
      <c r="O53" s="15" t="str">
        <f t="shared" si="6"/>
        <v>lunes</v>
      </c>
      <c r="P53" s="14">
        <f t="shared" si="7"/>
        <v>1995</v>
      </c>
      <c r="Q53" s="14">
        <f t="shared" si="8"/>
        <v>4</v>
      </c>
      <c r="R53" s="14">
        <f t="shared" si="9"/>
        <v>17</v>
      </c>
      <c r="S53" s="14" t="str">
        <f t="shared" si="10"/>
        <v>NO</v>
      </c>
      <c r="T53" s="14" t="str">
        <f t="shared" si="11"/>
        <v>Cumple</v>
      </c>
      <c r="U53" s="14">
        <f>VLOOKUP(E53,País!$A$1:$B$8,2,FALSE)</f>
        <v>7</v>
      </c>
    </row>
    <row r="54" spans="1:21" x14ac:dyDescent="0.25">
      <c r="A54" s="2" t="s">
        <v>80</v>
      </c>
      <c r="B54" s="2" t="s">
        <v>34</v>
      </c>
      <c r="C54" s="3">
        <v>32362</v>
      </c>
      <c r="D54" s="2" t="s">
        <v>38</v>
      </c>
      <c r="E54" s="2" t="s">
        <v>8</v>
      </c>
      <c r="F54" s="2">
        <v>2</v>
      </c>
      <c r="G54" s="4">
        <v>64188.718011580713</v>
      </c>
      <c r="H54" s="5">
        <v>-11697.851542232147</v>
      </c>
      <c r="I54" s="11" t="str">
        <f t="shared" si="0"/>
        <v>Santos, Susana</v>
      </c>
      <c r="J54" s="11" t="str">
        <f t="shared" si="1"/>
        <v>SS</v>
      </c>
      <c r="K54" s="14">
        <f t="shared" si="2"/>
        <v>12</v>
      </c>
      <c r="L54" s="7">
        <f t="shared" ca="1" si="3"/>
        <v>36</v>
      </c>
      <c r="M54" s="7">
        <f t="shared" si="4"/>
        <v>7</v>
      </c>
      <c r="N54" s="15">
        <f t="shared" si="5"/>
        <v>32362</v>
      </c>
      <c r="O54" s="15" t="str">
        <f t="shared" si="6"/>
        <v>domingo</v>
      </c>
      <c r="P54" s="14">
        <f t="shared" si="7"/>
        <v>1988</v>
      </c>
      <c r="Q54" s="14">
        <f t="shared" si="8"/>
        <v>8</v>
      </c>
      <c r="R54" s="14">
        <f t="shared" si="9"/>
        <v>7</v>
      </c>
      <c r="S54" s="14" t="str">
        <f t="shared" si="10"/>
        <v>NO</v>
      </c>
      <c r="T54" s="14" t="str">
        <f t="shared" si="11"/>
        <v>No Cumple</v>
      </c>
      <c r="U54" s="14">
        <f>VLOOKUP(E54,País!$A$1:$B$8,2,FALSE)</f>
        <v>1</v>
      </c>
    </row>
    <row r="55" spans="1:21" x14ac:dyDescent="0.25">
      <c r="A55" s="2" t="s">
        <v>59</v>
      </c>
      <c r="B55" s="2" t="s">
        <v>60</v>
      </c>
      <c r="C55" s="3">
        <v>32128</v>
      </c>
      <c r="D55" s="2" t="s">
        <v>11</v>
      </c>
      <c r="E55" s="2" t="s">
        <v>28</v>
      </c>
      <c r="F55" s="2">
        <v>5</v>
      </c>
      <c r="G55" s="4">
        <v>64146.366007359626</v>
      </c>
      <c r="H55" s="5">
        <v>10923.919865225334</v>
      </c>
      <c r="I55" s="11" t="str">
        <f t="shared" si="0"/>
        <v>Vargas, Camila</v>
      </c>
      <c r="J55" s="11" t="str">
        <f t="shared" si="1"/>
        <v>CV</v>
      </c>
      <c r="K55" s="14">
        <f t="shared" si="2"/>
        <v>12</v>
      </c>
      <c r="L55" s="7">
        <f t="shared" ca="1" si="3"/>
        <v>36</v>
      </c>
      <c r="M55" s="7">
        <f t="shared" si="4"/>
        <v>4</v>
      </c>
      <c r="N55" s="15">
        <f t="shared" si="5"/>
        <v>32128</v>
      </c>
      <c r="O55" s="15" t="str">
        <f t="shared" si="6"/>
        <v>jueves</v>
      </c>
      <c r="P55" s="14">
        <f t="shared" si="7"/>
        <v>1987</v>
      </c>
      <c r="Q55" s="14">
        <f t="shared" si="8"/>
        <v>12</v>
      </c>
      <c r="R55" s="14">
        <f t="shared" si="9"/>
        <v>17</v>
      </c>
      <c r="S55" s="14" t="str">
        <f t="shared" si="10"/>
        <v>NO</v>
      </c>
      <c r="T55" s="14" t="str">
        <f t="shared" si="11"/>
        <v>Cumple</v>
      </c>
      <c r="U55" s="14">
        <f>VLOOKUP(E55,País!$A$1:$B$8,2,FALSE)</f>
        <v>7</v>
      </c>
    </row>
    <row r="56" spans="1:21" x14ac:dyDescent="0.25">
      <c r="A56" s="2" t="s">
        <v>25</v>
      </c>
      <c r="B56" s="2" t="s">
        <v>26</v>
      </c>
      <c r="C56" s="3">
        <v>31813</v>
      </c>
      <c r="D56" s="2" t="s">
        <v>27</v>
      </c>
      <c r="E56" s="2" t="s">
        <v>28</v>
      </c>
      <c r="F56" s="2">
        <v>2</v>
      </c>
      <c r="G56" s="4">
        <v>63989.777761949794</v>
      </c>
      <c r="H56" s="5">
        <v>12072.435543842848</v>
      </c>
      <c r="I56" s="11" t="str">
        <f t="shared" si="0"/>
        <v>Diaz, Laura</v>
      </c>
      <c r="J56" s="11" t="str">
        <f t="shared" si="1"/>
        <v>LD</v>
      </c>
      <c r="K56" s="14">
        <f t="shared" si="2"/>
        <v>9</v>
      </c>
      <c r="L56" s="7">
        <f t="shared" ca="1" si="3"/>
        <v>37</v>
      </c>
      <c r="M56" s="7">
        <f t="shared" si="4"/>
        <v>4</v>
      </c>
      <c r="N56" s="15">
        <f t="shared" si="5"/>
        <v>31813</v>
      </c>
      <c r="O56" s="15" t="str">
        <f t="shared" si="6"/>
        <v>jueves</v>
      </c>
      <c r="P56" s="14">
        <f t="shared" si="7"/>
        <v>1987</v>
      </c>
      <c r="Q56" s="14">
        <f t="shared" si="8"/>
        <v>2</v>
      </c>
      <c r="R56" s="14">
        <f t="shared" si="9"/>
        <v>5</v>
      </c>
      <c r="S56" s="14" t="str">
        <f t="shared" si="10"/>
        <v>NO</v>
      </c>
      <c r="T56" s="14" t="str">
        <f t="shared" si="11"/>
        <v>No Cumple</v>
      </c>
      <c r="U56" s="14">
        <f>VLOOKUP(E56,País!$A$1:$B$8,2,FALSE)</f>
        <v>7</v>
      </c>
    </row>
    <row r="57" spans="1:21" x14ac:dyDescent="0.25">
      <c r="A57" s="2" t="s">
        <v>43</v>
      </c>
      <c r="B57" s="2" t="s">
        <v>44</v>
      </c>
      <c r="C57" s="3">
        <v>32368</v>
      </c>
      <c r="D57" s="2" t="s">
        <v>15</v>
      </c>
      <c r="E57" s="2" t="s">
        <v>24</v>
      </c>
      <c r="F57" s="2">
        <v>2</v>
      </c>
      <c r="G57" s="4">
        <v>63977.07933249628</v>
      </c>
      <c r="H57" s="5">
        <v>-12343.677140691934</v>
      </c>
      <c r="I57" s="11" t="str">
        <f t="shared" si="0"/>
        <v>Mendoza, Sofia</v>
      </c>
      <c r="J57" s="11" t="str">
        <f t="shared" si="1"/>
        <v>SM</v>
      </c>
      <c r="K57" s="14">
        <f t="shared" si="2"/>
        <v>12</v>
      </c>
      <c r="L57" s="7">
        <f t="shared" ca="1" si="3"/>
        <v>36</v>
      </c>
      <c r="M57" s="7">
        <f t="shared" si="4"/>
        <v>6</v>
      </c>
      <c r="N57" s="15">
        <f t="shared" si="5"/>
        <v>32368</v>
      </c>
      <c r="O57" s="15" t="str">
        <f t="shared" si="6"/>
        <v>sábado</v>
      </c>
      <c r="P57" s="14">
        <f t="shared" si="7"/>
        <v>1988</v>
      </c>
      <c r="Q57" s="14">
        <f t="shared" si="8"/>
        <v>8</v>
      </c>
      <c r="R57" s="14">
        <f t="shared" si="9"/>
        <v>13</v>
      </c>
      <c r="S57" s="14" t="str">
        <f t="shared" si="10"/>
        <v>NO</v>
      </c>
      <c r="T57" s="14" t="str">
        <f t="shared" si="11"/>
        <v>No Cumple</v>
      </c>
      <c r="U57" s="14">
        <f>VLOOKUP(E57,País!$A$1:$B$8,2,FALSE)</f>
        <v>5</v>
      </c>
    </row>
    <row r="58" spans="1:21" x14ac:dyDescent="0.25">
      <c r="A58" s="2" t="s">
        <v>65</v>
      </c>
      <c r="B58" s="2" t="s">
        <v>66</v>
      </c>
      <c r="C58" s="3">
        <v>33264</v>
      </c>
      <c r="D58" s="2" t="s">
        <v>23</v>
      </c>
      <c r="E58" s="2" t="s">
        <v>12</v>
      </c>
      <c r="F58" s="2">
        <v>5</v>
      </c>
      <c r="G58" s="4">
        <v>63627.69236732358</v>
      </c>
      <c r="H58" s="5">
        <v>12370.030825284166</v>
      </c>
      <c r="I58" s="11" t="str">
        <f t="shared" si="0"/>
        <v>Silva, Fernando</v>
      </c>
      <c r="J58" s="11" t="str">
        <f t="shared" si="1"/>
        <v>FS</v>
      </c>
      <c r="K58" s="14">
        <f t="shared" si="2"/>
        <v>13</v>
      </c>
      <c r="L58" s="7">
        <f t="shared" ca="1" si="3"/>
        <v>33</v>
      </c>
      <c r="M58" s="7">
        <f t="shared" si="4"/>
        <v>6</v>
      </c>
      <c r="N58" s="15">
        <f t="shared" si="5"/>
        <v>33264</v>
      </c>
      <c r="O58" s="15" t="str">
        <f t="shared" si="6"/>
        <v>sábado</v>
      </c>
      <c r="P58" s="14">
        <f t="shared" si="7"/>
        <v>1991</v>
      </c>
      <c r="Q58" s="14">
        <f t="shared" si="8"/>
        <v>1</v>
      </c>
      <c r="R58" s="14">
        <f t="shared" si="9"/>
        <v>26</v>
      </c>
      <c r="S58" s="14" t="str">
        <f t="shared" si="10"/>
        <v>NO</v>
      </c>
      <c r="T58" s="14" t="str">
        <f t="shared" si="11"/>
        <v>Cumple</v>
      </c>
      <c r="U58" s="14">
        <f>VLOOKUP(E58,País!$A$1:$B$8,2,FALSE)</f>
        <v>3</v>
      </c>
    </row>
    <row r="59" spans="1:21" x14ac:dyDescent="0.25">
      <c r="A59" s="2" t="s">
        <v>103</v>
      </c>
      <c r="B59" s="2" t="s">
        <v>68</v>
      </c>
      <c r="C59" s="3">
        <v>30339</v>
      </c>
      <c r="D59" s="2" t="s">
        <v>19</v>
      </c>
      <c r="E59" s="2" t="s">
        <v>12</v>
      </c>
      <c r="F59" s="2">
        <v>4</v>
      </c>
      <c r="G59" s="4">
        <v>63578.525348673153</v>
      </c>
      <c r="H59" s="5">
        <v>11912.323504531401</v>
      </c>
      <c r="I59" s="11" t="str">
        <f t="shared" si="0"/>
        <v>Navarro, Antonio</v>
      </c>
      <c r="J59" s="11" t="str">
        <f t="shared" si="1"/>
        <v>AN</v>
      </c>
      <c r="K59" s="14">
        <f t="shared" si="2"/>
        <v>14</v>
      </c>
      <c r="L59" s="7">
        <f t="shared" ca="1" si="3"/>
        <v>41</v>
      </c>
      <c r="M59" s="7">
        <f t="shared" si="4"/>
        <v>7</v>
      </c>
      <c r="N59" s="15">
        <f t="shared" si="5"/>
        <v>30339</v>
      </c>
      <c r="O59" s="15" t="str">
        <f t="shared" si="6"/>
        <v>domingo</v>
      </c>
      <c r="P59" s="14">
        <f t="shared" si="7"/>
        <v>1983</v>
      </c>
      <c r="Q59" s="14">
        <f t="shared" si="8"/>
        <v>1</v>
      </c>
      <c r="R59" s="14">
        <f t="shared" si="9"/>
        <v>23</v>
      </c>
      <c r="S59" s="14" t="str">
        <f t="shared" si="10"/>
        <v>NO</v>
      </c>
      <c r="T59" s="14" t="str">
        <f t="shared" si="11"/>
        <v>Cumple</v>
      </c>
      <c r="U59" s="14">
        <f>VLOOKUP(E59,País!$A$1:$B$8,2,FALSE)</f>
        <v>3</v>
      </c>
    </row>
    <row r="60" spans="1:21" x14ac:dyDescent="0.25">
      <c r="A60" s="2" t="s">
        <v>89</v>
      </c>
      <c r="B60" s="2" t="s">
        <v>56</v>
      </c>
      <c r="C60" s="3">
        <v>32255</v>
      </c>
      <c r="D60" s="2" t="s">
        <v>38</v>
      </c>
      <c r="E60" s="2" t="s">
        <v>16</v>
      </c>
      <c r="F60" s="2">
        <v>2</v>
      </c>
      <c r="G60" s="4">
        <v>63152.459754023956</v>
      </c>
      <c r="H60" s="5">
        <v>7558.2464253570088</v>
      </c>
      <c r="I60" s="11" t="str">
        <f t="shared" si="0"/>
        <v>Jimenez, Hugo</v>
      </c>
      <c r="J60" s="11" t="str">
        <f t="shared" si="1"/>
        <v>HJ</v>
      </c>
      <c r="K60" s="14">
        <f t="shared" si="2"/>
        <v>11</v>
      </c>
      <c r="L60" s="7">
        <f t="shared" ca="1" si="3"/>
        <v>36</v>
      </c>
      <c r="M60" s="7">
        <f t="shared" si="4"/>
        <v>5</v>
      </c>
      <c r="N60" s="15">
        <f t="shared" si="5"/>
        <v>32255</v>
      </c>
      <c r="O60" s="15" t="str">
        <f t="shared" si="6"/>
        <v>viernes</v>
      </c>
      <c r="P60" s="14">
        <f t="shared" si="7"/>
        <v>1988</v>
      </c>
      <c r="Q60" s="14">
        <f t="shared" si="8"/>
        <v>4</v>
      </c>
      <c r="R60" s="14">
        <f t="shared" si="9"/>
        <v>22</v>
      </c>
      <c r="S60" s="14" t="str">
        <f t="shared" si="10"/>
        <v>NO</v>
      </c>
      <c r="T60" s="14" t="str">
        <f t="shared" si="11"/>
        <v>No Cumple</v>
      </c>
      <c r="U60" s="14">
        <f>VLOOKUP(E60,País!$A$1:$B$8,2,FALSE)</f>
        <v>4</v>
      </c>
    </row>
    <row r="61" spans="1:21" x14ac:dyDescent="0.25">
      <c r="A61" s="2" t="s">
        <v>78</v>
      </c>
      <c r="B61" s="2" t="s">
        <v>26</v>
      </c>
      <c r="C61" s="3">
        <v>33571</v>
      </c>
      <c r="D61" s="2" t="s">
        <v>31</v>
      </c>
      <c r="E61" s="2" t="s">
        <v>28</v>
      </c>
      <c r="F61" s="2">
        <v>6</v>
      </c>
      <c r="G61" s="4">
        <v>62882.360024510344</v>
      </c>
      <c r="H61" s="5">
        <v>12415.889223775035</v>
      </c>
      <c r="I61" s="11" t="str">
        <f t="shared" si="0"/>
        <v>Diaz, Julia</v>
      </c>
      <c r="J61" s="11" t="str">
        <f t="shared" si="1"/>
        <v>JD</v>
      </c>
      <c r="K61" s="14">
        <f t="shared" si="2"/>
        <v>9</v>
      </c>
      <c r="L61" s="7">
        <f t="shared" ca="1" si="3"/>
        <v>32</v>
      </c>
      <c r="M61" s="7">
        <f t="shared" si="4"/>
        <v>5</v>
      </c>
      <c r="N61" s="15">
        <f t="shared" si="5"/>
        <v>33571</v>
      </c>
      <c r="O61" s="15" t="str">
        <f t="shared" si="6"/>
        <v>viernes</v>
      </c>
      <c r="P61" s="14">
        <f t="shared" si="7"/>
        <v>1991</v>
      </c>
      <c r="Q61" s="14">
        <f t="shared" si="8"/>
        <v>11</v>
      </c>
      <c r="R61" s="14">
        <f t="shared" si="9"/>
        <v>29</v>
      </c>
      <c r="S61" s="14" t="str">
        <f t="shared" si="10"/>
        <v>NO</v>
      </c>
      <c r="T61" s="14" t="str">
        <f t="shared" si="11"/>
        <v>Cumple</v>
      </c>
      <c r="U61" s="14">
        <f>VLOOKUP(E61,País!$A$1:$B$8,2,FALSE)</f>
        <v>7</v>
      </c>
    </row>
    <row r="62" spans="1:21" x14ac:dyDescent="0.25">
      <c r="A62" s="2" t="s">
        <v>77</v>
      </c>
      <c r="B62" s="2" t="s">
        <v>22</v>
      </c>
      <c r="C62" s="3">
        <v>35317</v>
      </c>
      <c r="D62" s="2" t="s">
        <v>27</v>
      </c>
      <c r="E62" s="2" t="s">
        <v>24</v>
      </c>
      <c r="F62" s="2">
        <v>6</v>
      </c>
      <c r="G62" s="4">
        <v>62683.844894434951</v>
      </c>
      <c r="H62" s="5">
        <v>11002.298853935807</v>
      </c>
      <c r="I62" s="11" t="str">
        <f t="shared" si="0"/>
        <v>Fernandez, Emilio</v>
      </c>
      <c r="J62" s="11" t="str">
        <f t="shared" si="1"/>
        <v>EF</v>
      </c>
      <c r="K62" s="14">
        <f t="shared" si="2"/>
        <v>15</v>
      </c>
      <c r="L62" s="7">
        <f t="shared" ca="1" si="3"/>
        <v>27</v>
      </c>
      <c r="M62" s="7">
        <f t="shared" si="4"/>
        <v>1</v>
      </c>
      <c r="N62" s="15">
        <f t="shared" si="5"/>
        <v>35317</v>
      </c>
      <c r="O62" s="15" t="str">
        <f t="shared" si="6"/>
        <v>lunes</v>
      </c>
      <c r="P62" s="14">
        <f t="shared" si="7"/>
        <v>1996</v>
      </c>
      <c r="Q62" s="14">
        <f t="shared" si="8"/>
        <v>9</v>
      </c>
      <c r="R62" s="14">
        <f t="shared" si="9"/>
        <v>9</v>
      </c>
      <c r="S62" s="14" t="str">
        <f t="shared" si="10"/>
        <v>NO</v>
      </c>
      <c r="T62" s="14" t="str">
        <f t="shared" si="11"/>
        <v>Cumple</v>
      </c>
      <c r="U62" s="14">
        <f>VLOOKUP(E62,País!$A$1:$B$8,2,FALSE)</f>
        <v>5</v>
      </c>
    </row>
    <row r="63" spans="1:21" x14ac:dyDescent="0.25">
      <c r="A63" s="2" t="s">
        <v>83</v>
      </c>
      <c r="B63" s="2" t="s">
        <v>42</v>
      </c>
      <c r="C63" s="3">
        <v>35691</v>
      </c>
      <c r="D63" s="2" t="s">
        <v>15</v>
      </c>
      <c r="E63" s="2" t="s">
        <v>20</v>
      </c>
      <c r="F63" s="2">
        <v>4</v>
      </c>
      <c r="G63" s="4">
        <v>62082.466170544198</v>
      </c>
      <c r="H63" s="5">
        <v>10779.16752372243</v>
      </c>
      <c r="I63" s="11" t="str">
        <f t="shared" si="0"/>
        <v>Alvarez, Patricia</v>
      </c>
      <c r="J63" s="11" t="str">
        <f t="shared" si="1"/>
        <v>PA</v>
      </c>
      <c r="K63" s="14">
        <f t="shared" si="2"/>
        <v>15</v>
      </c>
      <c r="L63" s="7">
        <f t="shared" ca="1" si="3"/>
        <v>26</v>
      </c>
      <c r="M63" s="7">
        <f t="shared" si="4"/>
        <v>4</v>
      </c>
      <c r="N63" s="15">
        <f t="shared" si="5"/>
        <v>35691</v>
      </c>
      <c r="O63" s="15" t="str">
        <f t="shared" si="6"/>
        <v>jueves</v>
      </c>
      <c r="P63" s="14">
        <f t="shared" si="7"/>
        <v>1997</v>
      </c>
      <c r="Q63" s="14">
        <f t="shared" si="8"/>
        <v>9</v>
      </c>
      <c r="R63" s="14">
        <f t="shared" si="9"/>
        <v>18</v>
      </c>
      <c r="S63" s="14" t="str">
        <f t="shared" si="10"/>
        <v>NO</v>
      </c>
      <c r="T63" s="14" t="str">
        <f t="shared" si="11"/>
        <v>Cumple</v>
      </c>
      <c r="U63" s="14">
        <f>VLOOKUP(E63,País!$A$1:$B$8,2,FALSE)</f>
        <v>6</v>
      </c>
    </row>
    <row r="64" spans="1:21" x14ac:dyDescent="0.25">
      <c r="A64" s="2" t="s">
        <v>36</v>
      </c>
      <c r="B64" s="2" t="s">
        <v>37</v>
      </c>
      <c r="C64" s="3">
        <v>34629</v>
      </c>
      <c r="D64" s="2" t="s">
        <v>38</v>
      </c>
      <c r="E64" s="2" t="s">
        <v>12</v>
      </c>
      <c r="F64" s="2">
        <v>3</v>
      </c>
      <c r="G64" s="4">
        <v>61991.504164657905</v>
      </c>
      <c r="H64" s="5">
        <v>10433.79804020027</v>
      </c>
      <c r="I64" s="11" t="str">
        <f t="shared" si="0"/>
        <v>Hernandez, Roberto</v>
      </c>
      <c r="J64" s="11" t="str">
        <f t="shared" si="1"/>
        <v>RH</v>
      </c>
      <c r="K64" s="14">
        <f t="shared" si="2"/>
        <v>16</v>
      </c>
      <c r="L64" s="7">
        <f t="shared" ca="1" si="3"/>
        <v>29</v>
      </c>
      <c r="M64" s="7">
        <f t="shared" si="4"/>
        <v>6</v>
      </c>
      <c r="N64" s="15">
        <f t="shared" si="5"/>
        <v>34629</v>
      </c>
      <c r="O64" s="15" t="str">
        <f t="shared" si="6"/>
        <v>sábado</v>
      </c>
      <c r="P64" s="14">
        <f t="shared" si="7"/>
        <v>1994</v>
      </c>
      <c r="Q64" s="14">
        <f t="shared" si="8"/>
        <v>10</v>
      </c>
      <c r="R64" s="14">
        <f t="shared" si="9"/>
        <v>22</v>
      </c>
      <c r="S64" s="14" t="str">
        <f t="shared" si="10"/>
        <v>NO</v>
      </c>
      <c r="T64" s="14" t="str">
        <f t="shared" si="11"/>
        <v>No Cumple</v>
      </c>
      <c r="U64" s="14">
        <f>VLOOKUP(E64,País!$A$1:$B$8,2,FALSE)</f>
        <v>3</v>
      </c>
    </row>
    <row r="65" spans="1:21" x14ac:dyDescent="0.25">
      <c r="A65" s="2" t="s">
        <v>75</v>
      </c>
      <c r="B65" s="2" t="s">
        <v>18</v>
      </c>
      <c r="C65" s="3">
        <v>32219</v>
      </c>
      <c r="D65" s="2" t="s">
        <v>19</v>
      </c>
      <c r="E65" s="2" t="s">
        <v>16</v>
      </c>
      <c r="F65" s="2">
        <v>3</v>
      </c>
      <c r="G65" s="4">
        <v>61353.534967036161</v>
      </c>
      <c r="H65" s="5">
        <v>6788.0805259363988</v>
      </c>
      <c r="I65" s="11" t="str">
        <f t="shared" si="0"/>
        <v>Rodriguez, Alberto</v>
      </c>
      <c r="J65" s="11" t="str">
        <f t="shared" si="1"/>
        <v>AR</v>
      </c>
      <c r="K65" s="14">
        <f t="shared" si="2"/>
        <v>16</v>
      </c>
      <c r="L65" s="7">
        <f t="shared" ca="1" si="3"/>
        <v>36</v>
      </c>
      <c r="M65" s="7">
        <f t="shared" si="4"/>
        <v>4</v>
      </c>
      <c r="N65" s="15">
        <f t="shared" si="5"/>
        <v>32219</v>
      </c>
      <c r="O65" s="15" t="str">
        <f t="shared" si="6"/>
        <v>jueves</v>
      </c>
      <c r="P65" s="14">
        <f t="shared" si="7"/>
        <v>1988</v>
      </c>
      <c r="Q65" s="14">
        <f t="shared" si="8"/>
        <v>3</v>
      </c>
      <c r="R65" s="14">
        <f t="shared" si="9"/>
        <v>17</v>
      </c>
      <c r="S65" s="14" t="str">
        <f t="shared" si="10"/>
        <v>NO</v>
      </c>
      <c r="T65" s="14" t="str">
        <f t="shared" si="11"/>
        <v>No Cumple</v>
      </c>
      <c r="U65" s="14">
        <f>VLOOKUP(E65,País!$A$1:$B$8,2,FALSE)</f>
        <v>4</v>
      </c>
    </row>
    <row r="66" spans="1:21" x14ac:dyDescent="0.25">
      <c r="A66" s="2" t="s">
        <v>39</v>
      </c>
      <c r="B66" s="2" t="s">
        <v>40</v>
      </c>
      <c r="C66" s="3">
        <v>34997</v>
      </c>
      <c r="D66" s="2" t="s">
        <v>7</v>
      </c>
      <c r="E66" s="2" t="s">
        <v>16</v>
      </c>
      <c r="F66" s="2">
        <v>6</v>
      </c>
      <c r="G66" s="4">
        <v>61040.716346609668</v>
      </c>
      <c r="H66" s="5">
        <v>8528.501442626768</v>
      </c>
      <c r="I66" s="11" t="str">
        <f t="shared" ref="I66:I129" si="12">_xlfn.CONCAT(B66,", ",A66)</f>
        <v>Torres, Carmen</v>
      </c>
      <c r="J66" s="11" t="str">
        <f t="shared" ref="J66:J129" si="13">_xlfn.CONCAT(LEFT(A66,1),LEFT(B66,1))</f>
        <v>CT</v>
      </c>
      <c r="K66" s="14">
        <f t="shared" ref="K66:K129" si="14">LEN(A66)+LEN(B66)</f>
        <v>12</v>
      </c>
      <c r="L66" s="7">
        <f t="shared" ref="L66:L129" ca="1" si="15">INT((TODAY()-C66)/365)</f>
        <v>28</v>
      </c>
      <c r="M66" s="7">
        <f t="shared" ref="M66:M129" si="16">WEEKDAY(C66,2)</f>
        <v>3</v>
      </c>
      <c r="N66" s="15">
        <f t="shared" ref="N66:N129" si="17">C66</f>
        <v>34997</v>
      </c>
      <c r="O66" s="15" t="str">
        <f t="shared" ref="O66:O129" si="18">TEXT(C66,"dddd")</f>
        <v>miércoles</v>
      </c>
      <c r="P66" s="14">
        <f t="shared" ref="P66:P129" si="19">YEAR(C66)</f>
        <v>1995</v>
      </c>
      <c r="Q66" s="14">
        <f t="shared" ref="Q66:Q129" si="20">MONTH(C66)</f>
        <v>10</v>
      </c>
      <c r="R66" s="14">
        <f t="shared" ref="R66:R129" si="21">DAY(C66)</f>
        <v>25</v>
      </c>
      <c r="S66" s="14" t="str">
        <f t="shared" ref="S66:S129" si="22" xml:space="preserve"> IF(D66 = "Ingeniero","SI","NO")</f>
        <v>SI</v>
      </c>
      <c r="T66" s="14" t="str">
        <f t="shared" ref="T66:T129" si="23">IF(
     AND(F66&gt;3,G66&gt;30000),
     "Cumple",
     "No Cumple"
)</f>
        <v>Cumple</v>
      </c>
      <c r="U66" s="14">
        <f>VLOOKUP(E66,País!$A$1:$B$8,2,FALSE)</f>
        <v>4</v>
      </c>
    </row>
    <row r="67" spans="1:21" x14ac:dyDescent="0.25">
      <c r="A67" s="2" t="s">
        <v>41</v>
      </c>
      <c r="B67" s="2" t="s">
        <v>42</v>
      </c>
      <c r="C67" s="3">
        <v>32658</v>
      </c>
      <c r="D67" s="2" t="s">
        <v>11</v>
      </c>
      <c r="E67" s="2" t="s">
        <v>20</v>
      </c>
      <c r="F67" s="2">
        <v>2</v>
      </c>
      <c r="G67" s="4">
        <v>60879.984636749512</v>
      </c>
      <c r="H67" s="5">
        <v>8301.587402134599</v>
      </c>
      <c r="I67" s="11" t="str">
        <f t="shared" si="12"/>
        <v>Alvarez, Diego</v>
      </c>
      <c r="J67" s="11" t="str">
        <f t="shared" si="13"/>
        <v>DA</v>
      </c>
      <c r="K67" s="14">
        <f t="shared" si="14"/>
        <v>12</v>
      </c>
      <c r="L67" s="7">
        <f t="shared" ca="1" si="15"/>
        <v>35</v>
      </c>
      <c r="M67" s="7">
        <f t="shared" si="16"/>
        <v>2</v>
      </c>
      <c r="N67" s="15">
        <f t="shared" si="17"/>
        <v>32658</v>
      </c>
      <c r="O67" s="15" t="str">
        <f t="shared" si="18"/>
        <v>martes</v>
      </c>
      <c r="P67" s="14">
        <f t="shared" si="19"/>
        <v>1989</v>
      </c>
      <c r="Q67" s="14">
        <f t="shared" si="20"/>
        <v>5</v>
      </c>
      <c r="R67" s="14">
        <f t="shared" si="21"/>
        <v>30</v>
      </c>
      <c r="S67" s="14" t="str">
        <f t="shared" si="22"/>
        <v>NO</v>
      </c>
      <c r="T67" s="14" t="str">
        <f t="shared" si="23"/>
        <v>No Cumple</v>
      </c>
      <c r="U67" s="14">
        <f>VLOOKUP(E67,País!$A$1:$B$8,2,FALSE)</f>
        <v>6</v>
      </c>
    </row>
    <row r="68" spans="1:21" x14ac:dyDescent="0.25">
      <c r="A68" s="2" t="s">
        <v>83</v>
      </c>
      <c r="B68" s="2" t="s">
        <v>42</v>
      </c>
      <c r="C68" s="3">
        <v>34921</v>
      </c>
      <c r="D68" s="2" t="s">
        <v>15</v>
      </c>
      <c r="E68" s="2" t="s">
        <v>20</v>
      </c>
      <c r="F68" s="2">
        <v>3</v>
      </c>
      <c r="G68" s="4">
        <v>60677.92480955425</v>
      </c>
      <c r="H68" s="5">
        <v>10289.45684002557</v>
      </c>
      <c r="I68" s="11" t="str">
        <f t="shared" si="12"/>
        <v>Alvarez, Patricia</v>
      </c>
      <c r="J68" s="11" t="str">
        <f t="shared" si="13"/>
        <v>PA</v>
      </c>
      <c r="K68" s="14">
        <f t="shared" si="14"/>
        <v>15</v>
      </c>
      <c r="L68" s="7">
        <f t="shared" ca="1" si="15"/>
        <v>29</v>
      </c>
      <c r="M68" s="7">
        <f t="shared" si="16"/>
        <v>4</v>
      </c>
      <c r="N68" s="15">
        <f t="shared" si="17"/>
        <v>34921</v>
      </c>
      <c r="O68" s="15" t="str">
        <f t="shared" si="18"/>
        <v>jueves</v>
      </c>
      <c r="P68" s="14">
        <f t="shared" si="19"/>
        <v>1995</v>
      </c>
      <c r="Q68" s="14">
        <f t="shared" si="20"/>
        <v>8</v>
      </c>
      <c r="R68" s="14">
        <f t="shared" si="21"/>
        <v>10</v>
      </c>
      <c r="S68" s="14" t="str">
        <f t="shared" si="22"/>
        <v>NO</v>
      </c>
      <c r="T68" s="14" t="str">
        <f t="shared" si="23"/>
        <v>No Cumple</v>
      </c>
      <c r="U68" s="14">
        <f>VLOOKUP(E68,País!$A$1:$B$8,2,FALSE)</f>
        <v>6</v>
      </c>
    </row>
    <row r="69" spans="1:21" x14ac:dyDescent="0.25">
      <c r="A69" s="2" t="s">
        <v>65</v>
      </c>
      <c r="B69" s="2" t="s">
        <v>66</v>
      </c>
      <c r="C69" s="3">
        <v>30631</v>
      </c>
      <c r="D69" s="2" t="s">
        <v>23</v>
      </c>
      <c r="E69" s="2" t="s">
        <v>12</v>
      </c>
      <c r="F69" s="2">
        <v>5</v>
      </c>
      <c r="G69" s="4">
        <v>60623.067972492296</v>
      </c>
      <c r="H69" s="5">
        <v>8042.3782604695298</v>
      </c>
      <c r="I69" s="11" t="str">
        <f t="shared" si="12"/>
        <v>Silva, Fernando</v>
      </c>
      <c r="J69" s="11" t="str">
        <f t="shared" si="13"/>
        <v>FS</v>
      </c>
      <c r="K69" s="14">
        <f t="shared" si="14"/>
        <v>13</v>
      </c>
      <c r="L69" s="7">
        <f t="shared" ca="1" si="15"/>
        <v>40</v>
      </c>
      <c r="M69" s="7">
        <f t="shared" si="16"/>
        <v>5</v>
      </c>
      <c r="N69" s="15">
        <f t="shared" si="17"/>
        <v>30631</v>
      </c>
      <c r="O69" s="15" t="str">
        <f t="shared" si="18"/>
        <v>viernes</v>
      </c>
      <c r="P69" s="14">
        <f t="shared" si="19"/>
        <v>1983</v>
      </c>
      <c r="Q69" s="14">
        <f t="shared" si="20"/>
        <v>11</v>
      </c>
      <c r="R69" s="14">
        <f t="shared" si="21"/>
        <v>11</v>
      </c>
      <c r="S69" s="14" t="str">
        <f t="shared" si="22"/>
        <v>NO</v>
      </c>
      <c r="T69" s="14" t="str">
        <f t="shared" si="23"/>
        <v>Cumple</v>
      </c>
      <c r="U69" s="14">
        <f>VLOOKUP(E69,País!$A$1:$B$8,2,FALSE)</f>
        <v>3</v>
      </c>
    </row>
    <row r="70" spans="1:21" x14ac:dyDescent="0.25">
      <c r="A70" s="2" t="s">
        <v>36</v>
      </c>
      <c r="B70" s="2" t="s">
        <v>37</v>
      </c>
      <c r="C70" s="3">
        <v>32692</v>
      </c>
      <c r="D70" s="2" t="s">
        <v>38</v>
      </c>
      <c r="E70" s="2" t="s">
        <v>12</v>
      </c>
      <c r="F70" s="2">
        <v>5</v>
      </c>
      <c r="G70" s="4">
        <v>60572.579502676512</v>
      </c>
      <c r="H70" s="5">
        <v>7312.4183723017995</v>
      </c>
      <c r="I70" s="11" t="str">
        <f t="shared" si="12"/>
        <v>Hernandez, Roberto</v>
      </c>
      <c r="J70" s="11" t="str">
        <f t="shared" si="13"/>
        <v>RH</v>
      </c>
      <c r="K70" s="14">
        <f t="shared" si="14"/>
        <v>16</v>
      </c>
      <c r="L70" s="7">
        <f t="shared" ca="1" si="15"/>
        <v>35</v>
      </c>
      <c r="M70" s="7">
        <f t="shared" si="16"/>
        <v>1</v>
      </c>
      <c r="N70" s="15">
        <f t="shared" si="17"/>
        <v>32692</v>
      </c>
      <c r="O70" s="15" t="str">
        <f t="shared" si="18"/>
        <v>lunes</v>
      </c>
      <c r="P70" s="14">
        <f t="shared" si="19"/>
        <v>1989</v>
      </c>
      <c r="Q70" s="14">
        <f t="shared" si="20"/>
        <v>7</v>
      </c>
      <c r="R70" s="14">
        <f t="shared" si="21"/>
        <v>3</v>
      </c>
      <c r="S70" s="14" t="str">
        <f t="shared" si="22"/>
        <v>NO</v>
      </c>
      <c r="T70" s="14" t="str">
        <f t="shared" si="23"/>
        <v>Cumple</v>
      </c>
      <c r="U70" s="14">
        <f>VLOOKUP(E70,País!$A$1:$B$8,2,FALSE)</f>
        <v>3</v>
      </c>
    </row>
    <row r="71" spans="1:21" x14ac:dyDescent="0.25">
      <c r="A71" s="2" t="s">
        <v>78</v>
      </c>
      <c r="B71" s="2" t="s">
        <v>26</v>
      </c>
      <c r="C71" s="3">
        <v>29702</v>
      </c>
      <c r="D71" s="2" t="s">
        <v>31</v>
      </c>
      <c r="E71" s="2" t="s">
        <v>28</v>
      </c>
      <c r="F71" s="2">
        <v>4</v>
      </c>
      <c r="G71" s="4">
        <v>60404.587995072434</v>
      </c>
      <c r="H71" s="5">
        <v>10271.991555713017</v>
      </c>
      <c r="I71" s="11" t="str">
        <f t="shared" si="12"/>
        <v>Diaz, Julia</v>
      </c>
      <c r="J71" s="11" t="str">
        <f t="shared" si="13"/>
        <v>JD</v>
      </c>
      <c r="K71" s="14">
        <f t="shared" si="14"/>
        <v>9</v>
      </c>
      <c r="L71" s="7">
        <f t="shared" ca="1" si="15"/>
        <v>43</v>
      </c>
      <c r="M71" s="7">
        <f t="shared" si="16"/>
        <v>7</v>
      </c>
      <c r="N71" s="15">
        <f t="shared" si="17"/>
        <v>29702</v>
      </c>
      <c r="O71" s="15" t="str">
        <f t="shared" si="18"/>
        <v>domingo</v>
      </c>
      <c r="P71" s="14">
        <f t="shared" si="19"/>
        <v>1981</v>
      </c>
      <c r="Q71" s="14">
        <f t="shared" si="20"/>
        <v>4</v>
      </c>
      <c r="R71" s="14">
        <f t="shared" si="21"/>
        <v>26</v>
      </c>
      <c r="S71" s="14" t="str">
        <f t="shared" si="22"/>
        <v>NO</v>
      </c>
      <c r="T71" s="14" t="str">
        <f t="shared" si="23"/>
        <v>Cumple</v>
      </c>
      <c r="U71" s="14">
        <f>VLOOKUP(E71,País!$A$1:$B$8,2,FALSE)</f>
        <v>7</v>
      </c>
    </row>
    <row r="72" spans="1:21" x14ac:dyDescent="0.25">
      <c r="A72" s="2" t="s">
        <v>57</v>
      </c>
      <c r="B72" s="2" t="s">
        <v>58</v>
      </c>
      <c r="C72" s="3">
        <v>29739</v>
      </c>
      <c r="D72" s="2" t="s">
        <v>7</v>
      </c>
      <c r="E72" s="2" t="s">
        <v>24</v>
      </c>
      <c r="F72" s="2">
        <v>6</v>
      </c>
      <c r="G72" s="4">
        <v>59780.047416280591</v>
      </c>
      <c r="H72" s="5">
        <v>10591.045045466562</v>
      </c>
      <c r="I72" s="11" t="str">
        <f t="shared" si="12"/>
        <v>Castro, Martin</v>
      </c>
      <c r="J72" s="11" t="str">
        <f t="shared" si="13"/>
        <v>MC</v>
      </c>
      <c r="K72" s="14">
        <f t="shared" si="14"/>
        <v>12</v>
      </c>
      <c r="L72" s="7">
        <f t="shared" ca="1" si="15"/>
        <v>43</v>
      </c>
      <c r="M72" s="7">
        <f t="shared" si="16"/>
        <v>2</v>
      </c>
      <c r="N72" s="15">
        <f t="shared" si="17"/>
        <v>29739</v>
      </c>
      <c r="O72" s="15" t="str">
        <f t="shared" si="18"/>
        <v>martes</v>
      </c>
      <c r="P72" s="14">
        <f t="shared" si="19"/>
        <v>1981</v>
      </c>
      <c r="Q72" s="14">
        <f t="shared" si="20"/>
        <v>6</v>
      </c>
      <c r="R72" s="14">
        <f t="shared" si="21"/>
        <v>2</v>
      </c>
      <c r="S72" s="14" t="str">
        <f t="shared" si="22"/>
        <v>SI</v>
      </c>
      <c r="T72" s="14" t="str">
        <f t="shared" si="23"/>
        <v>Cumple</v>
      </c>
      <c r="U72" s="14">
        <f>VLOOKUP(E72,País!$A$1:$B$8,2,FALSE)</f>
        <v>5</v>
      </c>
    </row>
    <row r="73" spans="1:21" x14ac:dyDescent="0.25">
      <c r="A73" s="2" t="s">
        <v>71</v>
      </c>
      <c r="B73" s="2" t="s">
        <v>14</v>
      </c>
      <c r="C73" s="3">
        <v>35448</v>
      </c>
      <c r="D73" s="2" t="s">
        <v>38</v>
      </c>
      <c r="E73" s="2" t="s">
        <v>28</v>
      </c>
      <c r="F73" s="2">
        <v>6</v>
      </c>
      <c r="G73" s="4">
        <v>59582.103714205412</v>
      </c>
      <c r="H73" s="5">
        <v>8094.6406027792491</v>
      </c>
      <c r="I73" s="11" t="str">
        <f t="shared" si="12"/>
        <v>Lopez, Jose</v>
      </c>
      <c r="J73" s="11" t="str">
        <f t="shared" si="13"/>
        <v>JL</v>
      </c>
      <c r="K73" s="14">
        <f t="shared" si="14"/>
        <v>9</v>
      </c>
      <c r="L73" s="7">
        <f t="shared" ca="1" si="15"/>
        <v>27</v>
      </c>
      <c r="M73" s="7">
        <f t="shared" si="16"/>
        <v>6</v>
      </c>
      <c r="N73" s="15">
        <f t="shared" si="17"/>
        <v>35448</v>
      </c>
      <c r="O73" s="15" t="str">
        <f t="shared" si="18"/>
        <v>sábado</v>
      </c>
      <c r="P73" s="14">
        <f t="shared" si="19"/>
        <v>1997</v>
      </c>
      <c r="Q73" s="14">
        <f t="shared" si="20"/>
        <v>1</v>
      </c>
      <c r="R73" s="14">
        <f t="shared" si="21"/>
        <v>18</v>
      </c>
      <c r="S73" s="14" t="str">
        <f t="shared" si="22"/>
        <v>NO</v>
      </c>
      <c r="T73" s="14" t="str">
        <f t="shared" si="23"/>
        <v>Cumple</v>
      </c>
      <c r="U73" s="14">
        <f>VLOOKUP(E73,País!$A$1:$B$8,2,FALSE)</f>
        <v>7</v>
      </c>
    </row>
    <row r="74" spans="1:21" x14ac:dyDescent="0.25">
      <c r="A74" s="2" t="s">
        <v>36</v>
      </c>
      <c r="B74" s="2" t="s">
        <v>37</v>
      </c>
      <c r="C74" s="3">
        <v>34667</v>
      </c>
      <c r="D74" s="2" t="s">
        <v>38</v>
      </c>
      <c r="E74" s="2" t="s">
        <v>12</v>
      </c>
      <c r="F74" s="2">
        <v>2</v>
      </c>
      <c r="G74" s="4">
        <v>59526.613973589025</v>
      </c>
      <c r="H74" s="5">
        <v>7511.3478338531349</v>
      </c>
      <c r="I74" s="11" t="str">
        <f t="shared" si="12"/>
        <v>Hernandez, Roberto</v>
      </c>
      <c r="J74" s="11" t="str">
        <f t="shared" si="13"/>
        <v>RH</v>
      </c>
      <c r="K74" s="14">
        <f t="shared" si="14"/>
        <v>16</v>
      </c>
      <c r="L74" s="7">
        <f t="shared" ca="1" si="15"/>
        <v>29</v>
      </c>
      <c r="M74" s="7">
        <f t="shared" si="16"/>
        <v>2</v>
      </c>
      <c r="N74" s="15">
        <f t="shared" si="17"/>
        <v>34667</v>
      </c>
      <c r="O74" s="15" t="str">
        <f t="shared" si="18"/>
        <v>martes</v>
      </c>
      <c r="P74" s="14">
        <f t="shared" si="19"/>
        <v>1994</v>
      </c>
      <c r="Q74" s="14">
        <f t="shared" si="20"/>
        <v>11</v>
      </c>
      <c r="R74" s="14">
        <f t="shared" si="21"/>
        <v>29</v>
      </c>
      <c r="S74" s="14" t="str">
        <f t="shared" si="22"/>
        <v>NO</v>
      </c>
      <c r="T74" s="14" t="str">
        <f t="shared" si="23"/>
        <v>No Cumple</v>
      </c>
      <c r="U74" s="14">
        <f>VLOOKUP(E74,País!$A$1:$B$8,2,FALSE)</f>
        <v>3</v>
      </c>
    </row>
    <row r="75" spans="1:21" x14ac:dyDescent="0.25">
      <c r="A75" s="2" t="s">
        <v>69</v>
      </c>
      <c r="B75" s="2" t="s">
        <v>6</v>
      </c>
      <c r="C75" s="3">
        <v>34791</v>
      </c>
      <c r="D75" s="2" t="s">
        <v>31</v>
      </c>
      <c r="E75" s="2" t="s">
        <v>20</v>
      </c>
      <c r="F75" s="2">
        <v>2</v>
      </c>
      <c r="G75" s="4">
        <v>59257.392328043599</v>
      </c>
      <c r="H75" s="5">
        <v>7349.3748650805483</v>
      </c>
      <c r="I75" s="11" t="str">
        <f t="shared" si="12"/>
        <v>Martinez, Jorge</v>
      </c>
      <c r="J75" s="11" t="str">
        <f t="shared" si="13"/>
        <v>JM</v>
      </c>
      <c r="K75" s="14">
        <f t="shared" si="14"/>
        <v>13</v>
      </c>
      <c r="L75" s="7">
        <f t="shared" ca="1" si="15"/>
        <v>29</v>
      </c>
      <c r="M75" s="7">
        <f t="shared" si="16"/>
        <v>7</v>
      </c>
      <c r="N75" s="15">
        <f t="shared" si="17"/>
        <v>34791</v>
      </c>
      <c r="O75" s="15" t="str">
        <f t="shared" si="18"/>
        <v>domingo</v>
      </c>
      <c r="P75" s="14">
        <f t="shared" si="19"/>
        <v>1995</v>
      </c>
      <c r="Q75" s="14">
        <f t="shared" si="20"/>
        <v>4</v>
      </c>
      <c r="R75" s="14">
        <f t="shared" si="21"/>
        <v>2</v>
      </c>
      <c r="S75" s="14" t="str">
        <f t="shared" si="22"/>
        <v>NO</v>
      </c>
      <c r="T75" s="14" t="str">
        <f t="shared" si="23"/>
        <v>No Cumple</v>
      </c>
      <c r="U75" s="14">
        <f>VLOOKUP(E75,País!$A$1:$B$8,2,FALSE)</f>
        <v>6</v>
      </c>
    </row>
    <row r="76" spans="1:21" x14ac:dyDescent="0.25">
      <c r="A76" s="2" t="s">
        <v>91</v>
      </c>
      <c r="B76" s="2" t="s">
        <v>60</v>
      </c>
      <c r="C76" s="3">
        <v>30167</v>
      </c>
      <c r="D76" s="2" t="s">
        <v>11</v>
      </c>
      <c r="E76" s="2" t="s">
        <v>24</v>
      </c>
      <c r="F76" s="2">
        <v>2</v>
      </c>
      <c r="G76" s="4">
        <v>59013.958751362414</v>
      </c>
      <c r="H76" s="5">
        <v>6840.4690635218103</v>
      </c>
      <c r="I76" s="11" t="str">
        <f t="shared" si="12"/>
        <v>Vargas, Renato</v>
      </c>
      <c r="J76" s="11" t="str">
        <f t="shared" si="13"/>
        <v>RV</v>
      </c>
      <c r="K76" s="14">
        <f t="shared" si="14"/>
        <v>12</v>
      </c>
      <c r="L76" s="7">
        <f t="shared" ca="1" si="15"/>
        <v>42</v>
      </c>
      <c r="M76" s="7">
        <f t="shared" si="16"/>
        <v>3</v>
      </c>
      <c r="N76" s="15">
        <f t="shared" si="17"/>
        <v>30167</v>
      </c>
      <c r="O76" s="15" t="str">
        <f t="shared" si="18"/>
        <v>miércoles</v>
      </c>
      <c r="P76" s="14">
        <f t="shared" si="19"/>
        <v>1982</v>
      </c>
      <c r="Q76" s="14">
        <f t="shared" si="20"/>
        <v>8</v>
      </c>
      <c r="R76" s="14">
        <f t="shared" si="21"/>
        <v>4</v>
      </c>
      <c r="S76" s="14" t="str">
        <f t="shared" si="22"/>
        <v>NO</v>
      </c>
      <c r="T76" s="14" t="str">
        <f t="shared" si="23"/>
        <v>No Cumple</v>
      </c>
      <c r="U76" s="14">
        <f>VLOOKUP(E76,País!$A$1:$B$8,2,FALSE)</f>
        <v>5</v>
      </c>
    </row>
    <row r="77" spans="1:21" x14ac:dyDescent="0.25">
      <c r="A77" s="2" t="s">
        <v>82</v>
      </c>
      <c r="B77" s="2" t="s">
        <v>40</v>
      </c>
      <c r="C77" s="3">
        <v>29769</v>
      </c>
      <c r="D77" s="2" t="s">
        <v>11</v>
      </c>
      <c r="E77" s="2" t="s">
        <v>16</v>
      </c>
      <c r="F77" s="2">
        <v>5</v>
      </c>
      <c r="G77" s="4">
        <v>58723.752137388517</v>
      </c>
      <c r="H77" s="5">
        <v>7336.5146160146323</v>
      </c>
      <c r="I77" s="11" t="str">
        <f t="shared" si="12"/>
        <v>Torres, Miguel</v>
      </c>
      <c r="J77" s="11" t="str">
        <f t="shared" si="13"/>
        <v>MT</v>
      </c>
      <c r="K77" s="14">
        <f t="shared" si="14"/>
        <v>12</v>
      </c>
      <c r="L77" s="7">
        <f t="shared" ca="1" si="15"/>
        <v>43</v>
      </c>
      <c r="M77" s="7">
        <f t="shared" si="16"/>
        <v>4</v>
      </c>
      <c r="N77" s="15">
        <f t="shared" si="17"/>
        <v>29769</v>
      </c>
      <c r="O77" s="15" t="str">
        <f t="shared" si="18"/>
        <v>jueves</v>
      </c>
      <c r="P77" s="14">
        <f t="shared" si="19"/>
        <v>1981</v>
      </c>
      <c r="Q77" s="14">
        <f t="shared" si="20"/>
        <v>7</v>
      </c>
      <c r="R77" s="14">
        <f t="shared" si="21"/>
        <v>2</v>
      </c>
      <c r="S77" s="14" t="str">
        <f t="shared" si="22"/>
        <v>NO</v>
      </c>
      <c r="T77" s="14" t="str">
        <f t="shared" si="23"/>
        <v>Cumple</v>
      </c>
      <c r="U77" s="14">
        <f>VLOOKUP(E77,País!$A$1:$B$8,2,FALSE)</f>
        <v>4</v>
      </c>
    </row>
    <row r="78" spans="1:21" x14ac:dyDescent="0.25">
      <c r="A78" s="2" t="s">
        <v>85</v>
      </c>
      <c r="B78" s="2" t="s">
        <v>46</v>
      </c>
      <c r="C78" s="3">
        <v>32711</v>
      </c>
      <c r="D78" s="2" t="s">
        <v>23</v>
      </c>
      <c r="E78" s="2" t="s">
        <v>28</v>
      </c>
      <c r="F78" s="2">
        <v>6</v>
      </c>
      <c r="G78" s="4">
        <v>58499.17270723336</v>
      </c>
      <c r="H78" s="5">
        <v>7739.4043492080191</v>
      </c>
      <c r="I78" s="11" t="str">
        <f t="shared" si="12"/>
        <v>Garcia, Elena</v>
      </c>
      <c r="J78" s="11" t="str">
        <f t="shared" si="13"/>
        <v>EG</v>
      </c>
      <c r="K78" s="14">
        <f t="shared" si="14"/>
        <v>11</v>
      </c>
      <c r="L78" s="7">
        <f t="shared" ca="1" si="15"/>
        <v>35</v>
      </c>
      <c r="M78" s="7">
        <f t="shared" si="16"/>
        <v>6</v>
      </c>
      <c r="N78" s="15">
        <f t="shared" si="17"/>
        <v>32711</v>
      </c>
      <c r="O78" s="15" t="str">
        <f t="shared" si="18"/>
        <v>sábado</v>
      </c>
      <c r="P78" s="14">
        <f t="shared" si="19"/>
        <v>1989</v>
      </c>
      <c r="Q78" s="14">
        <f t="shared" si="20"/>
        <v>7</v>
      </c>
      <c r="R78" s="14">
        <f t="shared" si="21"/>
        <v>22</v>
      </c>
      <c r="S78" s="14" t="str">
        <f t="shared" si="22"/>
        <v>NO</v>
      </c>
      <c r="T78" s="14" t="str">
        <f t="shared" si="23"/>
        <v>Cumple</v>
      </c>
      <c r="U78" s="14">
        <f>VLOOKUP(E78,País!$A$1:$B$8,2,FALSE)</f>
        <v>7</v>
      </c>
    </row>
    <row r="79" spans="1:21" x14ac:dyDescent="0.25">
      <c r="A79" s="2" t="s">
        <v>80</v>
      </c>
      <c r="B79" s="2" t="s">
        <v>34</v>
      </c>
      <c r="C79" s="3">
        <v>32805</v>
      </c>
      <c r="D79" s="2" t="s">
        <v>38</v>
      </c>
      <c r="E79" s="2" t="s">
        <v>8</v>
      </c>
      <c r="F79" s="2">
        <v>3</v>
      </c>
      <c r="G79" s="4">
        <v>57946.407243461326</v>
      </c>
      <c r="H79" s="5">
        <v>4637.6617223344474</v>
      </c>
      <c r="I79" s="11" t="str">
        <f t="shared" si="12"/>
        <v>Santos, Susana</v>
      </c>
      <c r="J79" s="11" t="str">
        <f t="shared" si="13"/>
        <v>SS</v>
      </c>
      <c r="K79" s="14">
        <f t="shared" si="14"/>
        <v>12</v>
      </c>
      <c r="L79" s="7">
        <f t="shared" ca="1" si="15"/>
        <v>34</v>
      </c>
      <c r="M79" s="7">
        <f t="shared" si="16"/>
        <v>2</v>
      </c>
      <c r="N79" s="15">
        <f t="shared" si="17"/>
        <v>32805</v>
      </c>
      <c r="O79" s="15" t="str">
        <f t="shared" si="18"/>
        <v>martes</v>
      </c>
      <c r="P79" s="14">
        <f t="shared" si="19"/>
        <v>1989</v>
      </c>
      <c r="Q79" s="14">
        <f t="shared" si="20"/>
        <v>10</v>
      </c>
      <c r="R79" s="14">
        <f t="shared" si="21"/>
        <v>24</v>
      </c>
      <c r="S79" s="14" t="str">
        <f t="shared" si="22"/>
        <v>NO</v>
      </c>
      <c r="T79" s="14" t="str">
        <f t="shared" si="23"/>
        <v>No Cumple</v>
      </c>
      <c r="U79" s="14">
        <f>VLOOKUP(E79,País!$A$1:$B$8,2,FALSE)</f>
        <v>1</v>
      </c>
    </row>
    <row r="80" spans="1:21" x14ac:dyDescent="0.25">
      <c r="A80" s="2" t="s">
        <v>92</v>
      </c>
      <c r="B80" s="2" t="s">
        <v>62</v>
      </c>
      <c r="C80" s="3">
        <v>29968</v>
      </c>
      <c r="D80" s="2" t="s">
        <v>15</v>
      </c>
      <c r="E80" s="2" t="s">
        <v>28</v>
      </c>
      <c r="F80" s="2">
        <v>2</v>
      </c>
      <c r="G80" s="4">
        <v>57863.91379343572</v>
      </c>
      <c r="H80" s="5">
        <v>5520.2441382234338</v>
      </c>
      <c r="I80" s="11" t="str">
        <f t="shared" si="12"/>
        <v>Guerrero, Alicia</v>
      </c>
      <c r="J80" s="11" t="str">
        <f t="shared" si="13"/>
        <v>AG</v>
      </c>
      <c r="K80" s="14">
        <f t="shared" si="14"/>
        <v>14</v>
      </c>
      <c r="L80" s="7">
        <f t="shared" ca="1" si="15"/>
        <v>42</v>
      </c>
      <c r="M80" s="7">
        <f t="shared" si="16"/>
        <v>7</v>
      </c>
      <c r="N80" s="15">
        <f t="shared" si="17"/>
        <v>29968</v>
      </c>
      <c r="O80" s="15" t="str">
        <f t="shared" si="18"/>
        <v>domingo</v>
      </c>
      <c r="P80" s="14">
        <f t="shared" si="19"/>
        <v>1982</v>
      </c>
      <c r="Q80" s="14">
        <f t="shared" si="20"/>
        <v>1</v>
      </c>
      <c r="R80" s="14">
        <f t="shared" si="21"/>
        <v>17</v>
      </c>
      <c r="S80" s="14" t="str">
        <f t="shared" si="22"/>
        <v>NO</v>
      </c>
      <c r="T80" s="14" t="str">
        <f t="shared" si="23"/>
        <v>No Cumple</v>
      </c>
      <c r="U80" s="14">
        <f>VLOOKUP(E80,País!$A$1:$B$8,2,FALSE)</f>
        <v>7</v>
      </c>
    </row>
    <row r="81" spans="1:21" x14ac:dyDescent="0.25">
      <c r="A81" s="2" t="s">
        <v>100</v>
      </c>
      <c r="B81" s="2" t="s">
        <v>40</v>
      </c>
      <c r="C81" s="3">
        <v>30076</v>
      </c>
      <c r="D81" s="2" t="s">
        <v>7</v>
      </c>
      <c r="E81" s="2" t="s">
        <v>28</v>
      </c>
      <c r="F81" s="2">
        <v>2</v>
      </c>
      <c r="G81" s="4">
        <v>57473.701251177117</v>
      </c>
      <c r="H81" s="5">
        <v>7300.0129508946093</v>
      </c>
      <c r="I81" s="11" t="str">
        <f t="shared" si="12"/>
        <v>Torres, Valeria</v>
      </c>
      <c r="J81" s="11" t="str">
        <f t="shared" si="13"/>
        <v>VT</v>
      </c>
      <c r="K81" s="14">
        <f t="shared" si="14"/>
        <v>13</v>
      </c>
      <c r="L81" s="7">
        <f t="shared" ca="1" si="15"/>
        <v>42</v>
      </c>
      <c r="M81" s="7">
        <f t="shared" si="16"/>
        <v>3</v>
      </c>
      <c r="N81" s="15">
        <f t="shared" si="17"/>
        <v>30076</v>
      </c>
      <c r="O81" s="15" t="str">
        <f t="shared" si="18"/>
        <v>miércoles</v>
      </c>
      <c r="P81" s="14">
        <f t="shared" si="19"/>
        <v>1982</v>
      </c>
      <c r="Q81" s="14">
        <f t="shared" si="20"/>
        <v>5</v>
      </c>
      <c r="R81" s="14">
        <f t="shared" si="21"/>
        <v>5</v>
      </c>
      <c r="S81" s="14" t="str">
        <f t="shared" si="22"/>
        <v>SI</v>
      </c>
      <c r="T81" s="14" t="str">
        <f t="shared" si="23"/>
        <v>No Cumple</v>
      </c>
      <c r="U81" s="14">
        <f>VLOOKUP(E81,País!$A$1:$B$8,2,FALSE)</f>
        <v>7</v>
      </c>
    </row>
    <row r="82" spans="1:21" x14ac:dyDescent="0.25">
      <c r="A82" s="2" t="s">
        <v>97</v>
      </c>
      <c r="B82" s="2" t="s">
        <v>14</v>
      </c>
      <c r="C82" s="3">
        <v>30509</v>
      </c>
      <c r="D82" s="2" t="s">
        <v>23</v>
      </c>
      <c r="E82" s="2" t="s">
        <v>8</v>
      </c>
      <c r="F82" s="2">
        <v>5</v>
      </c>
      <c r="G82" s="4">
        <v>57263.469246846151</v>
      </c>
      <c r="H82" s="5">
        <v>3960.2366276030743</v>
      </c>
      <c r="I82" s="11" t="str">
        <f t="shared" si="12"/>
        <v>Lopez, Gustavo</v>
      </c>
      <c r="J82" s="11" t="str">
        <f t="shared" si="13"/>
        <v>GL</v>
      </c>
      <c r="K82" s="14">
        <f t="shared" si="14"/>
        <v>12</v>
      </c>
      <c r="L82" s="7">
        <f t="shared" ca="1" si="15"/>
        <v>41</v>
      </c>
      <c r="M82" s="7">
        <f t="shared" si="16"/>
        <v>2</v>
      </c>
      <c r="N82" s="15">
        <f t="shared" si="17"/>
        <v>30509</v>
      </c>
      <c r="O82" s="15" t="str">
        <f t="shared" si="18"/>
        <v>martes</v>
      </c>
      <c r="P82" s="14">
        <f t="shared" si="19"/>
        <v>1983</v>
      </c>
      <c r="Q82" s="14">
        <f t="shared" si="20"/>
        <v>7</v>
      </c>
      <c r="R82" s="14">
        <f t="shared" si="21"/>
        <v>12</v>
      </c>
      <c r="S82" s="14" t="str">
        <f t="shared" si="22"/>
        <v>NO</v>
      </c>
      <c r="T82" s="14" t="str">
        <f t="shared" si="23"/>
        <v>Cumple</v>
      </c>
      <c r="U82" s="14">
        <f>VLOOKUP(E82,País!$A$1:$B$8,2,FALSE)</f>
        <v>1</v>
      </c>
    </row>
    <row r="83" spans="1:21" x14ac:dyDescent="0.25">
      <c r="A83" s="2" t="s">
        <v>77</v>
      </c>
      <c r="B83" s="2" t="s">
        <v>22</v>
      </c>
      <c r="C83" s="3">
        <v>31601</v>
      </c>
      <c r="D83" s="2" t="s">
        <v>27</v>
      </c>
      <c r="E83" s="2" t="s">
        <v>24</v>
      </c>
      <c r="F83" s="2">
        <v>5</v>
      </c>
      <c r="G83" s="4">
        <v>57154.816887527588</v>
      </c>
      <c r="H83" s="5">
        <v>-21425.22656647801</v>
      </c>
      <c r="I83" s="11" t="str">
        <f t="shared" si="12"/>
        <v>Fernandez, Emilio</v>
      </c>
      <c r="J83" s="11" t="str">
        <f t="shared" si="13"/>
        <v>EF</v>
      </c>
      <c r="K83" s="14">
        <f t="shared" si="14"/>
        <v>15</v>
      </c>
      <c r="L83" s="7">
        <f t="shared" ca="1" si="15"/>
        <v>38</v>
      </c>
      <c r="M83" s="7">
        <f t="shared" si="16"/>
        <v>2</v>
      </c>
      <c r="N83" s="15">
        <f t="shared" si="17"/>
        <v>31601</v>
      </c>
      <c r="O83" s="15" t="str">
        <f t="shared" si="18"/>
        <v>martes</v>
      </c>
      <c r="P83" s="14">
        <f t="shared" si="19"/>
        <v>1986</v>
      </c>
      <c r="Q83" s="14">
        <f t="shared" si="20"/>
        <v>7</v>
      </c>
      <c r="R83" s="14">
        <f t="shared" si="21"/>
        <v>8</v>
      </c>
      <c r="S83" s="14" t="str">
        <f t="shared" si="22"/>
        <v>NO</v>
      </c>
      <c r="T83" s="14" t="str">
        <f t="shared" si="23"/>
        <v>Cumple</v>
      </c>
      <c r="U83" s="14">
        <f>VLOOKUP(E83,País!$A$1:$B$8,2,FALSE)</f>
        <v>5</v>
      </c>
    </row>
    <row r="84" spans="1:21" x14ac:dyDescent="0.25">
      <c r="A84" s="2" t="s">
        <v>76</v>
      </c>
      <c r="B84" s="2" t="s">
        <v>14</v>
      </c>
      <c r="C84" s="3">
        <v>34438</v>
      </c>
      <c r="D84" s="2" t="s">
        <v>23</v>
      </c>
      <c r="E84" s="2" t="s">
        <v>20</v>
      </c>
      <c r="F84" s="2">
        <v>3</v>
      </c>
      <c r="G84" s="4">
        <v>57051.580852871579</v>
      </c>
      <c r="H84" s="5">
        <v>7868.4860016992843</v>
      </c>
      <c r="I84" s="11" t="str">
        <f t="shared" si="12"/>
        <v>Lopez, Carolina</v>
      </c>
      <c r="J84" s="11" t="str">
        <f t="shared" si="13"/>
        <v>CL</v>
      </c>
      <c r="K84" s="14">
        <f t="shared" si="14"/>
        <v>13</v>
      </c>
      <c r="L84" s="7">
        <f t="shared" ca="1" si="15"/>
        <v>30</v>
      </c>
      <c r="M84" s="7">
        <f t="shared" si="16"/>
        <v>4</v>
      </c>
      <c r="N84" s="15">
        <f t="shared" si="17"/>
        <v>34438</v>
      </c>
      <c r="O84" s="15" t="str">
        <f t="shared" si="18"/>
        <v>jueves</v>
      </c>
      <c r="P84" s="14">
        <f t="shared" si="19"/>
        <v>1994</v>
      </c>
      <c r="Q84" s="14">
        <f t="shared" si="20"/>
        <v>4</v>
      </c>
      <c r="R84" s="14">
        <f t="shared" si="21"/>
        <v>14</v>
      </c>
      <c r="S84" s="14" t="str">
        <f t="shared" si="22"/>
        <v>NO</v>
      </c>
      <c r="T84" s="14" t="str">
        <f t="shared" si="23"/>
        <v>No Cumple</v>
      </c>
      <c r="U84" s="14">
        <f>VLOOKUP(E84,País!$A$1:$B$8,2,FALSE)</f>
        <v>6</v>
      </c>
    </row>
    <row r="85" spans="1:21" x14ac:dyDescent="0.25">
      <c r="A85" s="2" t="s">
        <v>39</v>
      </c>
      <c r="B85" s="2" t="s">
        <v>40</v>
      </c>
      <c r="C85" s="3">
        <v>29529</v>
      </c>
      <c r="D85" s="2" t="s">
        <v>7</v>
      </c>
      <c r="E85" s="2" t="s">
        <v>16</v>
      </c>
      <c r="F85" s="2">
        <v>4</v>
      </c>
      <c r="G85" s="4">
        <v>57050.518555527597</v>
      </c>
      <c r="H85" s="5">
        <v>6739.4044733115252</v>
      </c>
      <c r="I85" s="11" t="str">
        <f t="shared" si="12"/>
        <v>Torres, Carmen</v>
      </c>
      <c r="J85" s="11" t="str">
        <f t="shared" si="13"/>
        <v>CT</v>
      </c>
      <c r="K85" s="14">
        <f t="shared" si="14"/>
        <v>12</v>
      </c>
      <c r="L85" s="7">
        <f t="shared" ca="1" si="15"/>
        <v>43</v>
      </c>
      <c r="M85" s="7">
        <f t="shared" si="16"/>
        <v>2</v>
      </c>
      <c r="N85" s="15">
        <f t="shared" si="17"/>
        <v>29529</v>
      </c>
      <c r="O85" s="15" t="str">
        <f t="shared" si="18"/>
        <v>martes</v>
      </c>
      <c r="P85" s="14">
        <f t="shared" si="19"/>
        <v>1980</v>
      </c>
      <c r="Q85" s="14">
        <f t="shared" si="20"/>
        <v>11</v>
      </c>
      <c r="R85" s="14">
        <f t="shared" si="21"/>
        <v>4</v>
      </c>
      <c r="S85" s="14" t="str">
        <f t="shared" si="22"/>
        <v>SI</v>
      </c>
      <c r="T85" s="14" t="str">
        <f t="shared" si="23"/>
        <v>Cumple</v>
      </c>
      <c r="U85" s="14">
        <f>VLOOKUP(E85,País!$A$1:$B$8,2,FALSE)</f>
        <v>4</v>
      </c>
    </row>
    <row r="86" spans="1:21" x14ac:dyDescent="0.25">
      <c r="A86" s="2" t="s">
        <v>63</v>
      </c>
      <c r="B86" s="2" t="s">
        <v>64</v>
      </c>
      <c r="C86" s="3">
        <v>32319</v>
      </c>
      <c r="D86" s="2" t="s">
        <v>19</v>
      </c>
      <c r="E86" s="2" t="s">
        <v>8</v>
      </c>
      <c r="F86" s="2">
        <v>3</v>
      </c>
      <c r="G86" s="4">
        <v>57045.802544605715</v>
      </c>
      <c r="H86" s="5">
        <v>5888.0161120227431</v>
      </c>
      <c r="I86" s="11" t="str">
        <f t="shared" si="12"/>
        <v>Ramos, Gabriela</v>
      </c>
      <c r="J86" s="11" t="str">
        <f t="shared" si="13"/>
        <v>GR</v>
      </c>
      <c r="K86" s="14">
        <f t="shared" si="14"/>
        <v>13</v>
      </c>
      <c r="L86" s="7">
        <f t="shared" ca="1" si="15"/>
        <v>36</v>
      </c>
      <c r="M86" s="7">
        <f t="shared" si="16"/>
        <v>6</v>
      </c>
      <c r="N86" s="15">
        <f t="shared" si="17"/>
        <v>32319</v>
      </c>
      <c r="O86" s="15" t="str">
        <f t="shared" si="18"/>
        <v>sábado</v>
      </c>
      <c r="P86" s="14">
        <f t="shared" si="19"/>
        <v>1988</v>
      </c>
      <c r="Q86" s="14">
        <f t="shared" si="20"/>
        <v>6</v>
      </c>
      <c r="R86" s="14">
        <f t="shared" si="21"/>
        <v>25</v>
      </c>
      <c r="S86" s="14" t="str">
        <f t="shared" si="22"/>
        <v>NO</v>
      </c>
      <c r="T86" s="14" t="str">
        <f t="shared" si="23"/>
        <v>No Cumple</v>
      </c>
      <c r="U86" s="14">
        <f>VLOOKUP(E86,País!$A$1:$B$8,2,FALSE)</f>
        <v>1</v>
      </c>
    </row>
    <row r="87" spans="1:21" x14ac:dyDescent="0.25">
      <c r="A87" s="2" t="s">
        <v>77</v>
      </c>
      <c r="B87" s="2" t="s">
        <v>22</v>
      </c>
      <c r="C87" s="3">
        <v>31732</v>
      </c>
      <c r="D87" s="2" t="s">
        <v>27</v>
      </c>
      <c r="E87" s="2" t="s">
        <v>24</v>
      </c>
      <c r="F87" s="2">
        <v>5</v>
      </c>
      <c r="G87" s="4">
        <v>57025.991843222364</v>
      </c>
      <c r="H87" s="5">
        <v>6624.4323326290223</v>
      </c>
      <c r="I87" s="11" t="str">
        <f t="shared" si="12"/>
        <v>Fernandez, Emilio</v>
      </c>
      <c r="J87" s="11" t="str">
        <f t="shared" si="13"/>
        <v>EF</v>
      </c>
      <c r="K87" s="14">
        <f t="shared" si="14"/>
        <v>15</v>
      </c>
      <c r="L87" s="7">
        <f t="shared" ca="1" si="15"/>
        <v>37</v>
      </c>
      <c r="M87" s="7">
        <f t="shared" si="16"/>
        <v>7</v>
      </c>
      <c r="N87" s="15">
        <f t="shared" si="17"/>
        <v>31732</v>
      </c>
      <c r="O87" s="15" t="str">
        <f t="shared" si="18"/>
        <v>domingo</v>
      </c>
      <c r="P87" s="14">
        <f t="shared" si="19"/>
        <v>1986</v>
      </c>
      <c r="Q87" s="14">
        <f t="shared" si="20"/>
        <v>11</v>
      </c>
      <c r="R87" s="14">
        <f t="shared" si="21"/>
        <v>16</v>
      </c>
      <c r="S87" s="14" t="str">
        <f t="shared" si="22"/>
        <v>NO</v>
      </c>
      <c r="T87" s="14" t="str">
        <f t="shared" si="23"/>
        <v>Cumple</v>
      </c>
      <c r="U87" s="14">
        <f>VLOOKUP(E87,País!$A$1:$B$8,2,FALSE)</f>
        <v>5</v>
      </c>
    </row>
    <row r="88" spans="1:21" x14ac:dyDescent="0.25">
      <c r="A88" s="2" t="s">
        <v>25</v>
      </c>
      <c r="B88" s="2" t="s">
        <v>6</v>
      </c>
      <c r="C88" s="3">
        <v>30358</v>
      </c>
      <c r="D88" s="2" t="s">
        <v>19</v>
      </c>
      <c r="E88" s="2" t="s">
        <v>32</v>
      </c>
      <c r="F88" s="2">
        <v>3</v>
      </c>
      <c r="G88" s="4">
        <v>56898.028655109672</v>
      </c>
      <c r="H88" s="5">
        <v>5993.1272223541882</v>
      </c>
      <c r="I88" s="11" t="str">
        <f t="shared" si="12"/>
        <v>Martinez, Laura</v>
      </c>
      <c r="J88" s="11" t="str">
        <f t="shared" si="13"/>
        <v>LM</v>
      </c>
      <c r="K88" s="14">
        <f t="shared" si="14"/>
        <v>13</v>
      </c>
      <c r="L88" s="7">
        <f t="shared" ca="1" si="15"/>
        <v>41</v>
      </c>
      <c r="M88" s="7">
        <f t="shared" si="16"/>
        <v>5</v>
      </c>
      <c r="N88" s="15">
        <f t="shared" si="17"/>
        <v>30358</v>
      </c>
      <c r="O88" s="15" t="str">
        <f t="shared" si="18"/>
        <v>viernes</v>
      </c>
      <c r="P88" s="14">
        <f t="shared" si="19"/>
        <v>1983</v>
      </c>
      <c r="Q88" s="14">
        <f t="shared" si="20"/>
        <v>2</v>
      </c>
      <c r="R88" s="14">
        <f t="shared" si="21"/>
        <v>11</v>
      </c>
      <c r="S88" s="14" t="str">
        <f t="shared" si="22"/>
        <v>NO</v>
      </c>
      <c r="T88" s="14" t="str">
        <f t="shared" si="23"/>
        <v>No Cumple</v>
      </c>
      <c r="U88" s="14">
        <f>VLOOKUP(E88,País!$A$1:$B$8,2,FALSE)</f>
        <v>2</v>
      </c>
    </row>
    <row r="89" spans="1:21" x14ac:dyDescent="0.25">
      <c r="A89" s="2" t="s">
        <v>79</v>
      </c>
      <c r="B89" s="2" t="s">
        <v>30</v>
      </c>
      <c r="C89" s="3">
        <v>33803</v>
      </c>
      <c r="D89" s="2" t="s">
        <v>35</v>
      </c>
      <c r="E89" s="2" t="s">
        <v>32</v>
      </c>
      <c r="F89" s="2">
        <v>6</v>
      </c>
      <c r="G89" s="4">
        <v>56368.661081085193</v>
      </c>
      <c r="H89" s="5">
        <v>7866.5414162200805</v>
      </c>
      <c r="I89" s="11" t="str">
        <f t="shared" si="12"/>
        <v>Rivera, Pedro</v>
      </c>
      <c r="J89" s="11" t="str">
        <f t="shared" si="13"/>
        <v>PR</v>
      </c>
      <c r="K89" s="14">
        <f t="shared" si="14"/>
        <v>11</v>
      </c>
      <c r="L89" s="7">
        <f t="shared" ca="1" si="15"/>
        <v>32</v>
      </c>
      <c r="M89" s="7">
        <f t="shared" si="16"/>
        <v>6</v>
      </c>
      <c r="N89" s="15">
        <f t="shared" si="17"/>
        <v>33803</v>
      </c>
      <c r="O89" s="15" t="str">
        <f t="shared" si="18"/>
        <v>sábado</v>
      </c>
      <c r="P89" s="14">
        <f t="shared" si="19"/>
        <v>1992</v>
      </c>
      <c r="Q89" s="14">
        <f t="shared" si="20"/>
        <v>7</v>
      </c>
      <c r="R89" s="14">
        <f t="shared" si="21"/>
        <v>18</v>
      </c>
      <c r="S89" s="14" t="str">
        <f t="shared" si="22"/>
        <v>NO</v>
      </c>
      <c r="T89" s="14" t="str">
        <f t="shared" si="23"/>
        <v>Cumple</v>
      </c>
      <c r="U89" s="14">
        <f>VLOOKUP(E89,País!$A$1:$B$8,2,FALSE)</f>
        <v>2</v>
      </c>
    </row>
    <row r="90" spans="1:21" x14ac:dyDescent="0.25">
      <c r="A90" s="2" t="s">
        <v>81</v>
      </c>
      <c r="B90" s="2" t="s">
        <v>37</v>
      </c>
      <c r="C90" s="3">
        <v>34079</v>
      </c>
      <c r="D90" s="2" t="s">
        <v>7</v>
      </c>
      <c r="E90" s="2" t="s">
        <v>12</v>
      </c>
      <c r="F90" s="2">
        <v>5</v>
      </c>
      <c r="G90" s="4">
        <v>56328.306597726361</v>
      </c>
      <c r="H90" s="5">
        <v>5953.097684385717</v>
      </c>
      <c r="I90" s="11" t="str">
        <f t="shared" si="12"/>
        <v>Hernandez, Victor</v>
      </c>
      <c r="J90" s="11" t="str">
        <f t="shared" si="13"/>
        <v>VH</v>
      </c>
      <c r="K90" s="14">
        <f t="shared" si="14"/>
        <v>15</v>
      </c>
      <c r="L90" s="7">
        <f t="shared" ca="1" si="15"/>
        <v>31</v>
      </c>
      <c r="M90" s="7">
        <f t="shared" si="16"/>
        <v>2</v>
      </c>
      <c r="N90" s="15">
        <f t="shared" si="17"/>
        <v>34079</v>
      </c>
      <c r="O90" s="15" t="str">
        <f t="shared" si="18"/>
        <v>martes</v>
      </c>
      <c r="P90" s="14">
        <f t="shared" si="19"/>
        <v>1993</v>
      </c>
      <c r="Q90" s="14">
        <f t="shared" si="20"/>
        <v>4</v>
      </c>
      <c r="R90" s="14">
        <f t="shared" si="21"/>
        <v>20</v>
      </c>
      <c r="S90" s="14" t="str">
        <f t="shared" si="22"/>
        <v>SI</v>
      </c>
      <c r="T90" s="14" t="str">
        <f t="shared" si="23"/>
        <v>Cumple</v>
      </c>
      <c r="U90" s="14">
        <f>VLOOKUP(E90,País!$A$1:$B$8,2,FALSE)</f>
        <v>3</v>
      </c>
    </row>
    <row r="91" spans="1:21" x14ac:dyDescent="0.25">
      <c r="A91" s="2" t="s">
        <v>90</v>
      </c>
      <c r="B91" s="2" t="s">
        <v>58</v>
      </c>
      <c r="C91" s="3">
        <v>33650</v>
      </c>
      <c r="D91" s="2" t="s">
        <v>7</v>
      </c>
      <c r="E91" s="2" t="s">
        <v>20</v>
      </c>
      <c r="F91" s="2">
        <v>2</v>
      </c>
      <c r="G91" s="4">
        <v>56037.372285864061</v>
      </c>
      <c r="H91" s="5">
        <v>4115.877394429499</v>
      </c>
      <c r="I91" s="11" t="str">
        <f t="shared" si="12"/>
        <v>Castro, Natalie</v>
      </c>
      <c r="J91" s="11" t="str">
        <f t="shared" si="13"/>
        <v>NC</v>
      </c>
      <c r="K91" s="14">
        <f t="shared" si="14"/>
        <v>13</v>
      </c>
      <c r="L91" s="7">
        <f t="shared" ca="1" si="15"/>
        <v>32</v>
      </c>
      <c r="M91" s="7">
        <f t="shared" si="16"/>
        <v>7</v>
      </c>
      <c r="N91" s="15">
        <f t="shared" si="17"/>
        <v>33650</v>
      </c>
      <c r="O91" s="15" t="str">
        <f t="shared" si="18"/>
        <v>domingo</v>
      </c>
      <c r="P91" s="14">
        <f t="shared" si="19"/>
        <v>1992</v>
      </c>
      <c r="Q91" s="14">
        <f t="shared" si="20"/>
        <v>2</v>
      </c>
      <c r="R91" s="14">
        <f t="shared" si="21"/>
        <v>16</v>
      </c>
      <c r="S91" s="14" t="str">
        <f t="shared" si="22"/>
        <v>SI</v>
      </c>
      <c r="T91" s="14" t="str">
        <f t="shared" si="23"/>
        <v>No Cumple</v>
      </c>
      <c r="U91" s="14">
        <f>VLOOKUP(E91,País!$A$1:$B$8,2,FALSE)</f>
        <v>6</v>
      </c>
    </row>
    <row r="92" spans="1:21" x14ac:dyDescent="0.25">
      <c r="A92" s="2" t="s">
        <v>85</v>
      </c>
      <c r="B92" s="2" t="s">
        <v>46</v>
      </c>
      <c r="C92" s="3">
        <v>35416</v>
      </c>
      <c r="D92" s="2" t="s">
        <v>23</v>
      </c>
      <c r="E92" s="2" t="s">
        <v>28</v>
      </c>
      <c r="F92" s="2">
        <v>6</v>
      </c>
      <c r="G92" s="4">
        <v>56011.658291087253</v>
      </c>
      <c r="H92" s="5">
        <v>22426.318627296296</v>
      </c>
      <c r="I92" s="11" t="str">
        <f t="shared" si="12"/>
        <v>Garcia, Elena</v>
      </c>
      <c r="J92" s="11" t="str">
        <f t="shared" si="13"/>
        <v>EG</v>
      </c>
      <c r="K92" s="14">
        <f t="shared" si="14"/>
        <v>11</v>
      </c>
      <c r="L92" s="7">
        <f t="shared" ca="1" si="15"/>
        <v>27</v>
      </c>
      <c r="M92" s="7">
        <f t="shared" si="16"/>
        <v>2</v>
      </c>
      <c r="N92" s="15">
        <f t="shared" si="17"/>
        <v>35416</v>
      </c>
      <c r="O92" s="15" t="str">
        <f t="shared" si="18"/>
        <v>martes</v>
      </c>
      <c r="P92" s="14">
        <f t="shared" si="19"/>
        <v>1996</v>
      </c>
      <c r="Q92" s="14">
        <f t="shared" si="20"/>
        <v>12</v>
      </c>
      <c r="R92" s="14">
        <f t="shared" si="21"/>
        <v>17</v>
      </c>
      <c r="S92" s="14" t="str">
        <f t="shared" si="22"/>
        <v>NO</v>
      </c>
      <c r="T92" s="14" t="str">
        <f t="shared" si="23"/>
        <v>Cumple</v>
      </c>
      <c r="U92" s="14">
        <f>VLOOKUP(E92,País!$A$1:$B$8,2,FALSE)</f>
        <v>7</v>
      </c>
    </row>
    <row r="93" spans="1:21" x14ac:dyDescent="0.25">
      <c r="A93" s="2" t="s">
        <v>91</v>
      </c>
      <c r="B93" s="2" t="s">
        <v>60</v>
      </c>
      <c r="C93" s="3">
        <v>32770</v>
      </c>
      <c r="D93" s="2" t="s">
        <v>11</v>
      </c>
      <c r="E93" s="2" t="s">
        <v>24</v>
      </c>
      <c r="F93" s="2">
        <v>4</v>
      </c>
      <c r="G93" s="4">
        <v>55773.018729754243</v>
      </c>
      <c r="H93" s="5">
        <v>4742.5262948861919</v>
      </c>
      <c r="I93" s="11" t="str">
        <f t="shared" si="12"/>
        <v>Vargas, Renato</v>
      </c>
      <c r="J93" s="11" t="str">
        <f t="shared" si="13"/>
        <v>RV</v>
      </c>
      <c r="K93" s="14">
        <f t="shared" si="14"/>
        <v>12</v>
      </c>
      <c r="L93" s="7">
        <f t="shared" ca="1" si="15"/>
        <v>34</v>
      </c>
      <c r="M93" s="7">
        <f t="shared" si="16"/>
        <v>2</v>
      </c>
      <c r="N93" s="15">
        <f t="shared" si="17"/>
        <v>32770</v>
      </c>
      <c r="O93" s="15" t="str">
        <f t="shared" si="18"/>
        <v>martes</v>
      </c>
      <c r="P93" s="14">
        <f t="shared" si="19"/>
        <v>1989</v>
      </c>
      <c r="Q93" s="14">
        <f t="shared" si="20"/>
        <v>9</v>
      </c>
      <c r="R93" s="14">
        <f t="shared" si="21"/>
        <v>19</v>
      </c>
      <c r="S93" s="14" t="str">
        <f t="shared" si="22"/>
        <v>NO</v>
      </c>
      <c r="T93" s="14" t="str">
        <f t="shared" si="23"/>
        <v>Cumple</v>
      </c>
      <c r="U93" s="14">
        <f>VLOOKUP(E93,País!$A$1:$B$8,2,FALSE)</f>
        <v>5</v>
      </c>
    </row>
    <row r="94" spans="1:21" x14ac:dyDescent="0.25">
      <c r="A94" s="2" t="s">
        <v>67</v>
      </c>
      <c r="B94" s="2" t="s">
        <v>68</v>
      </c>
      <c r="C94" s="3">
        <v>31702</v>
      </c>
      <c r="D94" s="2" t="s">
        <v>27</v>
      </c>
      <c r="E94" s="2" t="s">
        <v>16</v>
      </c>
      <c r="F94" s="2">
        <v>4</v>
      </c>
      <c r="G94" s="4">
        <v>55656.166264398256</v>
      </c>
      <c r="H94" s="5">
        <v>20663.809722703354</v>
      </c>
      <c r="I94" s="11" t="str">
        <f t="shared" si="12"/>
        <v>Navarro, Adriana</v>
      </c>
      <c r="J94" s="11" t="str">
        <f t="shared" si="13"/>
        <v>AN</v>
      </c>
      <c r="K94" s="14">
        <f t="shared" si="14"/>
        <v>14</v>
      </c>
      <c r="L94" s="7">
        <f t="shared" ca="1" si="15"/>
        <v>37</v>
      </c>
      <c r="M94" s="7">
        <f t="shared" si="16"/>
        <v>5</v>
      </c>
      <c r="N94" s="15">
        <f t="shared" si="17"/>
        <v>31702</v>
      </c>
      <c r="O94" s="15" t="str">
        <f t="shared" si="18"/>
        <v>viernes</v>
      </c>
      <c r="P94" s="14">
        <f t="shared" si="19"/>
        <v>1986</v>
      </c>
      <c r="Q94" s="14">
        <f t="shared" si="20"/>
        <v>10</v>
      </c>
      <c r="R94" s="14">
        <f t="shared" si="21"/>
        <v>17</v>
      </c>
      <c r="S94" s="14" t="str">
        <f t="shared" si="22"/>
        <v>NO</v>
      </c>
      <c r="T94" s="14" t="str">
        <f t="shared" si="23"/>
        <v>Cumple</v>
      </c>
      <c r="U94" s="14">
        <f>VLOOKUP(E94,País!$A$1:$B$8,2,FALSE)</f>
        <v>4</v>
      </c>
    </row>
    <row r="95" spans="1:21" x14ac:dyDescent="0.25">
      <c r="A95" s="2" t="s">
        <v>57</v>
      </c>
      <c r="B95" s="2" t="s">
        <v>58</v>
      </c>
      <c r="C95" s="3">
        <v>30322</v>
      </c>
      <c r="D95" s="2" t="s">
        <v>7</v>
      </c>
      <c r="E95" s="2" t="s">
        <v>24</v>
      </c>
      <c r="F95" s="2">
        <v>6</v>
      </c>
      <c r="G95" s="4">
        <v>55552.896751598069</v>
      </c>
      <c r="H95" s="5">
        <v>5292.8967515980694</v>
      </c>
      <c r="I95" s="11" t="str">
        <f t="shared" si="12"/>
        <v>Castro, Martin</v>
      </c>
      <c r="J95" s="11" t="str">
        <f t="shared" si="13"/>
        <v>MC</v>
      </c>
      <c r="K95" s="14">
        <f t="shared" si="14"/>
        <v>12</v>
      </c>
      <c r="L95" s="7">
        <f t="shared" ca="1" si="15"/>
        <v>41</v>
      </c>
      <c r="M95" s="7">
        <f t="shared" si="16"/>
        <v>4</v>
      </c>
      <c r="N95" s="15">
        <f t="shared" si="17"/>
        <v>30322</v>
      </c>
      <c r="O95" s="15" t="str">
        <f t="shared" si="18"/>
        <v>jueves</v>
      </c>
      <c r="P95" s="14">
        <f t="shared" si="19"/>
        <v>1983</v>
      </c>
      <c r="Q95" s="14">
        <f t="shared" si="20"/>
        <v>1</v>
      </c>
      <c r="R95" s="14">
        <f t="shared" si="21"/>
        <v>6</v>
      </c>
      <c r="S95" s="14" t="str">
        <f t="shared" si="22"/>
        <v>SI</v>
      </c>
      <c r="T95" s="14" t="str">
        <f t="shared" si="23"/>
        <v>Cumple</v>
      </c>
      <c r="U95" s="14">
        <f>VLOOKUP(E95,País!$A$1:$B$8,2,FALSE)</f>
        <v>5</v>
      </c>
    </row>
    <row r="96" spans="1:21" x14ac:dyDescent="0.25">
      <c r="A96" s="2" t="s">
        <v>78</v>
      </c>
      <c r="B96" s="2" t="s">
        <v>26</v>
      </c>
      <c r="C96" s="3">
        <v>35412</v>
      </c>
      <c r="D96" s="2" t="s">
        <v>31</v>
      </c>
      <c r="E96" s="2" t="s">
        <v>28</v>
      </c>
      <c r="F96" s="2">
        <v>3</v>
      </c>
      <c r="G96" s="4">
        <v>55240.189160893191</v>
      </c>
      <c r="H96" s="5">
        <v>6750.5815944574633</v>
      </c>
      <c r="I96" s="11" t="str">
        <f t="shared" si="12"/>
        <v>Diaz, Julia</v>
      </c>
      <c r="J96" s="11" t="str">
        <f t="shared" si="13"/>
        <v>JD</v>
      </c>
      <c r="K96" s="14">
        <f t="shared" si="14"/>
        <v>9</v>
      </c>
      <c r="L96" s="7">
        <f t="shared" ca="1" si="15"/>
        <v>27</v>
      </c>
      <c r="M96" s="7">
        <f t="shared" si="16"/>
        <v>5</v>
      </c>
      <c r="N96" s="15">
        <f t="shared" si="17"/>
        <v>35412</v>
      </c>
      <c r="O96" s="15" t="str">
        <f t="shared" si="18"/>
        <v>viernes</v>
      </c>
      <c r="P96" s="14">
        <f t="shared" si="19"/>
        <v>1996</v>
      </c>
      <c r="Q96" s="14">
        <f t="shared" si="20"/>
        <v>12</v>
      </c>
      <c r="R96" s="14">
        <f t="shared" si="21"/>
        <v>13</v>
      </c>
      <c r="S96" s="14" t="str">
        <f t="shared" si="22"/>
        <v>NO</v>
      </c>
      <c r="T96" s="14" t="str">
        <f t="shared" si="23"/>
        <v>No Cumple</v>
      </c>
      <c r="U96" s="14">
        <f>VLOOKUP(E96,País!$A$1:$B$8,2,FALSE)</f>
        <v>7</v>
      </c>
    </row>
    <row r="97" spans="1:21" x14ac:dyDescent="0.25">
      <c r="A97" s="2" t="s">
        <v>90</v>
      </c>
      <c r="B97" s="2" t="s">
        <v>58</v>
      </c>
      <c r="C97" s="3">
        <v>35114</v>
      </c>
      <c r="D97" s="2" t="s">
        <v>7</v>
      </c>
      <c r="E97" s="2" t="s">
        <v>20</v>
      </c>
      <c r="F97" s="2">
        <v>2</v>
      </c>
      <c r="G97" s="4">
        <v>55071.538513715452</v>
      </c>
      <c r="H97" s="5">
        <v>4380.7923447379708</v>
      </c>
      <c r="I97" s="11" t="str">
        <f t="shared" si="12"/>
        <v>Castro, Natalie</v>
      </c>
      <c r="J97" s="11" t="str">
        <f t="shared" si="13"/>
        <v>NC</v>
      </c>
      <c r="K97" s="14">
        <f t="shared" si="14"/>
        <v>13</v>
      </c>
      <c r="L97" s="7">
        <f t="shared" ca="1" si="15"/>
        <v>28</v>
      </c>
      <c r="M97" s="7">
        <f t="shared" si="16"/>
        <v>1</v>
      </c>
      <c r="N97" s="15">
        <f t="shared" si="17"/>
        <v>35114</v>
      </c>
      <c r="O97" s="15" t="str">
        <f t="shared" si="18"/>
        <v>lunes</v>
      </c>
      <c r="P97" s="14">
        <f t="shared" si="19"/>
        <v>1996</v>
      </c>
      <c r="Q97" s="14">
        <f t="shared" si="20"/>
        <v>2</v>
      </c>
      <c r="R97" s="14">
        <f t="shared" si="21"/>
        <v>19</v>
      </c>
      <c r="S97" s="14" t="str">
        <f t="shared" si="22"/>
        <v>SI</v>
      </c>
      <c r="T97" s="14" t="str">
        <f t="shared" si="23"/>
        <v>No Cumple</v>
      </c>
      <c r="U97" s="14">
        <f>VLOOKUP(E97,País!$A$1:$B$8,2,FALSE)</f>
        <v>6</v>
      </c>
    </row>
    <row r="98" spans="1:21" x14ac:dyDescent="0.25">
      <c r="A98" s="2" t="s">
        <v>57</v>
      </c>
      <c r="B98" s="2" t="s">
        <v>58</v>
      </c>
      <c r="C98" s="3">
        <v>29771</v>
      </c>
      <c r="D98" s="2" t="s">
        <v>7</v>
      </c>
      <c r="E98" s="2" t="s">
        <v>24</v>
      </c>
      <c r="F98" s="2">
        <v>2</v>
      </c>
      <c r="G98" s="4">
        <v>54847.850336239957</v>
      </c>
      <c r="H98" s="5">
        <v>4181.9737387303694</v>
      </c>
      <c r="I98" s="11" t="str">
        <f t="shared" si="12"/>
        <v>Castro, Martin</v>
      </c>
      <c r="J98" s="11" t="str">
        <f t="shared" si="13"/>
        <v>MC</v>
      </c>
      <c r="K98" s="14">
        <f t="shared" si="14"/>
        <v>12</v>
      </c>
      <c r="L98" s="7">
        <f t="shared" ca="1" si="15"/>
        <v>43</v>
      </c>
      <c r="M98" s="7">
        <f t="shared" si="16"/>
        <v>6</v>
      </c>
      <c r="N98" s="15">
        <f t="shared" si="17"/>
        <v>29771</v>
      </c>
      <c r="O98" s="15" t="str">
        <f t="shared" si="18"/>
        <v>sábado</v>
      </c>
      <c r="P98" s="14">
        <f t="shared" si="19"/>
        <v>1981</v>
      </c>
      <c r="Q98" s="14">
        <f t="shared" si="20"/>
        <v>7</v>
      </c>
      <c r="R98" s="14">
        <f t="shared" si="21"/>
        <v>4</v>
      </c>
      <c r="S98" s="14" t="str">
        <f t="shared" si="22"/>
        <v>SI</v>
      </c>
      <c r="T98" s="14" t="str">
        <f t="shared" si="23"/>
        <v>No Cumple</v>
      </c>
      <c r="U98" s="14">
        <f>VLOOKUP(E98,País!$A$1:$B$8,2,FALSE)</f>
        <v>5</v>
      </c>
    </row>
    <row r="99" spans="1:21" x14ac:dyDescent="0.25">
      <c r="A99" s="2" t="s">
        <v>79</v>
      </c>
      <c r="B99" s="2" t="s">
        <v>30</v>
      </c>
      <c r="C99" s="3">
        <v>31202</v>
      </c>
      <c r="D99" s="2" t="s">
        <v>35</v>
      </c>
      <c r="E99" s="2" t="s">
        <v>32</v>
      </c>
      <c r="F99" s="2">
        <v>2</v>
      </c>
      <c r="G99" s="4">
        <v>54693.657360936806</v>
      </c>
      <c r="H99" s="5">
        <v>38687.79270263479</v>
      </c>
      <c r="I99" s="11" t="str">
        <f t="shared" si="12"/>
        <v>Rivera, Pedro</v>
      </c>
      <c r="J99" s="11" t="str">
        <f t="shared" si="13"/>
        <v>PR</v>
      </c>
      <c r="K99" s="14">
        <f t="shared" si="14"/>
        <v>11</v>
      </c>
      <c r="L99" s="7">
        <f t="shared" ca="1" si="15"/>
        <v>39</v>
      </c>
      <c r="M99" s="7">
        <f t="shared" si="16"/>
        <v>2</v>
      </c>
      <c r="N99" s="15">
        <f t="shared" si="17"/>
        <v>31202</v>
      </c>
      <c r="O99" s="15" t="str">
        <f t="shared" si="18"/>
        <v>martes</v>
      </c>
      <c r="P99" s="14">
        <f t="shared" si="19"/>
        <v>1985</v>
      </c>
      <c r="Q99" s="14">
        <f t="shared" si="20"/>
        <v>6</v>
      </c>
      <c r="R99" s="14">
        <f t="shared" si="21"/>
        <v>4</v>
      </c>
      <c r="S99" s="14" t="str">
        <f t="shared" si="22"/>
        <v>NO</v>
      </c>
      <c r="T99" s="14" t="str">
        <f t="shared" si="23"/>
        <v>No Cumple</v>
      </c>
      <c r="U99" s="14">
        <f>VLOOKUP(E99,País!$A$1:$B$8,2,FALSE)</f>
        <v>2</v>
      </c>
    </row>
    <row r="100" spans="1:21" x14ac:dyDescent="0.25">
      <c r="A100" s="2" t="s">
        <v>63</v>
      </c>
      <c r="B100" s="2" t="s">
        <v>64</v>
      </c>
      <c r="C100" s="3">
        <v>35200</v>
      </c>
      <c r="D100" s="2" t="s">
        <v>19</v>
      </c>
      <c r="E100" s="2" t="s">
        <v>8</v>
      </c>
      <c r="F100" s="2">
        <v>3</v>
      </c>
      <c r="G100" s="4">
        <v>54675.547465741285</v>
      </c>
      <c r="H100" s="5">
        <v>5615.5474657412851</v>
      </c>
      <c r="I100" s="11" t="str">
        <f t="shared" si="12"/>
        <v>Ramos, Gabriela</v>
      </c>
      <c r="J100" s="11" t="str">
        <f t="shared" si="13"/>
        <v>GR</v>
      </c>
      <c r="K100" s="14">
        <f t="shared" si="14"/>
        <v>13</v>
      </c>
      <c r="L100" s="7">
        <f t="shared" ca="1" si="15"/>
        <v>28</v>
      </c>
      <c r="M100" s="7">
        <f t="shared" si="16"/>
        <v>3</v>
      </c>
      <c r="N100" s="15">
        <f t="shared" si="17"/>
        <v>35200</v>
      </c>
      <c r="O100" s="15" t="str">
        <f t="shared" si="18"/>
        <v>miércoles</v>
      </c>
      <c r="P100" s="14">
        <f t="shared" si="19"/>
        <v>1996</v>
      </c>
      <c r="Q100" s="14">
        <f t="shared" si="20"/>
        <v>5</v>
      </c>
      <c r="R100" s="14">
        <f t="shared" si="21"/>
        <v>15</v>
      </c>
      <c r="S100" s="14" t="str">
        <f t="shared" si="22"/>
        <v>NO</v>
      </c>
      <c r="T100" s="14" t="str">
        <f t="shared" si="23"/>
        <v>No Cumple</v>
      </c>
      <c r="U100" s="14">
        <f>VLOOKUP(E100,País!$A$1:$B$8,2,FALSE)</f>
        <v>1</v>
      </c>
    </row>
    <row r="101" spans="1:21" x14ac:dyDescent="0.25">
      <c r="A101" s="2" t="s">
        <v>5</v>
      </c>
      <c r="B101" s="2" t="s">
        <v>6</v>
      </c>
      <c r="C101" s="3">
        <v>33415</v>
      </c>
      <c r="D101" s="2" t="s">
        <v>7</v>
      </c>
      <c r="E101" s="2" t="s">
        <v>8</v>
      </c>
      <c r="F101" s="2">
        <v>2</v>
      </c>
      <c r="G101" s="4">
        <v>54551.495182909159</v>
      </c>
      <c r="H101" s="5">
        <v>-23914.493658272298</v>
      </c>
      <c r="I101" s="11" t="str">
        <f t="shared" si="12"/>
        <v>Martinez, Ana</v>
      </c>
      <c r="J101" s="11" t="str">
        <f t="shared" si="13"/>
        <v>AM</v>
      </c>
      <c r="K101" s="14">
        <f t="shared" si="14"/>
        <v>11</v>
      </c>
      <c r="L101" s="7">
        <f t="shared" ca="1" si="15"/>
        <v>33</v>
      </c>
      <c r="M101" s="7">
        <f t="shared" si="16"/>
        <v>3</v>
      </c>
      <c r="N101" s="15">
        <f t="shared" si="17"/>
        <v>33415</v>
      </c>
      <c r="O101" s="15" t="str">
        <f t="shared" si="18"/>
        <v>miércoles</v>
      </c>
      <c r="P101" s="14">
        <f t="shared" si="19"/>
        <v>1991</v>
      </c>
      <c r="Q101" s="14">
        <f t="shared" si="20"/>
        <v>6</v>
      </c>
      <c r="R101" s="14">
        <f t="shared" si="21"/>
        <v>26</v>
      </c>
      <c r="S101" s="14" t="str">
        <f t="shared" si="22"/>
        <v>SI</v>
      </c>
      <c r="T101" s="14" t="str">
        <f t="shared" si="23"/>
        <v>No Cumple</v>
      </c>
      <c r="U101" s="14">
        <f>VLOOKUP(E101,País!$A$1:$B$8,2,FALSE)</f>
        <v>1</v>
      </c>
    </row>
    <row r="102" spans="1:21" x14ac:dyDescent="0.25">
      <c r="A102" s="2" t="s">
        <v>87</v>
      </c>
      <c r="B102" s="2" t="s">
        <v>50</v>
      </c>
      <c r="C102" s="3">
        <v>32559</v>
      </c>
      <c r="D102" s="2" t="s">
        <v>31</v>
      </c>
      <c r="E102" s="2" t="s">
        <v>8</v>
      </c>
      <c r="F102" s="2">
        <v>4</v>
      </c>
      <c r="G102" s="4">
        <v>54440.019120957499</v>
      </c>
      <c r="H102" s="5">
        <v>4754.4145319276995</v>
      </c>
      <c r="I102" s="11" t="str">
        <f t="shared" si="12"/>
        <v>Perez, Ismael</v>
      </c>
      <c r="J102" s="11" t="str">
        <f t="shared" si="13"/>
        <v>IP</v>
      </c>
      <c r="K102" s="14">
        <f t="shared" si="14"/>
        <v>11</v>
      </c>
      <c r="L102" s="7">
        <f t="shared" ca="1" si="15"/>
        <v>35</v>
      </c>
      <c r="M102" s="7">
        <f t="shared" si="16"/>
        <v>1</v>
      </c>
      <c r="N102" s="15">
        <f t="shared" si="17"/>
        <v>32559</v>
      </c>
      <c r="O102" s="15" t="str">
        <f t="shared" si="18"/>
        <v>lunes</v>
      </c>
      <c r="P102" s="14">
        <f t="shared" si="19"/>
        <v>1989</v>
      </c>
      <c r="Q102" s="14">
        <f t="shared" si="20"/>
        <v>2</v>
      </c>
      <c r="R102" s="14">
        <f t="shared" si="21"/>
        <v>20</v>
      </c>
      <c r="S102" s="14" t="str">
        <f t="shared" si="22"/>
        <v>NO</v>
      </c>
      <c r="T102" s="14" t="str">
        <f t="shared" si="23"/>
        <v>Cumple</v>
      </c>
      <c r="U102" s="14">
        <f>VLOOKUP(E102,País!$A$1:$B$8,2,FALSE)</f>
        <v>1</v>
      </c>
    </row>
    <row r="103" spans="1:21" x14ac:dyDescent="0.25">
      <c r="A103" s="2" t="s">
        <v>85</v>
      </c>
      <c r="B103" s="2" t="s">
        <v>46</v>
      </c>
      <c r="C103" s="3">
        <v>32577</v>
      </c>
      <c r="D103" s="2" t="s">
        <v>23</v>
      </c>
      <c r="E103" s="2" t="s">
        <v>28</v>
      </c>
      <c r="F103" s="2">
        <v>5</v>
      </c>
      <c r="G103" s="4">
        <v>54301.022656563888</v>
      </c>
      <c r="H103" s="5">
        <v>2365.9715237356932</v>
      </c>
      <c r="I103" s="11" t="str">
        <f t="shared" si="12"/>
        <v>Garcia, Elena</v>
      </c>
      <c r="J103" s="11" t="str">
        <f t="shared" si="13"/>
        <v>EG</v>
      </c>
      <c r="K103" s="14">
        <f t="shared" si="14"/>
        <v>11</v>
      </c>
      <c r="L103" s="7">
        <f t="shared" ca="1" si="15"/>
        <v>35</v>
      </c>
      <c r="M103" s="7">
        <f t="shared" si="16"/>
        <v>5</v>
      </c>
      <c r="N103" s="15">
        <f t="shared" si="17"/>
        <v>32577</v>
      </c>
      <c r="O103" s="15" t="str">
        <f t="shared" si="18"/>
        <v>viernes</v>
      </c>
      <c r="P103" s="14">
        <f t="shared" si="19"/>
        <v>1989</v>
      </c>
      <c r="Q103" s="14">
        <f t="shared" si="20"/>
        <v>3</v>
      </c>
      <c r="R103" s="14">
        <f t="shared" si="21"/>
        <v>10</v>
      </c>
      <c r="S103" s="14" t="str">
        <f t="shared" si="22"/>
        <v>NO</v>
      </c>
      <c r="T103" s="14" t="str">
        <f t="shared" si="23"/>
        <v>Cumple</v>
      </c>
      <c r="U103" s="14">
        <f>VLOOKUP(E103,País!$A$1:$B$8,2,FALSE)</f>
        <v>7</v>
      </c>
    </row>
    <row r="104" spans="1:21" x14ac:dyDescent="0.25">
      <c r="A104" s="2" t="s">
        <v>45</v>
      </c>
      <c r="B104" s="2" t="s">
        <v>46</v>
      </c>
      <c r="C104" s="3">
        <v>29351</v>
      </c>
      <c r="D104" s="2" t="s">
        <v>19</v>
      </c>
      <c r="E104" s="2" t="s">
        <v>28</v>
      </c>
      <c r="F104" s="2">
        <v>2</v>
      </c>
      <c r="G104" s="4">
        <v>54098.694453694574</v>
      </c>
      <c r="H104" s="5">
        <v>4210.0730621231469</v>
      </c>
      <c r="I104" s="11" t="str">
        <f t="shared" si="12"/>
        <v>Garcia, Eduardo</v>
      </c>
      <c r="J104" s="11" t="str">
        <f t="shared" si="13"/>
        <v>EG</v>
      </c>
      <c r="K104" s="14">
        <f t="shared" si="14"/>
        <v>13</v>
      </c>
      <c r="L104" s="7">
        <f t="shared" ca="1" si="15"/>
        <v>44</v>
      </c>
      <c r="M104" s="7">
        <f t="shared" si="16"/>
        <v>6</v>
      </c>
      <c r="N104" s="15">
        <f t="shared" si="17"/>
        <v>29351</v>
      </c>
      <c r="O104" s="15" t="str">
        <f t="shared" si="18"/>
        <v>sábado</v>
      </c>
      <c r="P104" s="14">
        <f t="shared" si="19"/>
        <v>1980</v>
      </c>
      <c r="Q104" s="14">
        <f t="shared" si="20"/>
        <v>5</v>
      </c>
      <c r="R104" s="14">
        <f t="shared" si="21"/>
        <v>10</v>
      </c>
      <c r="S104" s="14" t="str">
        <f t="shared" si="22"/>
        <v>NO</v>
      </c>
      <c r="T104" s="14" t="str">
        <f t="shared" si="23"/>
        <v>No Cumple</v>
      </c>
      <c r="U104" s="14">
        <f>VLOOKUP(E104,País!$A$1:$B$8,2,FALSE)</f>
        <v>7</v>
      </c>
    </row>
    <row r="105" spans="1:21" x14ac:dyDescent="0.25">
      <c r="A105" s="2" t="s">
        <v>74</v>
      </c>
      <c r="B105" s="2" t="s">
        <v>26</v>
      </c>
      <c r="C105" s="3">
        <v>30294</v>
      </c>
      <c r="D105" s="2" t="s">
        <v>15</v>
      </c>
      <c r="E105" s="2" t="s">
        <v>12</v>
      </c>
      <c r="F105" s="2">
        <v>5</v>
      </c>
      <c r="G105" s="4">
        <v>54079.900651410724</v>
      </c>
      <c r="H105" s="5">
        <v>3832.709592783759</v>
      </c>
      <c r="I105" s="11" t="str">
        <f t="shared" si="12"/>
        <v>Diaz, Raquel</v>
      </c>
      <c r="J105" s="11" t="str">
        <f t="shared" si="13"/>
        <v>RD</v>
      </c>
      <c r="K105" s="14">
        <f t="shared" si="14"/>
        <v>10</v>
      </c>
      <c r="L105" s="7">
        <f t="shared" ca="1" si="15"/>
        <v>41</v>
      </c>
      <c r="M105" s="7">
        <f t="shared" si="16"/>
        <v>4</v>
      </c>
      <c r="N105" s="15">
        <f t="shared" si="17"/>
        <v>30294</v>
      </c>
      <c r="O105" s="15" t="str">
        <f t="shared" si="18"/>
        <v>jueves</v>
      </c>
      <c r="P105" s="14">
        <f t="shared" si="19"/>
        <v>1982</v>
      </c>
      <c r="Q105" s="14">
        <f t="shared" si="20"/>
        <v>12</v>
      </c>
      <c r="R105" s="14">
        <f t="shared" si="21"/>
        <v>9</v>
      </c>
      <c r="S105" s="14" t="str">
        <f t="shared" si="22"/>
        <v>NO</v>
      </c>
      <c r="T105" s="14" t="str">
        <f t="shared" si="23"/>
        <v>Cumple</v>
      </c>
      <c r="U105" s="14">
        <f>VLOOKUP(E105,País!$A$1:$B$8,2,FALSE)</f>
        <v>3</v>
      </c>
    </row>
    <row r="106" spans="1:21" x14ac:dyDescent="0.25">
      <c r="A106" s="2" t="s">
        <v>83</v>
      </c>
      <c r="B106" s="2" t="s">
        <v>42</v>
      </c>
      <c r="C106" s="3">
        <v>34395</v>
      </c>
      <c r="D106" s="2" t="s">
        <v>15</v>
      </c>
      <c r="E106" s="2" t="s">
        <v>20</v>
      </c>
      <c r="F106" s="2">
        <v>6</v>
      </c>
      <c r="G106" s="4">
        <v>54043.010594918967</v>
      </c>
      <c r="H106" s="5">
        <v>2890.9676283416566</v>
      </c>
      <c r="I106" s="11" t="str">
        <f t="shared" si="12"/>
        <v>Alvarez, Patricia</v>
      </c>
      <c r="J106" s="11" t="str">
        <f t="shared" si="13"/>
        <v>PA</v>
      </c>
      <c r="K106" s="14">
        <f t="shared" si="14"/>
        <v>15</v>
      </c>
      <c r="L106" s="7">
        <f t="shared" ca="1" si="15"/>
        <v>30</v>
      </c>
      <c r="M106" s="7">
        <f t="shared" si="16"/>
        <v>3</v>
      </c>
      <c r="N106" s="15">
        <f t="shared" si="17"/>
        <v>34395</v>
      </c>
      <c r="O106" s="15" t="str">
        <f t="shared" si="18"/>
        <v>miércoles</v>
      </c>
      <c r="P106" s="14">
        <f t="shared" si="19"/>
        <v>1994</v>
      </c>
      <c r="Q106" s="14">
        <f t="shared" si="20"/>
        <v>3</v>
      </c>
      <c r="R106" s="14">
        <f t="shared" si="21"/>
        <v>2</v>
      </c>
      <c r="S106" s="14" t="str">
        <f t="shared" si="22"/>
        <v>NO</v>
      </c>
      <c r="T106" s="14" t="str">
        <f t="shared" si="23"/>
        <v>Cumple</v>
      </c>
      <c r="U106" s="14">
        <f>VLOOKUP(E106,País!$A$1:$B$8,2,FALSE)</f>
        <v>6</v>
      </c>
    </row>
    <row r="107" spans="1:21" x14ac:dyDescent="0.25">
      <c r="A107" s="2" t="s">
        <v>63</v>
      </c>
      <c r="B107" s="2" t="s">
        <v>64</v>
      </c>
      <c r="C107" s="3">
        <v>35969</v>
      </c>
      <c r="D107" s="2" t="s">
        <v>19</v>
      </c>
      <c r="E107" s="2" t="s">
        <v>8</v>
      </c>
      <c r="F107" s="2">
        <v>3</v>
      </c>
      <c r="G107" s="4">
        <v>54031.014322527379</v>
      </c>
      <c r="H107" s="5">
        <v>1863.260741895534</v>
      </c>
      <c r="I107" s="11" t="str">
        <f t="shared" si="12"/>
        <v>Ramos, Gabriela</v>
      </c>
      <c r="J107" s="11" t="str">
        <f t="shared" si="13"/>
        <v>GR</v>
      </c>
      <c r="K107" s="14">
        <f t="shared" si="14"/>
        <v>13</v>
      </c>
      <c r="L107" s="7">
        <f t="shared" ca="1" si="15"/>
        <v>26</v>
      </c>
      <c r="M107" s="7">
        <f t="shared" si="16"/>
        <v>2</v>
      </c>
      <c r="N107" s="15">
        <f t="shared" si="17"/>
        <v>35969</v>
      </c>
      <c r="O107" s="15" t="str">
        <f t="shared" si="18"/>
        <v>martes</v>
      </c>
      <c r="P107" s="14">
        <f t="shared" si="19"/>
        <v>1998</v>
      </c>
      <c r="Q107" s="14">
        <f t="shared" si="20"/>
        <v>6</v>
      </c>
      <c r="R107" s="14">
        <f t="shared" si="21"/>
        <v>23</v>
      </c>
      <c r="S107" s="14" t="str">
        <f t="shared" si="22"/>
        <v>NO</v>
      </c>
      <c r="T107" s="14" t="str">
        <f t="shared" si="23"/>
        <v>No Cumple</v>
      </c>
      <c r="U107" s="14">
        <f>VLOOKUP(E107,País!$A$1:$B$8,2,FALSE)</f>
        <v>1</v>
      </c>
    </row>
    <row r="108" spans="1:21" x14ac:dyDescent="0.25">
      <c r="A108" s="2" t="s">
        <v>87</v>
      </c>
      <c r="B108" s="2" t="s">
        <v>50</v>
      </c>
      <c r="C108" s="3">
        <v>34889</v>
      </c>
      <c r="D108" s="2" t="s">
        <v>31</v>
      </c>
      <c r="E108" s="2" t="s">
        <v>8</v>
      </c>
      <c r="F108" s="2">
        <v>5</v>
      </c>
      <c r="G108" s="4">
        <v>53931.938785938182</v>
      </c>
      <c r="H108" s="5">
        <v>3478.0642952037456</v>
      </c>
      <c r="I108" s="11" t="str">
        <f t="shared" si="12"/>
        <v>Perez, Ismael</v>
      </c>
      <c r="J108" s="11" t="str">
        <f t="shared" si="13"/>
        <v>IP</v>
      </c>
      <c r="K108" s="14">
        <f t="shared" si="14"/>
        <v>11</v>
      </c>
      <c r="L108" s="7">
        <f t="shared" ca="1" si="15"/>
        <v>29</v>
      </c>
      <c r="M108" s="7">
        <f t="shared" si="16"/>
        <v>7</v>
      </c>
      <c r="N108" s="15">
        <f t="shared" si="17"/>
        <v>34889</v>
      </c>
      <c r="O108" s="15" t="str">
        <f t="shared" si="18"/>
        <v>domingo</v>
      </c>
      <c r="P108" s="14">
        <f t="shared" si="19"/>
        <v>1995</v>
      </c>
      <c r="Q108" s="14">
        <f t="shared" si="20"/>
        <v>7</v>
      </c>
      <c r="R108" s="14">
        <f t="shared" si="21"/>
        <v>9</v>
      </c>
      <c r="S108" s="14" t="str">
        <f t="shared" si="22"/>
        <v>NO</v>
      </c>
      <c r="T108" s="14" t="str">
        <f t="shared" si="23"/>
        <v>Cumple</v>
      </c>
      <c r="U108" s="14">
        <f>VLOOKUP(E108,País!$A$1:$B$8,2,FALSE)</f>
        <v>1</v>
      </c>
    </row>
    <row r="109" spans="1:21" x14ac:dyDescent="0.25">
      <c r="A109" s="2" t="s">
        <v>69</v>
      </c>
      <c r="B109" s="2" t="s">
        <v>6</v>
      </c>
      <c r="C109" s="3">
        <v>36311</v>
      </c>
      <c r="D109" s="2" t="s">
        <v>31</v>
      </c>
      <c r="E109" s="2" t="s">
        <v>20</v>
      </c>
      <c r="F109" s="2">
        <v>6</v>
      </c>
      <c r="G109" s="4">
        <v>53779.227062763457</v>
      </c>
      <c r="H109" s="5">
        <v>3148.0579802529187</v>
      </c>
      <c r="I109" s="11" t="str">
        <f t="shared" si="12"/>
        <v>Martinez, Jorge</v>
      </c>
      <c r="J109" s="11" t="str">
        <f t="shared" si="13"/>
        <v>JM</v>
      </c>
      <c r="K109" s="14">
        <f t="shared" si="14"/>
        <v>13</v>
      </c>
      <c r="L109" s="7">
        <f t="shared" ca="1" si="15"/>
        <v>25</v>
      </c>
      <c r="M109" s="7">
        <f t="shared" si="16"/>
        <v>1</v>
      </c>
      <c r="N109" s="15">
        <f t="shared" si="17"/>
        <v>36311</v>
      </c>
      <c r="O109" s="15" t="str">
        <f t="shared" si="18"/>
        <v>lunes</v>
      </c>
      <c r="P109" s="14">
        <f t="shared" si="19"/>
        <v>1999</v>
      </c>
      <c r="Q109" s="14">
        <f t="shared" si="20"/>
        <v>5</v>
      </c>
      <c r="R109" s="14">
        <f t="shared" si="21"/>
        <v>31</v>
      </c>
      <c r="S109" s="14" t="str">
        <f t="shared" si="22"/>
        <v>NO</v>
      </c>
      <c r="T109" s="14" t="str">
        <f t="shared" si="23"/>
        <v>Cumple</v>
      </c>
      <c r="U109" s="14">
        <f>VLOOKUP(E109,País!$A$1:$B$8,2,FALSE)</f>
        <v>6</v>
      </c>
    </row>
    <row r="110" spans="1:21" x14ac:dyDescent="0.25">
      <c r="A110" s="2" t="s">
        <v>69</v>
      </c>
      <c r="B110" s="2" t="s">
        <v>6</v>
      </c>
      <c r="C110" s="3">
        <v>32107</v>
      </c>
      <c r="D110" s="2" t="s">
        <v>31</v>
      </c>
      <c r="E110" s="2" t="s">
        <v>20</v>
      </c>
      <c r="F110" s="2">
        <v>3</v>
      </c>
      <c r="G110" s="4">
        <v>53768.084622097784</v>
      </c>
      <c r="H110" s="5">
        <v>5030.4037758768063</v>
      </c>
      <c r="I110" s="11" t="str">
        <f t="shared" si="12"/>
        <v>Martinez, Jorge</v>
      </c>
      <c r="J110" s="11" t="str">
        <f t="shared" si="13"/>
        <v>JM</v>
      </c>
      <c r="K110" s="14">
        <f t="shared" si="14"/>
        <v>13</v>
      </c>
      <c r="L110" s="7">
        <f t="shared" ca="1" si="15"/>
        <v>36</v>
      </c>
      <c r="M110" s="7">
        <f t="shared" si="16"/>
        <v>4</v>
      </c>
      <c r="N110" s="15">
        <f t="shared" si="17"/>
        <v>32107</v>
      </c>
      <c r="O110" s="15" t="str">
        <f t="shared" si="18"/>
        <v>jueves</v>
      </c>
      <c r="P110" s="14">
        <f t="shared" si="19"/>
        <v>1987</v>
      </c>
      <c r="Q110" s="14">
        <f t="shared" si="20"/>
        <v>11</v>
      </c>
      <c r="R110" s="14">
        <f t="shared" si="21"/>
        <v>26</v>
      </c>
      <c r="S110" s="14" t="str">
        <f t="shared" si="22"/>
        <v>NO</v>
      </c>
      <c r="T110" s="14" t="str">
        <f t="shared" si="23"/>
        <v>No Cumple</v>
      </c>
      <c r="U110" s="14">
        <f>VLOOKUP(E110,País!$A$1:$B$8,2,FALSE)</f>
        <v>6</v>
      </c>
    </row>
    <row r="111" spans="1:21" x14ac:dyDescent="0.25">
      <c r="A111" s="2" t="s">
        <v>88</v>
      </c>
      <c r="B111" s="2" t="s">
        <v>54</v>
      </c>
      <c r="C111" s="3">
        <v>30293</v>
      </c>
      <c r="D111" s="2" t="s">
        <v>35</v>
      </c>
      <c r="E111" s="2" t="s">
        <v>12</v>
      </c>
      <c r="F111" s="2">
        <v>5</v>
      </c>
      <c r="G111" s="4">
        <v>53550.352390766886</v>
      </c>
      <c r="H111" s="5">
        <v>3922.7642930751645</v>
      </c>
      <c r="I111" s="11" t="str">
        <f t="shared" si="12"/>
        <v>Moreno, Lorena</v>
      </c>
      <c r="J111" s="11" t="str">
        <f t="shared" si="13"/>
        <v>LM</v>
      </c>
      <c r="K111" s="14">
        <f t="shared" si="14"/>
        <v>12</v>
      </c>
      <c r="L111" s="7">
        <f t="shared" ca="1" si="15"/>
        <v>41</v>
      </c>
      <c r="M111" s="7">
        <f t="shared" si="16"/>
        <v>3</v>
      </c>
      <c r="N111" s="15">
        <f t="shared" si="17"/>
        <v>30293</v>
      </c>
      <c r="O111" s="15" t="str">
        <f t="shared" si="18"/>
        <v>miércoles</v>
      </c>
      <c r="P111" s="14">
        <f t="shared" si="19"/>
        <v>1982</v>
      </c>
      <c r="Q111" s="14">
        <f t="shared" si="20"/>
        <v>12</v>
      </c>
      <c r="R111" s="14">
        <f t="shared" si="21"/>
        <v>8</v>
      </c>
      <c r="S111" s="14" t="str">
        <f t="shared" si="22"/>
        <v>NO</v>
      </c>
      <c r="T111" s="14" t="str">
        <f t="shared" si="23"/>
        <v>Cumple</v>
      </c>
      <c r="U111" s="14">
        <f>VLOOKUP(E111,País!$A$1:$B$8,2,FALSE)</f>
        <v>3</v>
      </c>
    </row>
    <row r="112" spans="1:21" x14ac:dyDescent="0.25">
      <c r="A112" s="2" t="s">
        <v>91</v>
      </c>
      <c r="B112" s="2" t="s">
        <v>60</v>
      </c>
      <c r="C112" s="3">
        <v>32595</v>
      </c>
      <c r="D112" s="2" t="s">
        <v>11</v>
      </c>
      <c r="E112" s="2" t="s">
        <v>24</v>
      </c>
      <c r="F112" s="2">
        <v>5</v>
      </c>
      <c r="G112" s="4">
        <v>53496.582396182748</v>
      </c>
      <c r="H112" s="5">
        <v>547.60767732792374</v>
      </c>
      <c r="I112" s="11" t="str">
        <f t="shared" si="12"/>
        <v>Vargas, Renato</v>
      </c>
      <c r="J112" s="11" t="str">
        <f t="shared" si="13"/>
        <v>RV</v>
      </c>
      <c r="K112" s="14">
        <f t="shared" si="14"/>
        <v>12</v>
      </c>
      <c r="L112" s="7">
        <f t="shared" ca="1" si="15"/>
        <v>35</v>
      </c>
      <c r="M112" s="7">
        <f t="shared" si="16"/>
        <v>2</v>
      </c>
      <c r="N112" s="15">
        <f t="shared" si="17"/>
        <v>32595</v>
      </c>
      <c r="O112" s="15" t="str">
        <f t="shared" si="18"/>
        <v>martes</v>
      </c>
      <c r="P112" s="14">
        <f t="shared" si="19"/>
        <v>1989</v>
      </c>
      <c r="Q112" s="14">
        <f t="shared" si="20"/>
        <v>3</v>
      </c>
      <c r="R112" s="14">
        <f t="shared" si="21"/>
        <v>28</v>
      </c>
      <c r="S112" s="14" t="str">
        <f t="shared" si="22"/>
        <v>NO</v>
      </c>
      <c r="T112" s="14" t="str">
        <f t="shared" si="23"/>
        <v>Cumple</v>
      </c>
      <c r="U112" s="14">
        <f>VLOOKUP(E112,País!$A$1:$B$8,2,FALSE)</f>
        <v>5</v>
      </c>
    </row>
    <row r="113" spans="1:21" x14ac:dyDescent="0.25">
      <c r="A113" s="2" t="s">
        <v>51</v>
      </c>
      <c r="B113" s="2" t="s">
        <v>52</v>
      </c>
      <c r="C113" s="3">
        <v>33350</v>
      </c>
      <c r="D113" s="2" t="s">
        <v>31</v>
      </c>
      <c r="E113" s="2" t="s">
        <v>12</v>
      </c>
      <c r="F113" s="2">
        <v>3</v>
      </c>
      <c r="G113" s="4">
        <v>53375.814848969218</v>
      </c>
      <c r="H113" s="5">
        <v>3444.4752155826036</v>
      </c>
      <c r="I113" s="11" t="str">
        <f t="shared" si="12"/>
        <v>Ortega, Natalia</v>
      </c>
      <c r="J113" s="11" t="str">
        <f t="shared" si="13"/>
        <v>NO</v>
      </c>
      <c r="K113" s="14">
        <f t="shared" si="14"/>
        <v>13</v>
      </c>
      <c r="L113" s="7">
        <f t="shared" ca="1" si="15"/>
        <v>33</v>
      </c>
      <c r="M113" s="7">
        <f t="shared" si="16"/>
        <v>1</v>
      </c>
      <c r="N113" s="15">
        <f t="shared" si="17"/>
        <v>33350</v>
      </c>
      <c r="O113" s="15" t="str">
        <f t="shared" si="18"/>
        <v>lunes</v>
      </c>
      <c r="P113" s="14">
        <f t="shared" si="19"/>
        <v>1991</v>
      </c>
      <c r="Q113" s="14">
        <f t="shared" si="20"/>
        <v>4</v>
      </c>
      <c r="R113" s="14">
        <f t="shared" si="21"/>
        <v>22</v>
      </c>
      <c r="S113" s="14" t="str">
        <f t="shared" si="22"/>
        <v>NO</v>
      </c>
      <c r="T113" s="14" t="str">
        <f t="shared" si="23"/>
        <v>No Cumple</v>
      </c>
      <c r="U113" s="14">
        <f>VLOOKUP(E113,País!$A$1:$B$8,2,FALSE)</f>
        <v>3</v>
      </c>
    </row>
    <row r="114" spans="1:21" x14ac:dyDescent="0.25">
      <c r="A114" s="2" t="s">
        <v>87</v>
      </c>
      <c r="B114" s="2" t="s">
        <v>50</v>
      </c>
      <c r="C114" s="3">
        <v>35858</v>
      </c>
      <c r="D114" s="2" t="s">
        <v>31</v>
      </c>
      <c r="E114" s="2" t="s">
        <v>8</v>
      </c>
      <c r="F114" s="2">
        <v>5</v>
      </c>
      <c r="G114" s="4">
        <v>53117.816348915076</v>
      </c>
      <c r="H114" s="5">
        <v>-4240.1019610384665</v>
      </c>
      <c r="I114" s="11" t="str">
        <f t="shared" si="12"/>
        <v>Perez, Ismael</v>
      </c>
      <c r="J114" s="11" t="str">
        <f t="shared" si="13"/>
        <v>IP</v>
      </c>
      <c r="K114" s="14">
        <f t="shared" si="14"/>
        <v>11</v>
      </c>
      <c r="L114" s="7">
        <f t="shared" ca="1" si="15"/>
        <v>26</v>
      </c>
      <c r="M114" s="7">
        <f t="shared" si="16"/>
        <v>3</v>
      </c>
      <c r="N114" s="15">
        <f t="shared" si="17"/>
        <v>35858</v>
      </c>
      <c r="O114" s="15" t="str">
        <f t="shared" si="18"/>
        <v>miércoles</v>
      </c>
      <c r="P114" s="14">
        <f t="shared" si="19"/>
        <v>1998</v>
      </c>
      <c r="Q114" s="14">
        <f t="shared" si="20"/>
        <v>3</v>
      </c>
      <c r="R114" s="14">
        <f t="shared" si="21"/>
        <v>4</v>
      </c>
      <c r="S114" s="14" t="str">
        <f t="shared" si="22"/>
        <v>NO</v>
      </c>
      <c r="T114" s="14" t="str">
        <f t="shared" si="23"/>
        <v>Cumple</v>
      </c>
      <c r="U114" s="14">
        <f>VLOOKUP(E114,País!$A$1:$B$8,2,FALSE)</f>
        <v>1</v>
      </c>
    </row>
    <row r="115" spans="1:21" x14ac:dyDescent="0.25">
      <c r="A115" s="2" t="s">
        <v>74</v>
      </c>
      <c r="B115" s="2" t="s">
        <v>26</v>
      </c>
      <c r="C115" s="3">
        <v>34852</v>
      </c>
      <c r="D115" s="2" t="s">
        <v>15</v>
      </c>
      <c r="E115" s="2" t="s">
        <v>12</v>
      </c>
      <c r="F115" s="2">
        <v>6</v>
      </c>
      <c r="G115" s="4">
        <v>52776.45145593115</v>
      </c>
      <c r="H115" s="5">
        <v>-14304.828224636221</v>
      </c>
      <c r="I115" s="11" t="str">
        <f t="shared" si="12"/>
        <v>Diaz, Raquel</v>
      </c>
      <c r="J115" s="11" t="str">
        <f t="shared" si="13"/>
        <v>RD</v>
      </c>
      <c r="K115" s="14">
        <f t="shared" si="14"/>
        <v>10</v>
      </c>
      <c r="L115" s="7">
        <f t="shared" ca="1" si="15"/>
        <v>29</v>
      </c>
      <c r="M115" s="7">
        <f t="shared" si="16"/>
        <v>5</v>
      </c>
      <c r="N115" s="15">
        <f t="shared" si="17"/>
        <v>34852</v>
      </c>
      <c r="O115" s="15" t="str">
        <f t="shared" si="18"/>
        <v>viernes</v>
      </c>
      <c r="P115" s="14">
        <f t="shared" si="19"/>
        <v>1995</v>
      </c>
      <c r="Q115" s="14">
        <f t="shared" si="20"/>
        <v>6</v>
      </c>
      <c r="R115" s="14">
        <f t="shared" si="21"/>
        <v>2</v>
      </c>
      <c r="S115" s="14" t="str">
        <f t="shared" si="22"/>
        <v>NO</v>
      </c>
      <c r="T115" s="14" t="str">
        <f t="shared" si="23"/>
        <v>Cumple</v>
      </c>
      <c r="U115" s="14">
        <f>VLOOKUP(E115,País!$A$1:$B$8,2,FALSE)</f>
        <v>3</v>
      </c>
    </row>
    <row r="116" spans="1:21" x14ac:dyDescent="0.25">
      <c r="A116" s="2" t="s">
        <v>47</v>
      </c>
      <c r="B116" s="2" t="s">
        <v>48</v>
      </c>
      <c r="C116" s="3">
        <v>35143</v>
      </c>
      <c r="D116" s="2" t="s">
        <v>23</v>
      </c>
      <c r="E116" s="2" t="s">
        <v>32</v>
      </c>
      <c r="F116" s="2">
        <v>3</v>
      </c>
      <c r="G116" s="4">
        <v>52634.520098146531</v>
      </c>
      <c r="H116" s="5">
        <v>30687.924936754458</v>
      </c>
      <c r="I116" s="11" t="str">
        <f t="shared" si="12"/>
        <v>Rojas, Valentina</v>
      </c>
      <c r="J116" s="11" t="str">
        <f t="shared" si="13"/>
        <v>VR</v>
      </c>
      <c r="K116" s="14">
        <f t="shared" si="14"/>
        <v>14</v>
      </c>
      <c r="L116" s="7">
        <f t="shared" ca="1" si="15"/>
        <v>28</v>
      </c>
      <c r="M116" s="7">
        <f t="shared" si="16"/>
        <v>2</v>
      </c>
      <c r="N116" s="15">
        <f t="shared" si="17"/>
        <v>35143</v>
      </c>
      <c r="O116" s="15" t="str">
        <f t="shared" si="18"/>
        <v>martes</v>
      </c>
      <c r="P116" s="14">
        <f t="shared" si="19"/>
        <v>1996</v>
      </c>
      <c r="Q116" s="14">
        <f t="shared" si="20"/>
        <v>3</v>
      </c>
      <c r="R116" s="14">
        <f t="shared" si="21"/>
        <v>19</v>
      </c>
      <c r="S116" s="14" t="str">
        <f t="shared" si="22"/>
        <v>NO</v>
      </c>
      <c r="T116" s="14" t="str">
        <f t="shared" si="23"/>
        <v>No Cumple</v>
      </c>
      <c r="U116" s="14">
        <f>VLOOKUP(E116,País!$A$1:$B$8,2,FALSE)</f>
        <v>2</v>
      </c>
    </row>
    <row r="117" spans="1:21" x14ac:dyDescent="0.25">
      <c r="A117" s="2" t="s">
        <v>71</v>
      </c>
      <c r="B117" s="2" t="s">
        <v>14</v>
      </c>
      <c r="C117" s="3">
        <v>34253</v>
      </c>
      <c r="D117" s="2" t="s">
        <v>38</v>
      </c>
      <c r="E117" s="2" t="s">
        <v>28</v>
      </c>
      <c r="F117" s="2">
        <v>5</v>
      </c>
      <c r="G117" s="4">
        <v>52600.209409456795</v>
      </c>
      <c r="H117" s="5">
        <v>20451.524365702702</v>
      </c>
      <c r="I117" s="11" t="str">
        <f t="shared" si="12"/>
        <v>Lopez, Jose</v>
      </c>
      <c r="J117" s="11" t="str">
        <f t="shared" si="13"/>
        <v>JL</v>
      </c>
      <c r="K117" s="14">
        <f t="shared" si="14"/>
        <v>9</v>
      </c>
      <c r="L117" s="7">
        <f t="shared" ca="1" si="15"/>
        <v>30</v>
      </c>
      <c r="M117" s="7">
        <f t="shared" si="16"/>
        <v>1</v>
      </c>
      <c r="N117" s="15">
        <f t="shared" si="17"/>
        <v>34253</v>
      </c>
      <c r="O117" s="15" t="str">
        <f t="shared" si="18"/>
        <v>lunes</v>
      </c>
      <c r="P117" s="14">
        <f t="shared" si="19"/>
        <v>1993</v>
      </c>
      <c r="Q117" s="14">
        <f t="shared" si="20"/>
        <v>10</v>
      </c>
      <c r="R117" s="14">
        <f t="shared" si="21"/>
        <v>11</v>
      </c>
      <c r="S117" s="14" t="str">
        <f t="shared" si="22"/>
        <v>NO</v>
      </c>
      <c r="T117" s="14" t="str">
        <f t="shared" si="23"/>
        <v>Cumple</v>
      </c>
      <c r="U117" s="14">
        <f>VLOOKUP(E117,País!$A$1:$B$8,2,FALSE)</f>
        <v>7</v>
      </c>
    </row>
    <row r="118" spans="1:21" x14ac:dyDescent="0.25">
      <c r="A118" s="2" t="s">
        <v>83</v>
      </c>
      <c r="B118" s="2" t="s">
        <v>42</v>
      </c>
      <c r="C118" s="3">
        <v>34190</v>
      </c>
      <c r="D118" s="2" t="s">
        <v>15</v>
      </c>
      <c r="E118" s="2" t="s">
        <v>20</v>
      </c>
      <c r="F118" s="2">
        <v>5</v>
      </c>
      <c r="G118" s="4">
        <v>52348.497735263758</v>
      </c>
      <c r="H118" s="5">
        <v>1801.5277805584828</v>
      </c>
      <c r="I118" s="11" t="str">
        <f t="shared" si="12"/>
        <v>Alvarez, Patricia</v>
      </c>
      <c r="J118" s="11" t="str">
        <f t="shared" si="13"/>
        <v>PA</v>
      </c>
      <c r="K118" s="14">
        <f t="shared" si="14"/>
        <v>15</v>
      </c>
      <c r="L118" s="7">
        <f t="shared" ca="1" si="15"/>
        <v>31</v>
      </c>
      <c r="M118" s="7">
        <f t="shared" si="16"/>
        <v>1</v>
      </c>
      <c r="N118" s="15">
        <f t="shared" si="17"/>
        <v>34190</v>
      </c>
      <c r="O118" s="15" t="str">
        <f t="shared" si="18"/>
        <v>lunes</v>
      </c>
      <c r="P118" s="14">
        <f t="shared" si="19"/>
        <v>1993</v>
      </c>
      <c r="Q118" s="14">
        <f t="shared" si="20"/>
        <v>8</v>
      </c>
      <c r="R118" s="14">
        <f t="shared" si="21"/>
        <v>9</v>
      </c>
      <c r="S118" s="14" t="str">
        <f t="shared" si="22"/>
        <v>NO</v>
      </c>
      <c r="T118" s="14" t="str">
        <f t="shared" si="23"/>
        <v>Cumple</v>
      </c>
      <c r="U118" s="14">
        <f>VLOOKUP(E118,País!$A$1:$B$8,2,FALSE)</f>
        <v>6</v>
      </c>
    </row>
    <row r="119" spans="1:21" x14ac:dyDescent="0.25">
      <c r="A119" s="2" t="s">
        <v>85</v>
      </c>
      <c r="B119" s="2" t="s">
        <v>46</v>
      </c>
      <c r="C119" s="3">
        <v>30117</v>
      </c>
      <c r="D119" s="2" t="s">
        <v>23</v>
      </c>
      <c r="E119" s="2" t="s">
        <v>28</v>
      </c>
      <c r="F119" s="2">
        <v>3</v>
      </c>
      <c r="G119" s="4">
        <v>52320.20216125992</v>
      </c>
      <c r="H119" s="5">
        <v>-25427.338441980501</v>
      </c>
      <c r="I119" s="11" t="str">
        <f t="shared" si="12"/>
        <v>Garcia, Elena</v>
      </c>
      <c r="J119" s="11" t="str">
        <f t="shared" si="13"/>
        <v>EG</v>
      </c>
      <c r="K119" s="14">
        <f t="shared" si="14"/>
        <v>11</v>
      </c>
      <c r="L119" s="7">
        <f t="shared" ca="1" si="15"/>
        <v>42</v>
      </c>
      <c r="M119" s="7">
        <f t="shared" si="16"/>
        <v>2</v>
      </c>
      <c r="N119" s="15">
        <f t="shared" si="17"/>
        <v>30117</v>
      </c>
      <c r="O119" s="15" t="str">
        <f t="shared" si="18"/>
        <v>martes</v>
      </c>
      <c r="P119" s="14">
        <f t="shared" si="19"/>
        <v>1982</v>
      </c>
      <c r="Q119" s="14">
        <f t="shared" si="20"/>
        <v>6</v>
      </c>
      <c r="R119" s="14">
        <f t="shared" si="21"/>
        <v>15</v>
      </c>
      <c r="S119" s="14" t="str">
        <f t="shared" si="22"/>
        <v>NO</v>
      </c>
      <c r="T119" s="14" t="str">
        <f t="shared" si="23"/>
        <v>No Cumple</v>
      </c>
      <c r="U119" s="14">
        <f>VLOOKUP(E119,País!$A$1:$B$8,2,FALSE)</f>
        <v>7</v>
      </c>
    </row>
    <row r="120" spans="1:21" x14ac:dyDescent="0.25">
      <c r="A120" s="2" t="s">
        <v>89</v>
      </c>
      <c r="B120" s="2" t="s">
        <v>56</v>
      </c>
      <c r="C120" s="3">
        <v>36519</v>
      </c>
      <c r="D120" s="2" t="s">
        <v>38</v>
      </c>
      <c r="E120" s="2" t="s">
        <v>16</v>
      </c>
      <c r="F120" s="2">
        <v>3</v>
      </c>
      <c r="G120" s="4">
        <v>52286.313735167649</v>
      </c>
      <c r="H120" s="5">
        <v>2597.6823616508836</v>
      </c>
      <c r="I120" s="11" t="str">
        <f t="shared" si="12"/>
        <v>Jimenez, Hugo</v>
      </c>
      <c r="J120" s="11" t="str">
        <f t="shared" si="13"/>
        <v>HJ</v>
      </c>
      <c r="K120" s="14">
        <f t="shared" si="14"/>
        <v>11</v>
      </c>
      <c r="L120" s="7">
        <f t="shared" ca="1" si="15"/>
        <v>24</v>
      </c>
      <c r="M120" s="7">
        <f t="shared" si="16"/>
        <v>6</v>
      </c>
      <c r="N120" s="15">
        <f t="shared" si="17"/>
        <v>36519</v>
      </c>
      <c r="O120" s="15" t="str">
        <f t="shared" si="18"/>
        <v>sábado</v>
      </c>
      <c r="P120" s="14">
        <f t="shared" si="19"/>
        <v>1999</v>
      </c>
      <c r="Q120" s="14">
        <f t="shared" si="20"/>
        <v>12</v>
      </c>
      <c r="R120" s="14">
        <f t="shared" si="21"/>
        <v>25</v>
      </c>
      <c r="S120" s="14" t="str">
        <f t="shared" si="22"/>
        <v>NO</v>
      </c>
      <c r="T120" s="14" t="str">
        <f t="shared" si="23"/>
        <v>No Cumple</v>
      </c>
      <c r="U120" s="14">
        <f>VLOOKUP(E120,País!$A$1:$B$8,2,FALSE)</f>
        <v>4</v>
      </c>
    </row>
    <row r="121" spans="1:21" x14ac:dyDescent="0.25">
      <c r="A121" s="2" t="s">
        <v>17</v>
      </c>
      <c r="B121" s="2" t="s">
        <v>18</v>
      </c>
      <c r="C121" s="3">
        <v>34392</v>
      </c>
      <c r="D121" s="2" t="s">
        <v>19</v>
      </c>
      <c r="E121" s="2" t="s">
        <v>20</v>
      </c>
      <c r="F121" s="2">
        <v>3</v>
      </c>
      <c r="G121" s="4">
        <v>52099.90743516769</v>
      </c>
      <c r="H121" s="5">
        <v>1234.9305763757675</v>
      </c>
      <c r="I121" s="11" t="str">
        <f t="shared" si="12"/>
        <v>Rodriguez, Carlos</v>
      </c>
      <c r="J121" s="11" t="str">
        <f t="shared" si="13"/>
        <v>CR</v>
      </c>
      <c r="K121" s="14">
        <f t="shared" si="14"/>
        <v>15</v>
      </c>
      <c r="L121" s="7">
        <f t="shared" ca="1" si="15"/>
        <v>30</v>
      </c>
      <c r="M121" s="7">
        <f t="shared" si="16"/>
        <v>7</v>
      </c>
      <c r="N121" s="15">
        <f t="shared" si="17"/>
        <v>34392</v>
      </c>
      <c r="O121" s="15" t="str">
        <f t="shared" si="18"/>
        <v>domingo</v>
      </c>
      <c r="P121" s="14">
        <f t="shared" si="19"/>
        <v>1994</v>
      </c>
      <c r="Q121" s="14">
        <f t="shared" si="20"/>
        <v>2</v>
      </c>
      <c r="R121" s="14">
        <f t="shared" si="21"/>
        <v>27</v>
      </c>
      <c r="S121" s="14" t="str">
        <f t="shared" si="22"/>
        <v>NO</v>
      </c>
      <c r="T121" s="14" t="str">
        <f t="shared" si="23"/>
        <v>No Cumple</v>
      </c>
      <c r="U121" s="14">
        <f>VLOOKUP(E121,País!$A$1:$B$8,2,FALSE)</f>
        <v>6</v>
      </c>
    </row>
    <row r="122" spans="1:21" x14ac:dyDescent="0.25">
      <c r="A122" s="2" t="s">
        <v>103</v>
      </c>
      <c r="B122" s="2" t="s">
        <v>68</v>
      </c>
      <c r="C122" s="3">
        <v>31427</v>
      </c>
      <c r="D122" s="2" t="s">
        <v>19</v>
      </c>
      <c r="E122" s="2" t="s">
        <v>12</v>
      </c>
      <c r="F122" s="2">
        <v>4</v>
      </c>
      <c r="G122" s="4">
        <v>51990.934178081749</v>
      </c>
      <c r="H122" s="5">
        <v>631.20615273929616</v>
      </c>
      <c r="I122" s="11" t="str">
        <f t="shared" si="12"/>
        <v>Navarro, Antonio</v>
      </c>
      <c r="J122" s="11" t="str">
        <f t="shared" si="13"/>
        <v>AN</v>
      </c>
      <c r="K122" s="14">
        <f t="shared" si="14"/>
        <v>14</v>
      </c>
      <c r="L122" s="7">
        <f t="shared" ca="1" si="15"/>
        <v>38</v>
      </c>
      <c r="M122" s="7">
        <f t="shared" si="16"/>
        <v>3</v>
      </c>
      <c r="N122" s="15">
        <f t="shared" si="17"/>
        <v>31427</v>
      </c>
      <c r="O122" s="15" t="str">
        <f t="shared" si="18"/>
        <v>miércoles</v>
      </c>
      <c r="P122" s="14">
        <f t="shared" si="19"/>
        <v>1986</v>
      </c>
      <c r="Q122" s="14">
        <f t="shared" si="20"/>
        <v>1</v>
      </c>
      <c r="R122" s="14">
        <f t="shared" si="21"/>
        <v>15</v>
      </c>
      <c r="S122" s="14" t="str">
        <f t="shared" si="22"/>
        <v>NO</v>
      </c>
      <c r="T122" s="14" t="str">
        <f t="shared" si="23"/>
        <v>Cumple</v>
      </c>
      <c r="U122" s="14">
        <f>VLOOKUP(E122,País!$A$1:$B$8,2,FALSE)</f>
        <v>3</v>
      </c>
    </row>
    <row r="123" spans="1:21" x14ac:dyDescent="0.25">
      <c r="A123" s="2" t="s">
        <v>87</v>
      </c>
      <c r="B123" s="2" t="s">
        <v>50</v>
      </c>
      <c r="C123" s="3">
        <v>30737</v>
      </c>
      <c r="D123" s="2" t="s">
        <v>31</v>
      </c>
      <c r="E123" s="2" t="s">
        <v>8</v>
      </c>
      <c r="F123" s="2">
        <v>4</v>
      </c>
      <c r="G123" s="4">
        <v>51643.520808407528</v>
      </c>
      <c r="H123" s="5">
        <v>967.08560032345235</v>
      </c>
      <c r="I123" s="11" t="str">
        <f t="shared" si="12"/>
        <v>Perez, Ismael</v>
      </c>
      <c r="J123" s="11" t="str">
        <f t="shared" si="13"/>
        <v>IP</v>
      </c>
      <c r="K123" s="14">
        <f t="shared" si="14"/>
        <v>11</v>
      </c>
      <c r="L123" s="7">
        <f t="shared" ca="1" si="15"/>
        <v>40</v>
      </c>
      <c r="M123" s="7">
        <f t="shared" si="16"/>
        <v>6</v>
      </c>
      <c r="N123" s="15">
        <f t="shared" si="17"/>
        <v>30737</v>
      </c>
      <c r="O123" s="15" t="str">
        <f t="shared" si="18"/>
        <v>sábado</v>
      </c>
      <c r="P123" s="14">
        <f t="shared" si="19"/>
        <v>1984</v>
      </c>
      <c r="Q123" s="14">
        <f t="shared" si="20"/>
        <v>2</v>
      </c>
      <c r="R123" s="14">
        <f t="shared" si="21"/>
        <v>25</v>
      </c>
      <c r="S123" s="14" t="str">
        <f t="shared" si="22"/>
        <v>NO</v>
      </c>
      <c r="T123" s="14" t="str">
        <f t="shared" si="23"/>
        <v>Cumple</v>
      </c>
      <c r="U123" s="14">
        <f>VLOOKUP(E123,País!$A$1:$B$8,2,FALSE)</f>
        <v>1</v>
      </c>
    </row>
    <row r="124" spans="1:21" x14ac:dyDescent="0.25">
      <c r="A124" s="2" t="s">
        <v>83</v>
      </c>
      <c r="B124" s="2" t="s">
        <v>42</v>
      </c>
      <c r="C124" s="3">
        <v>29857</v>
      </c>
      <c r="D124" s="2" t="s">
        <v>15</v>
      </c>
      <c r="E124" s="2" t="s">
        <v>20</v>
      </c>
      <c r="F124" s="2">
        <v>2</v>
      </c>
      <c r="G124" s="4">
        <v>51525.270395768792</v>
      </c>
      <c r="H124" s="5">
        <v>366.9852443188488</v>
      </c>
      <c r="I124" s="11" t="str">
        <f t="shared" si="12"/>
        <v>Alvarez, Patricia</v>
      </c>
      <c r="J124" s="11" t="str">
        <f t="shared" si="13"/>
        <v>PA</v>
      </c>
      <c r="K124" s="14">
        <f t="shared" si="14"/>
        <v>15</v>
      </c>
      <c r="L124" s="7">
        <f t="shared" ca="1" si="15"/>
        <v>42</v>
      </c>
      <c r="M124" s="7">
        <f t="shared" si="16"/>
        <v>1</v>
      </c>
      <c r="N124" s="15">
        <f t="shared" si="17"/>
        <v>29857</v>
      </c>
      <c r="O124" s="15" t="str">
        <f t="shared" si="18"/>
        <v>lunes</v>
      </c>
      <c r="P124" s="14">
        <f t="shared" si="19"/>
        <v>1981</v>
      </c>
      <c r="Q124" s="14">
        <f t="shared" si="20"/>
        <v>9</v>
      </c>
      <c r="R124" s="14">
        <f t="shared" si="21"/>
        <v>28</v>
      </c>
      <c r="S124" s="14" t="str">
        <f t="shared" si="22"/>
        <v>NO</v>
      </c>
      <c r="T124" s="14" t="str">
        <f t="shared" si="23"/>
        <v>No Cumple</v>
      </c>
      <c r="U124" s="14">
        <f>VLOOKUP(E124,País!$A$1:$B$8,2,FALSE)</f>
        <v>6</v>
      </c>
    </row>
    <row r="125" spans="1:21" x14ac:dyDescent="0.25">
      <c r="A125" s="2" t="s">
        <v>43</v>
      </c>
      <c r="B125" s="2" t="s">
        <v>44</v>
      </c>
      <c r="C125" s="3">
        <v>30088</v>
      </c>
      <c r="D125" s="2" t="s">
        <v>15</v>
      </c>
      <c r="E125" s="2" t="s">
        <v>24</v>
      </c>
      <c r="F125" s="2">
        <v>2</v>
      </c>
      <c r="G125" s="4">
        <v>51409.752843924922</v>
      </c>
      <c r="H125" s="5">
        <v>420.92451918669451</v>
      </c>
      <c r="I125" s="11" t="str">
        <f t="shared" si="12"/>
        <v>Mendoza, Sofia</v>
      </c>
      <c r="J125" s="11" t="str">
        <f t="shared" si="13"/>
        <v>SM</v>
      </c>
      <c r="K125" s="14">
        <f t="shared" si="14"/>
        <v>12</v>
      </c>
      <c r="L125" s="7">
        <f t="shared" ca="1" si="15"/>
        <v>42</v>
      </c>
      <c r="M125" s="7">
        <f t="shared" si="16"/>
        <v>1</v>
      </c>
      <c r="N125" s="15">
        <f t="shared" si="17"/>
        <v>30088</v>
      </c>
      <c r="O125" s="15" t="str">
        <f t="shared" si="18"/>
        <v>lunes</v>
      </c>
      <c r="P125" s="14">
        <f t="shared" si="19"/>
        <v>1982</v>
      </c>
      <c r="Q125" s="14">
        <f t="shared" si="20"/>
        <v>5</v>
      </c>
      <c r="R125" s="14">
        <f t="shared" si="21"/>
        <v>17</v>
      </c>
      <c r="S125" s="14" t="str">
        <f t="shared" si="22"/>
        <v>NO</v>
      </c>
      <c r="T125" s="14" t="str">
        <f t="shared" si="23"/>
        <v>No Cumple</v>
      </c>
      <c r="U125" s="14">
        <f>VLOOKUP(E125,País!$A$1:$B$8,2,FALSE)</f>
        <v>5</v>
      </c>
    </row>
    <row r="126" spans="1:21" x14ac:dyDescent="0.25">
      <c r="A126" s="2" t="s">
        <v>33</v>
      </c>
      <c r="B126" s="2" t="s">
        <v>34</v>
      </c>
      <c r="C126" s="3">
        <v>31220</v>
      </c>
      <c r="D126" s="2" t="s">
        <v>35</v>
      </c>
      <c r="E126" s="2" t="s">
        <v>8</v>
      </c>
      <c r="F126" s="2">
        <v>6</v>
      </c>
      <c r="G126" s="4">
        <v>51162.339050320305</v>
      </c>
      <c r="H126" s="5">
        <v>1540.9753167978831</v>
      </c>
      <c r="I126" s="11" t="str">
        <f t="shared" si="12"/>
        <v>Santos, Isabel</v>
      </c>
      <c r="J126" s="11" t="str">
        <f t="shared" si="13"/>
        <v>IS</v>
      </c>
      <c r="K126" s="14">
        <f t="shared" si="14"/>
        <v>12</v>
      </c>
      <c r="L126" s="7">
        <f t="shared" ca="1" si="15"/>
        <v>39</v>
      </c>
      <c r="M126" s="7">
        <f t="shared" si="16"/>
        <v>6</v>
      </c>
      <c r="N126" s="15">
        <f t="shared" si="17"/>
        <v>31220</v>
      </c>
      <c r="O126" s="15" t="str">
        <f t="shared" si="18"/>
        <v>sábado</v>
      </c>
      <c r="P126" s="14">
        <f t="shared" si="19"/>
        <v>1985</v>
      </c>
      <c r="Q126" s="14">
        <f t="shared" si="20"/>
        <v>6</v>
      </c>
      <c r="R126" s="14">
        <f t="shared" si="21"/>
        <v>22</v>
      </c>
      <c r="S126" s="14" t="str">
        <f t="shared" si="22"/>
        <v>NO</v>
      </c>
      <c r="T126" s="14" t="str">
        <f t="shared" si="23"/>
        <v>Cumple</v>
      </c>
      <c r="U126" s="14">
        <f>VLOOKUP(E126,País!$A$1:$B$8,2,FALSE)</f>
        <v>1</v>
      </c>
    </row>
    <row r="127" spans="1:21" x14ac:dyDescent="0.25">
      <c r="A127" s="2" t="s">
        <v>90</v>
      </c>
      <c r="B127" s="2" t="s">
        <v>58</v>
      </c>
      <c r="C127" s="3">
        <v>31825</v>
      </c>
      <c r="D127" s="2" t="s">
        <v>7</v>
      </c>
      <c r="E127" s="2" t="s">
        <v>20</v>
      </c>
      <c r="F127" s="2">
        <v>3</v>
      </c>
      <c r="G127" s="4">
        <v>51131.631738199365</v>
      </c>
      <c r="H127" s="5">
        <v>1160.3154208173714</v>
      </c>
      <c r="I127" s="11" t="str">
        <f t="shared" si="12"/>
        <v>Castro, Natalie</v>
      </c>
      <c r="J127" s="11" t="str">
        <f t="shared" si="13"/>
        <v>NC</v>
      </c>
      <c r="K127" s="14">
        <f t="shared" si="14"/>
        <v>13</v>
      </c>
      <c r="L127" s="7">
        <f t="shared" ca="1" si="15"/>
        <v>37</v>
      </c>
      <c r="M127" s="7">
        <f t="shared" si="16"/>
        <v>2</v>
      </c>
      <c r="N127" s="15">
        <f t="shared" si="17"/>
        <v>31825</v>
      </c>
      <c r="O127" s="15" t="str">
        <f t="shared" si="18"/>
        <v>martes</v>
      </c>
      <c r="P127" s="14">
        <f t="shared" si="19"/>
        <v>1987</v>
      </c>
      <c r="Q127" s="14">
        <f t="shared" si="20"/>
        <v>2</v>
      </c>
      <c r="R127" s="14">
        <f t="shared" si="21"/>
        <v>17</v>
      </c>
      <c r="S127" s="14" t="str">
        <f t="shared" si="22"/>
        <v>SI</v>
      </c>
      <c r="T127" s="14" t="str">
        <f t="shared" si="23"/>
        <v>No Cumple</v>
      </c>
      <c r="U127" s="14">
        <f>VLOOKUP(E127,País!$A$1:$B$8,2,FALSE)</f>
        <v>6</v>
      </c>
    </row>
    <row r="128" spans="1:21" x14ac:dyDescent="0.25">
      <c r="A128" s="2" t="s">
        <v>45</v>
      </c>
      <c r="B128" s="2" t="s">
        <v>46</v>
      </c>
      <c r="C128" s="3">
        <v>32240</v>
      </c>
      <c r="D128" s="2" t="s">
        <v>19</v>
      </c>
      <c r="E128" s="2" t="s">
        <v>28</v>
      </c>
      <c r="F128" s="2">
        <v>4</v>
      </c>
      <c r="G128" s="4">
        <v>51052.785029600316</v>
      </c>
      <c r="H128" s="5">
        <v>2699.060921904234</v>
      </c>
      <c r="I128" s="11" t="str">
        <f t="shared" si="12"/>
        <v>Garcia, Eduardo</v>
      </c>
      <c r="J128" s="11" t="str">
        <f t="shared" si="13"/>
        <v>EG</v>
      </c>
      <c r="K128" s="14">
        <f t="shared" si="14"/>
        <v>13</v>
      </c>
      <c r="L128" s="7">
        <f t="shared" ca="1" si="15"/>
        <v>36</v>
      </c>
      <c r="M128" s="7">
        <f t="shared" si="16"/>
        <v>4</v>
      </c>
      <c r="N128" s="15">
        <f t="shared" si="17"/>
        <v>32240</v>
      </c>
      <c r="O128" s="15" t="str">
        <f t="shared" si="18"/>
        <v>jueves</v>
      </c>
      <c r="P128" s="14">
        <f t="shared" si="19"/>
        <v>1988</v>
      </c>
      <c r="Q128" s="14">
        <f t="shared" si="20"/>
        <v>4</v>
      </c>
      <c r="R128" s="14">
        <f t="shared" si="21"/>
        <v>7</v>
      </c>
      <c r="S128" s="14" t="str">
        <f t="shared" si="22"/>
        <v>NO</v>
      </c>
      <c r="T128" s="14" t="str">
        <f t="shared" si="23"/>
        <v>Cumple</v>
      </c>
      <c r="U128" s="14">
        <f>VLOOKUP(E128,País!$A$1:$B$8,2,FALSE)</f>
        <v>7</v>
      </c>
    </row>
    <row r="129" spans="1:21" x14ac:dyDescent="0.25">
      <c r="A129" s="2" t="s">
        <v>25</v>
      </c>
      <c r="B129" s="2" t="s">
        <v>26</v>
      </c>
      <c r="C129" s="3">
        <v>33096</v>
      </c>
      <c r="D129" s="2" t="s">
        <v>27</v>
      </c>
      <c r="E129" s="2" t="s">
        <v>28</v>
      </c>
      <c r="F129" s="2">
        <v>3</v>
      </c>
      <c r="G129" s="4">
        <v>51004.984060815797</v>
      </c>
      <c r="H129" s="5">
        <v>2094.4358141260595</v>
      </c>
      <c r="I129" s="11" t="str">
        <f t="shared" si="12"/>
        <v>Diaz, Laura</v>
      </c>
      <c r="J129" s="11" t="str">
        <f t="shared" si="13"/>
        <v>LD</v>
      </c>
      <c r="K129" s="14">
        <f t="shared" si="14"/>
        <v>9</v>
      </c>
      <c r="L129" s="7">
        <f t="shared" ca="1" si="15"/>
        <v>34</v>
      </c>
      <c r="M129" s="7">
        <f t="shared" si="16"/>
        <v>6</v>
      </c>
      <c r="N129" s="15">
        <f t="shared" si="17"/>
        <v>33096</v>
      </c>
      <c r="O129" s="15" t="str">
        <f t="shared" si="18"/>
        <v>sábado</v>
      </c>
      <c r="P129" s="14">
        <f t="shared" si="19"/>
        <v>1990</v>
      </c>
      <c r="Q129" s="14">
        <f t="shared" si="20"/>
        <v>8</v>
      </c>
      <c r="R129" s="14">
        <f t="shared" si="21"/>
        <v>11</v>
      </c>
      <c r="S129" s="14" t="str">
        <f t="shared" si="22"/>
        <v>NO</v>
      </c>
      <c r="T129" s="14" t="str">
        <f t="shared" si="23"/>
        <v>No Cumple</v>
      </c>
      <c r="U129" s="14">
        <f>VLOOKUP(E129,País!$A$1:$B$8,2,FALSE)</f>
        <v>7</v>
      </c>
    </row>
    <row r="130" spans="1:21" x14ac:dyDescent="0.25">
      <c r="A130" s="2" t="s">
        <v>73</v>
      </c>
      <c r="B130" s="2" t="s">
        <v>22</v>
      </c>
      <c r="C130" s="3">
        <v>32707</v>
      </c>
      <c r="D130" s="2" t="s">
        <v>11</v>
      </c>
      <c r="E130" s="2" t="s">
        <v>8</v>
      </c>
      <c r="F130" s="2">
        <v>5</v>
      </c>
      <c r="G130" s="4">
        <v>50979.221770872762</v>
      </c>
      <c r="H130" s="5">
        <v>2645.4552396109334</v>
      </c>
      <c r="I130" s="11" t="str">
        <f t="shared" ref="I130:I193" si="24">_xlfn.CONCAT(B130,", ",A130)</f>
        <v>Fernandez, Manuel</v>
      </c>
      <c r="J130" s="11" t="str">
        <f t="shared" ref="J130:J193" si="25">_xlfn.CONCAT(LEFT(A130,1),LEFT(B130,1))</f>
        <v>MF</v>
      </c>
      <c r="K130" s="14">
        <f t="shared" ref="K130:K193" si="26">LEN(A130)+LEN(B130)</f>
        <v>15</v>
      </c>
      <c r="L130" s="7">
        <f t="shared" ref="L130:L193" ca="1" si="27">INT((TODAY()-C130)/365)</f>
        <v>35</v>
      </c>
      <c r="M130" s="7">
        <f t="shared" ref="M130:M193" si="28">WEEKDAY(C130,2)</f>
        <v>2</v>
      </c>
      <c r="N130" s="15">
        <f t="shared" ref="N130:N193" si="29">C130</f>
        <v>32707</v>
      </c>
      <c r="O130" s="15" t="str">
        <f t="shared" ref="O130:O193" si="30">TEXT(C130,"dddd")</f>
        <v>martes</v>
      </c>
      <c r="P130" s="14">
        <f t="shared" ref="P130:P193" si="31">YEAR(C130)</f>
        <v>1989</v>
      </c>
      <c r="Q130" s="14">
        <f t="shared" ref="Q130:Q193" si="32">MONTH(C130)</f>
        <v>7</v>
      </c>
      <c r="R130" s="14">
        <f t="shared" ref="R130:R193" si="33">DAY(C130)</f>
        <v>18</v>
      </c>
      <c r="S130" s="14" t="str">
        <f t="shared" ref="S130:S193" si="34" xml:space="preserve"> IF(D130 = "Ingeniero","SI","NO")</f>
        <v>NO</v>
      </c>
      <c r="T130" s="14" t="str">
        <f t="shared" ref="T130:T193" si="35">IF(
     AND(F130&gt;3,G130&gt;30000),
     "Cumple",
     "No Cumple"
)</f>
        <v>Cumple</v>
      </c>
      <c r="U130" s="14">
        <f>VLOOKUP(E130,País!$A$1:$B$8,2,FALSE)</f>
        <v>1</v>
      </c>
    </row>
    <row r="131" spans="1:21" x14ac:dyDescent="0.25">
      <c r="A131" s="2" t="s">
        <v>41</v>
      </c>
      <c r="B131" s="2" t="s">
        <v>10</v>
      </c>
      <c r="C131" s="3">
        <v>34515</v>
      </c>
      <c r="D131" s="2" t="s">
        <v>38</v>
      </c>
      <c r="E131" s="2" t="s">
        <v>24</v>
      </c>
      <c r="F131" s="2">
        <v>6</v>
      </c>
      <c r="G131" s="4">
        <v>50839.70934169169</v>
      </c>
      <c r="H131" s="5">
        <v>469.78200626876787</v>
      </c>
      <c r="I131" s="11" t="str">
        <f t="shared" si="24"/>
        <v>Gomez, Diego</v>
      </c>
      <c r="J131" s="11" t="str">
        <f t="shared" si="25"/>
        <v>DG</v>
      </c>
      <c r="K131" s="14">
        <f t="shared" si="26"/>
        <v>10</v>
      </c>
      <c r="L131" s="7">
        <f t="shared" ca="1" si="27"/>
        <v>30</v>
      </c>
      <c r="M131" s="7">
        <f t="shared" si="28"/>
        <v>4</v>
      </c>
      <c r="N131" s="15">
        <f t="shared" si="29"/>
        <v>34515</v>
      </c>
      <c r="O131" s="15" t="str">
        <f t="shared" si="30"/>
        <v>jueves</v>
      </c>
      <c r="P131" s="14">
        <f t="shared" si="31"/>
        <v>1994</v>
      </c>
      <c r="Q131" s="14">
        <f t="shared" si="32"/>
        <v>6</v>
      </c>
      <c r="R131" s="14">
        <f t="shared" si="33"/>
        <v>30</v>
      </c>
      <c r="S131" s="14" t="str">
        <f t="shared" si="34"/>
        <v>NO</v>
      </c>
      <c r="T131" s="14" t="str">
        <f t="shared" si="35"/>
        <v>Cumple</v>
      </c>
      <c r="U131" s="14">
        <f>VLOOKUP(E131,País!$A$1:$B$8,2,FALSE)</f>
        <v>5</v>
      </c>
    </row>
    <row r="132" spans="1:21" x14ac:dyDescent="0.25">
      <c r="A132" s="2" t="s">
        <v>53</v>
      </c>
      <c r="B132" s="2" t="s">
        <v>54</v>
      </c>
      <c r="C132" s="3">
        <v>31521</v>
      </c>
      <c r="D132" s="2" t="s">
        <v>35</v>
      </c>
      <c r="E132" s="2" t="s">
        <v>16</v>
      </c>
      <c r="F132" s="2">
        <v>5</v>
      </c>
      <c r="G132" s="4">
        <v>50835.399146765223</v>
      </c>
      <c r="H132" s="5">
        <v>1456.9212064916574</v>
      </c>
      <c r="I132" s="11" t="str">
        <f t="shared" si="24"/>
        <v>Moreno, Ricardo</v>
      </c>
      <c r="J132" s="11" t="str">
        <f t="shared" si="25"/>
        <v>RM</v>
      </c>
      <c r="K132" s="14">
        <f t="shared" si="26"/>
        <v>13</v>
      </c>
      <c r="L132" s="7">
        <f t="shared" ca="1" si="27"/>
        <v>38</v>
      </c>
      <c r="M132" s="7">
        <f t="shared" si="28"/>
        <v>6</v>
      </c>
      <c r="N132" s="15">
        <f t="shared" si="29"/>
        <v>31521</v>
      </c>
      <c r="O132" s="15" t="str">
        <f t="shared" si="30"/>
        <v>sábado</v>
      </c>
      <c r="P132" s="14">
        <f t="shared" si="31"/>
        <v>1986</v>
      </c>
      <c r="Q132" s="14">
        <f t="shared" si="32"/>
        <v>4</v>
      </c>
      <c r="R132" s="14">
        <f t="shared" si="33"/>
        <v>19</v>
      </c>
      <c r="S132" s="14" t="str">
        <f t="shared" si="34"/>
        <v>NO</v>
      </c>
      <c r="T132" s="14" t="str">
        <f t="shared" si="35"/>
        <v>Cumple</v>
      </c>
      <c r="U132" s="14">
        <f>VLOOKUP(E132,País!$A$1:$B$8,2,FALSE)</f>
        <v>4</v>
      </c>
    </row>
    <row r="133" spans="1:21" x14ac:dyDescent="0.25">
      <c r="A133" s="2" t="s">
        <v>79</v>
      </c>
      <c r="B133" s="2" t="s">
        <v>30</v>
      </c>
      <c r="C133" s="3">
        <v>31791</v>
      </c>
      <c r="D133" s="2" t="s">
        <v>35</v>
      </c>
      <c r="E133" s="2" t="s">
        <v>32</v>
      </c>
      <c r="F133" s="2">
        <v>5</v>
      </c>
      <c r="G133" s="4">
        <v>50656.723508529984</v>
      </c>
      <c r="H133" s="5">
        <v>270.15627344468373</v>
      </c>
      <c r="I133" s="11" t="str">
        <f t="shared" si="24"/>
        <v>Rivera, Pedro</v>
      </c>
      <c r="J133" s="11" t="str">
        <f t="shared" si="25"/>
        <v>PR</v>
      </c>
      <c r="K133" s="14">
        <f t="shared" si="26"/>
        <v>11</v>
      </c>
      <c r="L133" s="7">
        <f t="shared" ca="1" si="27"/>
        <v>37</v>
      </c>
      <c r="M133" s="7">
        <f t="shared" si="28"/>
        <v>3</v>
      </c>
      <c r="N133" s="15">
        <f t="shared" si="29"/>
        <v>31791</v>
      </c>
      <c r="O133" s="15" t="str">
        <f t="shared" si="30"/>
        <v>miércoles</v>
      </c>
      <c r="P133" s="14">
        <f t="shared" si="31"/>
        <v>1987</v>
      </c>
      <c r="Q133" s="14">
        <f t="shared" si="32"/>
        <v>1</v>
      </c>
      <c r="R133" s="14">
        <f t="shared" si="33"/>
        <v>14</v>
      </c>
      <c r="S133" s="14" t="str">
        <f t="shared" si="34"/>
        <v>NO</v>
      </c>
      <c r="T133" s="14" t="str">
        <f t="shared" si="35"/>
        <v>Cumple</v>
      </c>
      <c r="U133" s="14">
        <f>VLOOKUP(E133,País!$A$1:$B$8,2,FALSE)</f>
        <v>2</v>
      </c>
    </row>
    <row r="134" spans="1:21" x14ac:dyDescent="0.25">
      <c r="A134" s="2" t="s">
        <v>75</v>
      </c>
      <c r="B134" s="2" t="s">
        <v>18</v>
      </c>
      <c r="C134" s="3">
        <v>35706</v>
      </c>
      <c r="D134" s="2" t="s">
        <v>19</v>
      </c>
      <c r="E134" s="2" t="s">
        <v>16</v>
      </c>
      <c r="F134" s="2">
        <v>3</v>
      </c>
      <c r="G134" s="4">
        <v>50227.965889363666</v>
      </c>
      <c r="H134" s="5">
        <v>-763.94933514724721</v>
      </c>
      <c r="I134" s="11" t="str">
        <f t="shared" si="24"/>
        <v>Rodriguez, Alberto</v>
      </c>
      <c r="J134" s="11" t="str">
        <f t="shared" si="25"/>
        <v>AR</v>
      </c>
      <c r="K134" s="14">
        <f t="shared" si="26"/>
        <v>16</v>
      </c>
      <c r="L134" s="7">
        <f t="shared" ca="1" si="27"/>
        <v>26</v>
      </c>
      <c r="M134" s="7">
        <f t="shared" si="28"/>
        <v>5</v>
      </c>
      <c r="N134" s="15">
        <f t="shared" si="29"/>
        <v>35706</v>
      </c>
      <c r="O134" s="15" t="str">
        <f t="shared" si="30"/>
        <v>viernes</v>
      </c>
      <c r="P134" s="14">
        <f t="shared" si="31"/>
        <v>1997</v>
      </c>
      <c r="Q134" s="14">
        <f t="shared" si="32"/>
        <v>10</v>
      </c>
      <c r="R134" s="14">
        <f t="shared" si="33"/>
        <v>3</v>
      </c>
      <c r="S134" s="14" t="str">
        <f t="shared" si="34"/>
        <v>NO</v>
      </c>
      <c r="T134" s="14" t="str">
        <f t="shared" si="35"/>
        <v>No Cumple</v>
      </c>
      <c r="U134" s="14">
        <f>VLOOKUP(E134,País!$A$1:$B$8,2,FALSE)</f>
        <v>4</v>
      </c>
    </row>
    <row r="135" spans="1:21" x14ac:dyDescent="0.25">
      <c r="A135" s="2" t="s">
        <v>55</v>
      </c>
      <c r="B135" s="2" t="s">
        <v>56</v>
      </c>
      <c r="C135" s="3">
        <v>33662</v>
      </c>
      <c r="D135" s="2" t="s">
        <v>38</v>
      </c>
      <c r="E135" s="2" t="s">
        <v>20</v>
      </c>
      <c r="F135" s="2">
        <v>2</v>
      </c>
      <c r="G135" s="4">
        <v>50118.448885216938</v>
      </c>
      <c r="H135" s="5">
        <v>-981.68742526994151</v>
      </c>
      <c r="I135" s="11" t="str">
        <f t="shared" si="24"/>
        <v>Jimenez, Monica</v>
      </c>
      <c r="J135" s="11" t="str">
        <f t="shared" si="25"/>
        <v>MJ</v>
      </c>
      <c r="K135" s="14">
        <f t="shared" si="26"/>
        <v>13</v>
      </c>
      <c r="L135" s="7">
        <f t="shared" ca="1" si="27"/>
        <v>32</v>
      </c>
      <c r="M135" s="7">
        <f t="shared" si="28"/>
        <v>5</v>
      </c>
      <c r="N135" s="15">
        <f t="shared" si="29"/>
        <v>33662</v>
      </c>
      <c r="O135" s="15" t="str">
        <f t="shared" si="30"/>
        <v>viernes</v>
      </c>
      <c r="P135" s="14">
        <f t="shared" si="31"/>
        <v>1992</v>
      </c>
      <c r="Q135" s="14">
        <f t="shared" si="32"/>
        <v>2</v>
      </c>
      <c r="R135" s="14">
        <f t="shared" si="33"/>
        <v>28</v>
      </c>
      <c r="S135" s="14" t="str">
        <f t="shared" si="34"/>
        <v>NO</v>
      </c>
      <c r="T135" s="14" t="str">
        <f t="shared" si="35"/>
        <v>No Cumple</v>
      </c>
      <c r="U135" s="14">
        <f>VLOOKUP(E135,País!$A$1:$B$8,2,FALSE)</f>
        <v>6</v>
      </c>
    </row>
    <row r="136" spans="1:21" x14ac:dyDescent="0.25">
      <c r="A136" s="2" t="s">
        <v>74</v>
      </c>
      <c r="B136" s="2" t="s">
        <v>26</v>
      </c>
      <c r="C136" s="3">
        <v>34847</v>
      </c>
      <c r="D136" s="2" t="s">
        <v>15</v>
      </c>
      <c r="E136" s="2" t="s">
        <v>12</v>
      </c>
      <c r="F136" s="2">
        <v>6</v>
      </c>
      <c r="G136" s="4">
        <v>50055.886022799998</v>
      </c>
      <c r="H136" s="5">
        <v>-449.1437192520022</v>
      </c>
      <c r="I136" s="11" t="str">
        <f t="shared" si="24"/>
        <v>Diaz, Raquel</v>
      </c>
      <c r="J136" s="11" t="str">
        <f t="shared" si="25"/>
        <v>RD</v>
      </c>
      <c r="K136" s="14">
        <f t="shared" si="26"/>
        <v>10</v>
      </c>
      <c r="L136" s="7">
        <f t="shared" ca="1" si="27"/>
        <v>29</v>
      </c>
      <c r="M136" s="7">
        <f t="shared" si="28"/>
        <v>7</v>
      </c>
      <c r="N136" s="15">
        <f t="shared" si="29"/>
        <v>34847</v>
      </c>
      <c r="O136" s="15" t="str">
        <f t="shared" si="30"/>
        <v>domingo</v>
      </c>
      <c r="P136" s="14">
        <f t="shared" si="31"/>
        <v>1995</v>
      </c>
      <c r="Q136" s="14">
        <f t="shared" si="32"/>
        <v>5</v>
      </c>
      <c r="R136" s="14">
        <f t="shared" si="33"/>
        <v>28</v>
      </c>
      <c r="S136" s="14" t="str">
        <f t="shared" si="34"/>
        <v>NO</v>
      </c>
      <c r="T136" s="14" t="str">
        <f t="shared" si="35"/>
        <v>Cumple</v>
      </c>
      <c r="U136" s="14">
        <f>VLOOKUP(E136,País!$A$1:$B$8,2,FALSE)</f>
        <v>3</v>
      </c>
    </row>
    <row r="137" spans="1:21" x14ac:dyDescent="0.25">
      <c r="A137" s="2" t="s">
        <v>63</v>
      </c>
      <c r="B137" s="2" t="s">
        <v>64</v>
      </c>
      <c r="C137" s="3">
        <v>32666</v>
      </c>
      <c r="D137" s="2" t="s">
        <v>19</v>
      </c>
      <c r="E137" s="2" t="s">
        <v>8</v>
      </c>
      <c r="F137" s="2">
        <v>5</v>
      </c>
      <c r="G137" s="4">
        <v>49993.011375041759</v>
      </c>
      <c r="H137" s="5">
        <v>874.26932753424205</v>
      </c>
      <c r="I137" s="11" t="str">
        <f t="shared" si="24"/>
        <v>Ramos, Gabriela</v>
      </c>
      <c r="J137" s="11" t="str">
        <f t="shared" si="25"/>
        <v>GR</v>
      </c>
      <c r="K137" s="14">
        <f t="shared" si="26"/>
        <v>13</v>
      </c>
      <c r="L137" s="7">
        <f t="shared" ca="1" si="27"/>
        <v>35</v>
      </c>
      <c r="M137" s="7">
        <f t="shared" si="28"/>
        <v>3</v>
      </c>
      <c r="N137" s="15">
        <f t="shared" si="29"/>
        <v>32666</v>
      </c>
      <c r="O137" s="15" t="str">
        <f t="shared" si="30"/>
        <v>miércoles</v>
      </c>
      <c r="P137" s="14">
        <f t="shared" si="31"/>
        <v>1989</v>
      </c>
      <c r="Q137" s="14">
        <f t="shared" si="32"/>
        <v>6</v>
      </c>
      <c r="R137" s="14">
        <f t="shared" si="33"/>
        <v>7</v>
      </c>
      <c r="S137" s="14" t="str">
        <f t="shared" si="34"/>
        <v>NO</v>
      </c>
      <c r="T137" s="14" t="str">
        <f t="shared" si="35"/>
        <v>Cumple</v>
      </c>
      <c r="U137" s="14">
        <f>VLOOKUP(E137,País!$A$1:$B$8,2,FALSE)</f>
        <v>1</v>
      </c>
    </row>
    <row r="138" spans="1:21" x14ac:dyDescent="0.25">
      <c r="A138" s="2" t="s">
        <v>75</v>
      </c>
      <c r="B138" s="2" t="s">
        <v>18</v>
      </c>
      <c r="C138" s="3">
        <v>31625</v>
      </c>
      <c r="D138" s="2" t="s">
        <v>19</v>
      </c>
      <c r="E138" s="2" t="s">
        <v>16</v>
      </c>
      <c r="F138" s="2">
        <v>4</v>
      </c>
      <c r="G138" s="4">
        <v>49901.152299754722</v>
      </c>
      <c r="H138" s="5">
        <v>686.8527018184941</v>
      </c>
      <c r="I138" s="11" t="str">
        <f t="shared" si="24"/>
        <v>Rodriguez, Alberto</v>
      </c>
      <c r="J138" s="11" t="str">
        <f t="shared" si="25"/>
        <v>AR</v>
      </c>
      <c r="K138" s="14">
        <f t="shared" si="26"/>
        <v>16</v>
      </c>
      <c r="L138" s="7">
        <f t="shared" ca="1" si="27"/>
        <v>38</v>
      </c>
      <c r="M138" s="7">
        <f t="shared" si="28"/>
        <v>5</v>
      </c>
      <c r="N138" s="15">
        <f t="shared" si="29"/>
        <v>31625</v>
      </c>
      <c r="O138" s="15" t="str">
        <f t="shared" si="30"/>
        <v>viernes</v>
      </c>
      <c r="P138" s="14">
        <f t="shared" si="31"/>
        <v>1986</v>
      </c>
      <c r="Q138" s="14">
        <f t="shared" si="32"/>
        <v>8</v>
      </c>
      <c r="R138" s="14">
        <f t="shared" si="33"/>
        <v>1</v>
      </c>
      <c r="S138" s="14" t="str">
        <f t="shared" si="34"/>
        <v>NO</v>
      </c>
      <c r="T138" s="14" t="str">
        <f t="shared" si="35"/>
        <v>Cumple</v>
      </c>
      <c r="U138" s="14">
        <f>VLOOKUP(E138,País!$A$1:$B$8,2,FALSE)</f>
        <v>4</v>
      </c>
    </row>
    <row r="139" spans="1:21" x14ac:dyDescent="0.25">
      <c r="A139" s="2" t="s">
        <v>57</v>
      </c>
      <c r="B139" s="2" t="s">
        <v>58</v>
      </c>
      <c r="C139" s="3">
        <v>31240</v>
      </c>
      <c r="D139" s="2" t="s">
        <v>7</v>
      </c>
      <c r="E139" s="2" t="s">
        <v>24</v>
      </c>
      <c r="F139" s="2">
        <v>3</v>
      </c>
      <c r="G139" s="4">
        <v>49831.608098849094</v>
      </c>
      <c r="H139" s="5">
        <v>-166.50095400128828</v>
      </c>
      <c r="I139" s="11" t="str">
        <f t="shared" si="24"/>
        <v>Castro, Martin</v>
      </c>
      <c r="J139" s="11" t="str">
        <f t="shared" si="25"/>
        <v>MC</v>
      </c>
      <c r="K139" s="14">
        <f t="shared" si="26"/>
        <v>12</v>
      </c>
      <c r="L139" s="7">
        <f t="shared" ca="1" si="27"/>
        <v>39</v>
      </c>
      <c r="M139" s="7">
        <f t="shared" si="28"/>
        <v>5</v>
      </c>
      <c r="N139" s="15">
        <f t="shared" si="29"/>
        <v>31240</v>
      </c>
      <c r="O139" s="15" t="str">
        <f t="shared" si="30"/>
        <v>viernes</v>
      </c>
      <c r="P139" s="14">
        <f t="shared" si="31"/>
        <v>1985</v>
      </c>
      <c r="Q139" s="14">
        <f t="shared" si="32"/>
        <v>7</v>
      </c>
      <c r="R139" s="14">
        <f t="shared" si="33"/>
        <v>12</v>
      </c>
      <c r="S139" s="14" t="str">
        <f t="shared" si="34"/>
        <v>SI</v>
      </c>
      <c r="T139" s="14" t="str">
        <f t="shared" si="35"/>
        <v>No Cumple</v>
      </c>
      <c r="U139" s="14">
        <f>VLOOKUP(E139,País!$A$1:$B$8,2,FALSE)</f>
        <v>5</v>
      </c>
    </row>
    <row r="140" spans="1:21" x14ac:dyDescent="0.25">
      <c r="A140" s="2" t="s">
        <v>39</v>
      </c>
      <c r="B140" s="2" t="s">
        <v>40</v>
      </c>
      <c r="C140" s="3">
        <v>31178</v>
      </c>
      <c r="D140" s="2" t="s">
        <v>7</v>
      </c>
      <c r="E140" s="2" t="s">
        <v>16</v>
      </c>
      <c r="F140" s="2">
        <v>3</v>
      </c>
      <c r="G140" s="4">
        <v>49776.128774700665</v>
      </c>
      <c r="H140" s="5">
        <v>-1010.2905415044352</v>
      </c>
      <c r="I140" s="11" t="str">
        <f t="shared" si="24"/>
        <v>Torres, Carmen</v>
      </c>
      <c r="J140" s="11" t="str">
        <f t="shared" si="25"/>
        <v>CT</v>
      </c>
      <c r="K140" s="14">
        <f t="shared" si="26"/>
        <v>12</v>
      </c>
      <c r="L140" s="7">
        <f t="shared" ca="1" si="27"/>
        <v>39</v>
      </c>
      <c r="M140" s="7">
        <f t="shared" si="28"/>
        <v>6</v>
      </c>
      <c r="N140" s="15">
        <f t="shared" si="29"/>
        <v>31178</v>
      </c>
      <c r="O140" s="15" t="str">
        <f t="shared" si="30"/>
        <v>sábado</v>
      </c>
      <c r="P140" s="14">
        <f t="shared" si="31"/>
        <v>1985</v>
      </c>
      <c r="Q140" s="14">
        <f t="shared" si="32"/>
        <v>5</v>
      </c>
      <c r="R140" s="14">
        <f t="shared" si="33"/>
        <v>11</v>
      </c>
      <c r="S140" s="14" t="str">
        <f t="shared" si="34"/>
        <v>SI</v>
      </c>
      <c r="T140" s="14" t="str">
        <f t="shared" si="35"/>
        <v>No Cumple</v>
      </c>
      <c r="U140" s="14">
        <f>VLOOKUP(E140,País!$A$1:$B$8,2,FALSE)</f>
        <v>4</v>
      </c>
    </row>
    <row r="141" spans="1:21" x14ac:dyDescent="0.25">
      <c r="A141" s="2" t="s">
        <v>88</v>
      </c>
      <c r="B141" s="2" t="s">
        <v>54</v>
      </c>
      <c r="C141" s="3">
        <v>36394</v>
      </c>
      <c r="D141" s="2" t="s">
        <v>35</v>
      </c>
      <c r="E141" s="2" t="s">
        <v>12</v>
      </c>
      <c r="F141" s="2">
        <v>3</v>
      </c>
      <c r="G141" s="4">
        <v>49737.487888077216</v>
      </c>
      <c r="H141" s="5">
        <v>-1398.8860218497337</v>
      </c>
      <c r="I141" s="11" t="str">
        <f t="shared" si="24"/>
        <v>Moreno, Lorena</v>
      </c>
      <c r="J141" s="11" t="str">
        <f t="shared" si="25"/>
        <v>LM</v>
      </c>
      <c r="K141" s="14">
        <f t="shared" si="26"/>
        <v>12</v>
      </c>
      <c r="L141" s="7">
        <f t="shared" ca="1" si="27"/>
        <v>24</v>
      </c>
      <c r="M141" s="7">
        <f t="shared" si="28"/>
        <v>7</v>
      </c>
      <c r="N141" s="15">
        <f t="shared" si="29"/>
        <v>36394</v>
      </c>
      <c r="O141" s="15" t="str">
        <f t="shared" si="30"/>
        <v>domingo</v>
      </c>
      <c r="P141" s="14">
        <f t="shared" si="31"/>
        <v>1999</v>
      </c>
      <c r="Q141" s="14">
        <f t="shared" si="32"/>
        <v>8</v>
      </c>
      <c r="R141" s="14">
        <f t="shared" si="33"/>
        <v>22</v>
      </c>
      <c r="S141" s="14" t="str">
        <f t="shared" si="34"/>
        <v>NO</v>
      </c>
      <c r="T141" s="14" t="str">
        <f t="shared" si="35"/>
        <v>No Cumple</v>
      </c>
      <c r="U141" s="14">
        <f>VLOOKUP(E141,País!$A$1:$B$8,2,FALSE)</f>
        <v>3</v>
      </c>
    </row>
    <row r="142" spans="1:21" x14ac:dyDescent="0.25">
      <c r="A142" s="2" t="s">
        <v>36</v>
      </c>
      <c r="B142" s="2" t="s">
        <v>37</v>
      </c>
      <c r="C142" s="3">
        <v>32585</v>
      </c>
      <c r="D142" s="2" t="s">
        <v>38</v>
      </c>
      <c r="E142" s="2" t="s">
        <v>12</v>
      </c>
      <c r="F142" s="2">
        <v>3</v>
      </c>
      <c r="G142" s="4">
        <v>49686.443764758362</v>
      </c>
      <c r="H142" s="5">
        <v>-1867.7094258408943</v>
      </c>
      <c r="I142" s="11" t="str">
        <f t="shared" si="24"/>
        <v>Hernandez, Roberto</v>
      </c>
      <c r="J142" s="11" t="str">
        <f t="shared" si="25"/>
        <v>RH</v>
      </c>
      <c r="K142" s="14">
        <f t="shared" si="26"/>
        <v>16</v>
      </c>
      <c r="L142" s="7">
        <f t="shared" ca="1" si="27"/>
        <v>35</v>
      </c>
      <c r="M142" s="7">
        <f t="shared" si="28"/>
        <v>6</v>
      </c>
      <c r="N142" s="15">
        <f t="shared" si="29"/>
        <v>32585</v>
      </c>
      <c r="O142" s="15" t="str">
        <f t="shared" si="30"/>
        <v>sábado</v>
      </c>
      <c r="P142" s="14">
        <f t="shared" si="31"/>
        <v>1989</v>
      </c>
      <c r="Q142" s="14">
        <f t="shared" si="32"/>
        <v>3</v>
      </c>
      <c r="R142" s="14">
        <f t="shared" si="33"/>
        <v>18</v>
      </c>
      <c r="S142" s="14" t="str">
        <f t="shared" si="34"/>
        <v>NO</v>
      </c>
      <c r="T142" s="14" t="str">
        <f t="shared" si="35"/>
        <v>No Cumple</v>
      </c>
      <c r="U142" s="14">
        <f>VLOOKUP(E142,País!$A$1:$B$8,2,FALSE)</f>
        <v>3</v>
      </c>
    </row>
    <row r="143" spans="1:21" x14ac:dyDescent="0.25">
      <c r="A143" s="2" t="s">
        <v>57</v>
      </c>
      <c r="B143" s="2" t="s">
        <v>58</v>
      </c>
      <c r="C143" s="3">
        <v>31985</v>
      </c>
      <c r="D143" s="2" t="s">
        <v>7</v>
      </c>
      <c r="E143" s="2" t="s">
        <v>24</v>
      </c>
      <c r="F143" s="2">
        <v>6</v>
      </c>
      <c r="G143" s="4">
        <v>49605.48513050867</v>
      </c>
      <c r="H143" s="5">
        <v>-1010.8439773218498</v>
      </c>
      <c r="I143" s="11" t="str">
        <f t="shared" si="24"/>
        <v>Castro, Martin</v>
      </c>
      <c r="J143" s="11" t="str">
        <f t="shared" si="25"/>
        <v>MC</v>
      </c>
      <c r="K143" s="14">
        <f t="shared" si="26"/>
        <v>12</v>
      </c>
      <c r="L143" s="7">
        <f t="shared" ca="1" si="27"/>
        <v>37</v>
      </c>
      <c r="M143" s="7">
        <f t="shared" si="28"/>
        <v>1</v>
      </c>
      <c r="N143" s="15">
        <f t="shared" si="29"/>
        <v>31985</v>
      </c>
      <c r="O143" s="15" t="str">
        <f t="shared" si="30"/>
        <v>lunes</v>
      </c>
      <c r="P143" s="14">
        <f t="shared" si="31"/>
        <v>1987</v>
      </c>
      <c r="Q143" s="14">
        <f t="shared" si="32"/>
        <v>7</v>
      </c>
      <c r="R143" s="14">
        <f t="shared" si="33"/>
        <v>27</v>
      </c>
      <c r="S143" s="14" t="str">
        <f t="shared" si="34"/>
        <v>SI</v>
      </c>
      <c r="T143" s="14" t="str">
        <f t="shared" si="35"/>
        <v>Cumple</v>
      </c>
      <c r="U143" s="14">
        <f>VLOOKUP(E143,País!$A$1:$B$8,2,FALSE)</f>
        <v>5</v>
      </c>
    </row>
    <row r="144" spans="1:21" x14ac:dyDescent="0.25">
      <c r="A144" s="2" t="s">
        <v>104</v>
      </c>
      <c r="B144" s="2" t="s">
        <v>26</v>
      </c>
      <c r="C144" s="3">
        <v>35584</v>
      </c>
      <c r="D144" s="2" t="s">
        <v>23</v>
      </c>
      <c r="E144" s="2" t="s">
        <v>16</v>
      </c>
      <c r="F144" s="2">
        <v>3</v>
      </c>
      <c r="G144" s="4">
        <v>49544.908484390107</v>
      </c>
      <c r="H144" s="5">
        <v>-139.5222973318152</v>
      </c>
      <c r="I144" s="11" t="str">
        <f t="shared" si="24"/>
        <v>Diaz, Daniela</v>
      </c>
      <c r="J144" s="11" t="str">
        <f t="shared" si="25"/>
        <v>DD</v>
      </c>
      <c r="K144" s="14">
        <f t="shared" si="26"/>
        <v>11</v>
      </c>
      <c r="L144" s="7">
        <f t="shared" ca="1" si="27"/>
        <v>27</v>
      </c>
      <c r="M144" s="7">
        <f t="shared" si="28"/>
        <v>2</v>
      </c>
      <c r="N144" s="15">
        <f t="shared" si="29"/>
        <v>35584</v>
      </c>
      <c r="O144" s="15" t="str">
        <f t="shared" si="30"/>
        <v>martes</v>
      </c>
      <c r="P144" s="14">
        <f t="shared" si="31"/>
        <v>1997</v>
      </c>
      <c r="Q144" s="14">
        <f t="shared" si="32"/>
        <v>6</v>
      </c>
      <c r="R144" s="14">
        <f t="shared" si="33"/>
        <v>3</v>
      </c>
      <c r="S144" s="14" t="str">
        <f t="shared" si="34"/>
        <v>NO</v>
      </c>
      <c r="T144" s="14" t="str">
        <f t="shared" si="35"/>
        <v>No Cumple</v>
      </c>
      <c r="U144" s="14">
        <f>VLOOKUP(E144,País!$A$1:$B$8,2,FALSE)</f>
        <v>4</v>
      </c>
    </row>
    <row r="145" spans="1:21" x14ac:dyDescent="0.25">
      <c r="A145" s="2" t="s">
        <v>51</v>
      </c>
      <c r="B145" s="2" t="s">
        <v>52</v>
      </c>
      <c r="C145" s="3">
        <v>29748</v>
      </c>
      <c r="D145" s="2" t="s">
        <v>31</v>
      </c>
      <c r="E145" s="2" t="s">
        <v>12</v>
      </c>
      <c r="F145" s="2">
        <v>2</v>
      </c>
      <c r="G145" s="4">
        <v>49427.630386184421</v>
      </c>
      <c r="H145" s="5">
        <v>-872.36961381557921</v>
      </c>
      <c r="I145" s="11" t="str">
        <f t="shared" si="24"/>
        <v>Ortega, Natalia</v>
      </c>
      <c r="J145" s="11" t="str">
        <f t="shared" si="25"/>
        <v>NO</v>
      </c>
      <c r="K145" s="14">
        <f t="shared" si="26"/>
        <v>13</v>
      </c>
      <c r="L145" s="7">
        <f t="shared" ca="1" si="27"/>
        <v>43</v>
      </c>
      <c r="M145" s="7">
        <f t="shared" si="28"/>
        <v>4</v>
      </c>
      <c r="N145" s="15">
        <f t="shared" si="29"/>
        <v>29748</v>
      </c>
      <c r="O145" s="15" t="str">
        <f t="shared" si="30"/>
        <v>jueves</v>
      </c>
      <c r="P145" s="14">
        <f t="shared" si="31"/>
        <v>1981</v>
      </c>
      <c r="Q145" s="14">
        <f t="shared" si="32"/>
        <v>6</v>
      </c>
      <c r="R145" s="14">
        <f t="shared" si="33"/>
        <v>11</v>
      </c>
      <c r="S145" s="14" t="str">
        <f t="shared" si="34"/>
        <v>NO</v>
      </c>
      <c r="T145" s="14" t="str">
        <f t="shared" si="35"/>
        <v>No Cumple</v>
      </c>
      <c r="U145" s="14">
        <f>VLOOKUP(E145,País!$A$1:$B$8,2,FALSE)</f>
        <v>3</v>
      </c>
    </row>
    <row r="146" spans="1:21" x14ac:dyDescent="0.25">
      <c r="A146" s="2" t="s">
        <v>101</v>
      </c>
      <c r="B146" s="2" t="s">
        <v>52</v>
      </c>
      <c r="C146" s="3">
        <v>29548</v>
      </c>
      <c r="D146" s="2" t="s">
        <v>11</v>
      </c>
      <c r="E146" s="2" t="s">
        <v>32</v>
      </c>
      <c r="F146" s="2">
        <v>5</v>
      </c>
      <c r="G146" s="4">
        <v>49249.820764424585</v>
      </c>
      <c r="H146" s="5">
        <v>1202.3476497608972</v>
      </c>
      <c r="I146" s="11" t="str">
        <f t="shared" si="24"/>
        <v>Ortega, Cristian</v>
      </c>
      <c r="J146" s="11" t="str">
        <f t="shared" si="25"/>
        <v>CO</v>
      </c>
      <c r="K146" s="14">
        <f t="shared" si="26"/>
        <v>14</v>
      </c>
      <c r="L146" s="7">
        <f t="shared" ca="1" si="27"/>
        <v>43</v>
      </c>
      <c r="M146" s="7">
        <f t="shared" si="28"/>
        <v>7</v>
      </c>
      <c r="N146" s="15">
        <f t="shared" si="29"/>
        <v>29548</v>
      </c>
      <c r="O146" s="15" t="str">
        <f t="shared" si="30"/>
        <v>domingo</v>
      </c>
      <c r="P146" s="14">
        <f t="shared" si="31"/>
        <v>1980</v>
      </c>
      <c r="Q146" s="14">
        <f t="shared" si="32"/>
        <v>11</v>
      </c>
      <c r="R146" s="14">
        <f t="shared" si="33"/>
        <v>23</v>
      </c>
      <c r="S146" s="14" t="str">
        <f t="shared" si="34"/>
        <v>NO</v>
      </c>
      <c r="T146" s="14" t="str">
        <f t="shared" si="35"/>
        <v>Cumple</v>
      </c>
      <c r="U146" s="14">
        <f>VLOOKUP(E146,País!$A$1:$B$8,2,FALSE)</f>
        <v>2</v>
      </c>
    </row>
    <row r="147" spans="1:21" x14ac:dyDescent="0.25">
      <c r="A147" s="2" t="s">
        <v>99</v>
      </c>
      <c r="B147" s="2" t="s">
        <v>30</v>
      </c>
      <c r="C147" s="3">
        <v>32167</v>
      </c>
      <c r="D147" s="2" t="s">
        <v>35</v>
      </c>
      <c r="E147" s="2" t="s">
        <v>20</v>
      </c>
      <c r="F147" s="2">
        <v>6</v>
      </c>
      <c r="G147" s="4">
        <v>49220.481480467453</v>
      </c>
      <c r="H147" s="5">
        <v>-41463.142773663953</v>
      </c>
      <c r="I147" s="11" t="str">
        <f t="shared" si="24"/>
        <v>Rivera, Liliana</v>
      </c>
      <c r="J147" s="11" t="str">
        <f t="shared" si="25"/>
        <v>LR</v>
      </c>
      <c r="K147" s="14">
        <f t="shared" si="26"/>
        <v>13</v>
      </c>
      <c r="L147" s="7">
        <f t="shared" ca="1" si="27"/>
        <v>36</v>
      </c>
      <c r="M147" s="7">
        <f t="shared" si="28"/>
        <v>1</v>
      </c>
      <c r="N147" s="15">
        <f t="shared" si="29"/>
        <v>32167</v>
      </c>
      <c r="O147" s="15" t="str">
        <f t="shared" si="30"/>
        <v>lunes</v>
      </c>
      <c r="P147" s="14">
        <f t="shared" si="31"/>
        <v>1988</v>
      </c>
      <c r="Q147" s="14">
        <f t="shared" si="32"/>
        <v>1</v>
      </c>
      <c r="R147" s="14">
        <f t="shared" si="33"/>
        <v>25</v>
      </c>
      <c r="S147" s="14" t="str">
        <f t="shared" si="34"/>
        <v>NO</v>
      </c>
      <c r="T147" s="14" t="str">
        <f t="shared" si="35"/>
        <v>Cumple</v>
      </c>
      <c r="U147" s="14">
        <f>VLOOKUP(E147,País!$A$1:$B$8,2,FALSE)</f>
        <v>6</v>
      </c>
    </row>
    <row r="148" spans="1:21" x14ac:dyDescent="0.25">
      <c r="A148" s="2" t="s">
        <v>76</v>
      </c>
      <c r="B148" s="2" t="s">
        <v>14</v>
      </c>
      <c r="C148" s="3">
        <v>35417</v>
      </c>
      <c r="D148" s="2" t="s">
        <v>23</v>
      </c>
      <c r="E148" s="2" t="s">
        <v>20</v>
      </c>
      <c r="F148" s="2">
        <v>6</v>
      </c>
      <c r="G148" s="4">
        <v>49148.745174773459</v>
      </c>
      <c r="H148" s="5">
        <v>-1408.6920839652134</v>
      </c>
      <c r="I148" s="11" t="str">
        <f t="shared" si="24"/>
        <v>Lopez, Carolina</v>
      </c>
      <c r="J148" s="11" t="str">
        <f t="shared" si="25"/>
        <v>CL</v>
      </c>
      <c r="K148" s="14">
        <f t="shared" si="26"/>
        <v>13</v>
      </c>
      <c r="L148" s="7">
        <f t="shared" ca="1" si="27"/>
        <v>27</v>
      </c>
      <c r="M148" s="7">
        <f t="shared" si="28"/>
        <v>3</v>
      </c>
      <c r="N148" s="15">
        <f t="shared" si="29"/>
        <v>35417</v>
      </c>
      <c r="O148" s="15" t="str">
        <f t="shared" si="30"/>
        <v>miércoles</v>
      </c>
      <c r="P148" s="14">
        <f t="shared" si="31"/>
        <v>1996</v>
      </c>
      <c r="Q148" s="14">
        <f t="shared" si="32"/>
        <v>12</v>
      </c>
      <c r="R148" s="14">
        <f t="shared" si="33"/>
        <v>18</v>
      </c>
      <c r="S148" s="14" t="str">
        <f t="shared" si="34"/>
        <v>NO</v>
      </c>
      <c r="T148" s="14" t="str">
        <f t="shared" si="35"/>
        <v>Cumple</v>
      </c>
      <c r="U148" s="14">
        <f>VLOOKUP(E148,País!$A$1:$B$8,2,FALSE)</f>
        <v>6</v>
      </c>
    </row>
    <row r="149" spans="1:21" x14ac:dyDescent="0.25">
      <c r="A149" s="2" t="s">
        <v>82</v>
      </c>
      <c r="B149" s="2" t="s">
        <v>40</v>
      </c>
      <c r="C149" s="3">
        <v>34508</v>
      </c>
      <c r="D149" s="2" t="s">
        <v>11</v>
      </c>
      <c r="E149" s="2" t="s">
        <v>16</v>
      </c>
      <c r="F149" s="2">
        <v>5</v>
      </c>
      <c r="G149" s="4">
        <v>49147.049323974912</v>
      </c>
      <c r="H149" s="5">
        <v>-156.77202053931774</v>
      </c>
      <c r="I149" s="11" t="str">
        <f t="shared" si="24"/>
        <v>Torres, Miguel</v>
      </c>
      <c r="J149" s="11" t="str">
        <f t="shared" si="25"/>
        <v>MT</v>
      </c>
      <c r="K149" s="14">
        <f t="shared" si="26"/>
        <v>12</v>
      </c>
      <c r="L149" s="7">
        <f t="shared" ca="1" si="27"/>
        <v>30</v>
      </c>
      <c r="M149" s="7">
        <f t="shared" si="28"/>
        <v>4</v>
      </c>
      <c r="N149" s="15">
        <f t="shared" si="29"/>
        <v>34508</v>
      </c>
      <c r="O149" s="15" t="str">
        <f t="shared" si="30"/>
        <v>jueves</v>
      </c>
      <c r="P149" s="14">
        <f t="shared" si="31"/>
        <v>1994</v>
      </c>
      <c r="Q149" s="14">
        <f t="shared" si="32"/>
        <v>6</v>
      </c>
      <c r="R149" s="14">
        <f t="shared" si="33"/>
        <v>23</v>
      </c>
      <c r="S149" s="14" t="str">
        <f t="shared" si="34"/>
        <v>NO</v>
      </c>
      <c r="T149" s="14" t="str">
        <f t="shared" si="35"/>
        <v>Cumple</v>
      </c>
      <c r="U149" s="14">
        <f>VLOOKUP(E149,País!$A$1:$B$8,2,FALSE)</f>
        <v>4</v>
      </c>
    </row>
    <row r="150" spans="1:21" x14ac:dyDescent="0.25">
      <c r="A150" s="2" t="s">
        <v>43</v>
      </c>
      <c r="B150" s="2" t="s">
        <v>44</v>
      </c>
      <c r="C150" s="3">
        <v>36138</v>
      </c>
      <c r="D150" s="2" t="s">
        <v>15</v>
      </c>
      <c r="E150" s="2" t="s">
        <v>24</v>
      </c>
      <c r="F150" s="2">
        <v>5</v>
      </c>
      <c r="G150" s="4">
        <v>49146.483046783644</v>
      </c>
      <c r="H150" s="5">
        <v>354.51058976609716</v>
      </c>
      <c r="I150" s="11" t="str">
        <f t="shared" si="24"/>
        <v>Mendoza, Sofia</v>
      </c>
      <c r="J150" s="11" t="str">
        <f t="shared" si="25"/>
        <v>SM</v>
      </c>
      <c r="K150" s="14">
        <f t="shared" si="26"/>
        <v>12</v>
      </c>
      <c r="L150" s="7">
        <f t="shared" ca="1" si="27"/>
        <v>25</v>
      </c>
      <c r="M150" s="7">
        <f t="shared" si="28"/>
        <v>3</v>
      </c>
      <c r="N150" s="15">
        <f t="shared" si="29"/>
        <v>36138</v>
      </c>
      <c r="O150" s="15" t="str">
        <f t="shared" si="30"/>
        <v>miércoles</v>
      </c>
      <c r="P150" s="14">
        <f t="shared" si="31"/>
        <v>1998</v>
      </c>
      <c r="Q150" s="14">
        <f t="shared" si="32"/>
        <v>12</v>
      </c>
      <c r="R150" s="14">
        <f t="shared" si="33"/>
        <v>9</v>
      </c>
      <c r="S150" s="14" t="str">
        <f t="shared" si="34"/>
        <v>NO</v>
      </c>
      <c r="T150" s="14" t="str">
        <f t="shared" si="35"/>
        <v>Cumple</v>
      </c>
      <c r="U150" s="14">
        <f>VLOOKUP(E150,País!$A$1:$B$8,2,FALSE)</f>
        <v>5</v>
      </c>
    </row>
    <row r="151" spans="1:21" x14ac:dyDescent="0.25">
      <c r="A151" s="2" t="s">
        <v>80</v>
      </c>
      <c r="B151" s="2" t="s">
        <v>34</v>
      </c>
      <c r="C151" s="3">
        <v>30848</v>
      </c>
      <c r="D151" s="2" t="s">
        <v>38</v>
      </c>
      <c r="E151" s="2" t="s">
        <v>8</v>
      </c>
      <c r="F151" s="2">
        <v>4</v>
      </c>
      <c r="G151" s="4">
        <v>49007.144907016271</v>
      </c>
      <c r="H151" s="5">
        <v>845.00143491138954</v>
      </c>
      <c r="I151" s="11" t="str">
        <f t="shared" si="24"/>
        <v>Santos, Susana</v>
      </c>
      <c r="J151" s="11" t="str">
        <f t="shared" si="25"/>
        <v>SS</v>
      </c>
      <c r="K151" s="14">
        <f t="shared" si="26"/>
        <v>12</v>
      </c>
      <c r="L151" s="7">
        <f t="shared" ca="1" si="27"/>
        <v>40</v>
      </c>
      <c r="M151" s="7">
        <f t="shared" si="28"/>
        <v>5</v>
      </c>
      <c r="N151" s="15">
        <f t="shared" si="29"/>
        <v>30848</v>
      </c>
      <c r="O151" s="15" t="str">
        <f t="shared" si="30"/>
        <v>viernes</v>
      </c>
      <c r="P151" s="14">
        <f t="shared" si="31"/>
        <v>1984</v>
      </c>
      <c r="Q151" s="14">
        <f t="shared" si="32"/>
        <v>6</v>
      </c>
      <c r="R151" s="14">
        <f t="shared" si="33"/>
        <v>15</v>
      </c>
      <c r="S151" s="14" t="str">
        <f t="shared" si="34"/>
        <v>NO</v>
      </c>
      <c r="T151" s="14" t="str">
        <f t="shared" si="35"/>
        <v>Cumple</v>
      </c>
      <c r="U151" s="14">
        <f>VLOOKUP(E151,País!$A$1:$B$8,2,FALSE)</f>
        <v>1</v>
      </c>
    </row>
    <row r="152" spans="1:21" x14ac:dyDescent="0.25">
      <c r="A152" s="2" t="s">
        <v>87</v>
      </c>
      <c r="B152" s="2" t="s">
        <v>50</v>
      </c>
      <c r="C152" s="3">
        <v>32001</v>
      </c>
      <c r="D152" s="2" t="s">
        <v>31</v>
      </c>
      <c r="E152" s="2" t="s">
        <v>8</v>
      </c>
      <c r="F152" s="2">
        <v>6</v>
      </c>
      <c r="G152" s="4">
        <v>48856.99656533989</v>
      </c>
      <c r="H152" s="5">
        <v>502.73718357871007</v>
      </c>
      <c r="I152" s="11" t="str">
        <f t="shared" si="24"/>
        <v>Perez, Ismael</v>
      </c>
      <c r="J152" s="11" t="str">
        <f t="shared" si="25"/>
        <v>IP</v>
      </c>
      <c r="K152" s="14">
        <f t="shared" si="26"/>
        <v>11</v>
      </c>
      <c r="L152" s="7">
        <f t="shared" ca="1" si="27"/>
        <v>37</v>
      </c>
      <c r="M152" s="7">
        <f t="shared" si="28"/>
        <v>3</v>
      </c>
      <c r="N152" s="15">
        <f t="shared" si="29"/>
        <v>32001</v>
      </c>
      <c r="O152" s="15" t="str">
        <f t="shared" si="30"/>
        <v>miércoles</v>
      </c>
      <c r="P152" s="14">
        <f t="shared" si="31"/>
        <v>1987</v>
      </c>
      <c r="Q152" s="14">
        <f t="shared" si="32"/>
        <v>8</v>
      </c>
      <c r="R152" s="14">
        <f t="shared" si="33"/>
        <v>12</v>
      </c>
      <c r="S152" s="14" t="str">
        <f t="shared" si="34"/>
        <v>NO</v>
      </c>
      <c r="T152" s="14" t="str">
        <f t="shared" si="35"/>
        <v>Cumple</v>
      </c>
      <c r="U152" s="14">
        <f>VLOOKUP(E152,País!$A$1:$B$8,2,FALSE)</f>
        <v>1</v>
      </c>
    </row>
    <row r="153" spans="1:21" x14ac:dyDescent="0.25">
      <c r="A153" s="2" t="s">
        <v>81</v>
      </c>
      <c r="B153" s="2" t="s">
        <v>37</v>
      </c>
      <c r="C153" s="3">
        <v>33619</v>
      </c>
      <c r="D153" s="2" t="s">
        <v>7</v>
      </c>
      <c r="E153" s="2" t="s">
        <v>12</v>
      </c>
      <c r="F153" s="2">
        <v>2</v>
      </c>
      <c r="G153" s="4">
        <v>48765.339405035382</v>
      </c>
      <c r="H153" s="5">
        <v>-2234.154717619218</v>
      </c>
      <c r="I153" s="11" t="str">
        <f t="shared" si="24"/>
        <v>Hernandez, Victor</v>
      </c>
      <c r="J153" s="11" t="str">
        <f t="shared" si="25"/>
        <v>VH</v>
      </c>
      <c r="K153" s="14">
        <f t="shared" si="26"/>
        <v>15</v>
      </c>
      <c r="L153" s="7">
        <f t="shared" ca="1" si="27"/>
        <v>32</v>
      </c>
      <c r="M153" s="7">
        <f t="shared" si="28"/>
        <v>4</v>
      </c>
      <c r="N153" s="15">
        <f t="shared" si="29"/>
        <v>33619</v>
      </c>
      <c r="O153" s="15" t="str">
        <f t="shared" si="30"/>
        <v>jueves</v>
      </c>
      <c r="P153" s="14">
        <f t="shared" si="31"/>
        <v>1992</v>
      </c>
      <c r="Q153" s="14">
        <f t="shared" si="32"/>
        <v>1</v>
      </c>
      <c r="R153" s="14">
        <f t="shared" si="33"/>
        <v>16</v>
      </c>
      <c r="S153" s="14" t="str">
        <f t="shared" si="34"/>
        <v>SI</v>
      </c>
      <c r="T153" s="14" t="str">
        <f t="shared" si="35"/>
        <v>No Cumple</v>
      </c>
      <c r="U153" s="14">
        <f>VLOOKUP(E153,País!$A$1:$B$8,2,FALSE)</f>
        <v>3</v>
      </c>
    </row>
    <row r="154" spans="1:21" x14ac:dyDescent="0.25">
      <c r="A154" s="2" t="s">
        <v>51</v>
      </c>
      <c r="B154" s="2" t="s">
        <v>52</v>
      </c>
      <c r="C154" s="3">
        <v>32735</v>
      </c>
      <c r="D154" s="2" t="s">
        <v>31</v>
      </c>
      <c r="E154" s="2" t="s">
        <v>12</v>
      </c>
      <c r="F154" s="2">
        <v>6</v>
      </c>
      <c r="G154" s="4">
        <v>48738.710099584023</v>
      </c>
      <c r="H154" s="5">
        <v>-21733.81278621321</v>
      </c>
      <c r="I154" s="11" t="str">
        <f t="shared" si="24"/>
        <v>Ortega, Natalia</v>
      </c>
      <c r="J154" s="11" t="str">
        <f t="shared" si="25"/>
        <v>NO</v>
      </c>
      <c r="K154" s="14">
        <f t="shared" si="26"/>
        <v>13</v>
      </c>
      <c r="L154" s="7">
        <f t="shared" ca="1" si="27"/>
        <v>35</v>
      </c>
      <c r="M154" s="7">
        <f t="shared" si="28"/>
        <v>2</v>
      </c>
      <c r="N154" s="15">
        <f t="shared" si="29"/>
        <v>32735</v>
      </c>
      <c r="O154" s="15" t="str">
        <f t="shared" si="30"/>
        <v>martes</v>
      </c>
      <c r="P154" s="14">
        <f t="shared" si="31"/>
        <v>1989</v>
      </c>
      <c r="Q154" s="14">
        <f t="shared" si="32"/>
        <v>8</v>
      </c>
      <c r="R154" s="14">
        <f t="shared" si="33"/>
        <v>15</v>
      </c>
      <c r="S154" s="14" t="str">
        <f t="shared" si="34"/>
        <v>NO</v>
      </c>
      <c r="T154" s="14" t="str">
        <f t="shared" si="35"/>
        <v>Cumple</v>
      </c>
      <c r="U154" s="14">
        <f>VLOOKUP(E154,País!$A$1:$B$8,2,FALSE)</f>
        <v>3</v>
      </c>
    </row>
    <row r="155" spans="1:21" x14ac:dyDescent="0.25">
      <c r="A155" s="2" t="s">
        <v>61</v>
      </c>
      <c r="B155" s="2" t="s">
        <v>62</v>
      </c>
      <c r="C155" s="3">
        <v>36247</v>
      </c>
      <c r="D155" s="2" t="s">
        <v>15</v>
      </c>
      <c r="E155" s="2" t="s">
        <v>32</v>
      </c>
      <c r="F155" s="2">
        <v>2</v>
      </c>
      <c r="G155" s="4">
        <v>48684.558376154018</v>
      </c>
      <c r="H155" s="5">
        <v>-406.58121788448625</v>
      </c>
      <c r="I155" s="11" t="str">
        <f t="shared" si="24"/>
        <v>Guerrero, Alejandro</v>
      </c>
      <c r="J155" s="11" t="str">
        <f t="shared" si="25"/>
        <v>AG</v>
      </c>
      <c r="K155" s="14">
        <f t="shared" si="26"/>
        <v>17</v>
      </c>
      <c r="L155" s="7">
        <f t="shared" ca="1" si="27"/>
        <v>25</v>
      </c>
      <c r="M155" s="7">
        <f t="shared" si="28"/>
        <v>7</v>
      </c>
      <c r="N155" s="15">
        <f t="shared" si="29"/>
        <v>36247</v>
      </c>
      <c r="O155" s="15" t="str">
        <f t="shared" si="30"/>
        <v>domingo</v>
      </c>
      <c r="P155" s="14">
        <f t="shared" si="31"/>
        <v>1999</v>
      </c>
      <c r="Q155" s="14">
        <f t="shared" si="32"/>
        <v>3</v>
      </c>
      <c r="R155" s="14">
        <f t="shared" si="33"/>
        <v>28</v>
      </c>
      <c r="S155" s="14" t="str">
        <f t="shared" si="34"/>
        <v>NO</v>
      </c>
      <c r="T155" s="14" t="str">
        <f t="shared" si="35"/>
        <v>No Cumple</v>
      </c>
      <c r="U155" s="14">
        <f>VLOOKUP(E155,País!$A$1:$B$8,2,FALSE)</f>
        <v>2</v>
      </c>
    </row>
    <row r="156" spans="1:21" x14ac:dyDescent="0.25">
      <c r="A156" s="2" t="s">
        <v>83</v>
      </c>
      <c r="B156" s="2" t="s">
        <v>42</v>
      </c>
      <c r="C156" s="3">
        <v>36127</v>
      </c>
      <c r="D156" s="2" t="s">
        <v>15</v>
      </c>
      <c r="E156" s="2" t="s">
        <v>20</v>
      </c>
      <c r="F156" s="2">
        <v>6</v>
      </c>
      <c r="G156" s="4">
        <v>48679.135532391781</v>
      </c>
      <c r="H156" s="5">
        <v>-1083.1088634387393</v>
      </c>
      <c r="I156" s="11" t="str">
        <f t="shared" si="24"/>
        <v>Alvarez, Patricia</v>
      </c>
      <c r="J156" s="11" t="str">
        <f t="shared" si="25"/>
        <v>PA</v>
      </c>
      <c r="K156" s="14">
        <f t="shared" si="26"/>
        <v>15</v>
      </c>
      <c r="L156" s="7">
        <f t="shared" ca="1" si="27"/>
        <v>25</v>
      </c>
      <c r="M156" s="7">
        <f t="shared" si="28"/>
        <v>6</v>
      </c>
      <c r="N156" s="15">
        <f t="shared" si="29"/>
        <v>36127</v>
      </c>
      <c r="O156" s="15" t="str">
        <f t="shared" si="30"/>
        <v>sábado</v>
      </c>
      <c r="P156" s="14">
        <f t="shared" si="31"/>
        <v>1998</v>
      </c>
      <c r="Q156" s="14">
        <f t="shared" si="32"/>
        <v>11</v>
      </c>
      <c r="R156" s="14">
        <f t="shared" si="33"/>
        <v>28</v>
      </c>
      <c r="S156" s="14" t="str">
        <f t="shared" si="34"/>
        <v>NO</v>
      </c>
      <c r="T156" s="14" t="str">
        <f t="shared" si="35"/>
        <v>Cumple</v>
      </c>
      <c r="U156" s="14">
        <f>VLOOKUP(E156,País!$A$1:$B$8,2,FALSE)</f>
        <v>6</v>
      </c>
    </row>
    <row r="157" spans="1:21" x14ac:dyDescent="0.25">
      <c r="A157" s="2" t="s">
        <v>75</v>
      </c>
      <c r="B157" s="2" t="s">
        <v>18</v>
      </c>
      <c r="C157" s="3">
        <v>31215</v>
      </c>
      <c r="D157" s="2" t="s">
        <v>19</v>
      </c>
      <c r="E157" s="2" t="s">
        <v>16</v>
      </c>
      <c r="F157" s="2">
        <v>6</v>
      </c>
      <c r="G157" s="4">
        <v>48412.95468414246</v>
      </c>
      <c r="H157" s="5">
        <v>-288.34078427178611</v>
      </c>
      <c r="I157" s="11" t="str">
        <f t="shared" si="24"/>
        <v>Rodriguez, Alberto</v>
      </c>
      <c r="J157" s="11" t="str">
        <f t="shared" si="25"/>
        <v>AR</v>
      </c>
      <c r="K157" s="14">
        <f t="shared" si="26"/>
        <v>16</v>
      </c>
      <c r="L157" s="7">
        <f t="shared" ca="1" si="27"/>
        <v>39</v>
      </c>
      <c r="M157" s="7">
        <f t="shared" si="28"/>
        <v>1</v>
      </c>
      <c r="N157" s="15">
        <f t="shared" si="29"/>
        <v>31215</v>
      </c>
      <c r="O157" s="15" t="str">
        <f t="shared" si="30"/>
        <v>lunes</v>
      </c>
      <c r="P157" s="14">
        <f t="shared" si="31"/>
        <v>1985</v>
      </c>
      <c r="Q157" s="14">
        <f t="shared" si="32"/>
        <v>6</v>
      </c>
      <c r="R157" s="14">
        <f t="shared" si="33"/>
        <v>17</v>
      </c>
      <c r="S157" s="14" t="str">
        <f t="shared" si="34"/>
        <v>NO</v>
      </c>
      <c r="T157" s="14" t="str">
        <f t="shared" si="35"/>
        <v>Cumple</v>
      </c>
      <c r="U157" s="14">
        <f>VLOOKUP(E157,País!$A$1:$B$8,2,FALSE)</f>
        <v>4</v>
      </c>
    </row>
    <row r="158" spans="1:21" x14ac:dyDescent="0.25">
      <c r="A158" s="2" t="s">
        <v>88</v>
      </c>
      <c r="B158" s="2" t="s">
        <v>54</v>
      </c>
      <c r="C158" s="3">
        <v>34651</v>
      </c>
      <c r="D158" s="2" t="s">
        <v>35</v>
      </c>
      <c r="E158" s="2" t="s">
        <v>12</v>
      </c>
      <c r="F158" s="2">
        <v>6</v>
      </c>
      <c r="G158" s="4">
        <v>48160.118368166812</v>
      </c>
      <c r="H158" s="5">
        <v>39542.340043279561</v>
      </c>
      <c r="I158" s="11" t="str">
        <f t="shared" si="24"/>
        <v>Moreno, Lorena</v>
      </c>
      <c r="J158" s="11" t="str">
        <f t="shared" si="25"/>
        <v>LM</v>
      </c>
      <c r="K158" s="14">
        <f t="shared" si="26"/>
        <v>12</v>
      </c>
      <c r="L158" s="7">
        <f t="shared" ca="1" si="27"/>
        <v>29</v>
      </c>
      <c r="M158" s="7">
        <f t="shared" si="28"/>
        <v>7</v>
      </c>
      <c r="N158" s="15">
        <f t="shared" si="29"/>
        <v>34651</v>
      </c>
      <c r="O158" s="15" t="str">
        <f t="shared" si="30"/>
        <v>domingo</v>
      </c>
      <c r="P158" s="14">
        <f t="shared" si="31"/>
        <v>1994</v>
      </c>
      <c r="Q158" s="14">
        <f t="shared" si="32"/>
        <v>11</v>
      </c>
      <c r="R158" s="14">
        <f t="shared" si="33"/>
        <v>13</v>
      </c>
      <c r="S158" s="14" t="str">
        <f t="shared" si="34"/>
        <v>NO</v>
      </c>
      <c r="T158" s="14" t="str">
        <f t="shared" si="35"/>
        <v>Cumple</v>
      </c>
      <c r="U158" s="14">
        <f>VLOOKUP(E158,País!$A$1:$B$8,2,FALSE)</f>
        <v>3</v>
      </c>
    </row>
    <row r="159" spans="1:21" x14ac:dyDescent="0.25">
      <c r="A159" s="2" t="s">
        <v>92</v>
      </c>
      <c r="B159" s="2" t="s">
        <v>62</v>
      </c>
      <c r="C159" s="3">
        <v>32674</v>
      </c>
      <c r="D159" s="2" t="s">
        <v>15</v>
      </c>
      <c r="E159" s="2" t="s">
        <v>28</v>
      </c>
      <c r="F159" s="2">
        <v>5</v>
      </c>
      <c r="G159" s="4">
        <v>47927.669596134481</v>
      </c>
      <c r="H159" s="5">
        <v>-3190.6312827058632</v>
      </c>
      <c r="I159" s="11" t="str">
        <f t="shared" si="24"/>
        <v>Guerrero, Alicia</v>
      </c>
      <c r="J159" s="11" t="str">
        <f t="shared" si="25"/>
        <v>AG</v>
      </c>
      <c r="K159" s="14">
        <f t="shared" si="26"/>
        <v>14</v>
      </c>
      <c r="L159" s="7">
        <f t="shared" ca="1" si="27"/>
        <v>35</v>
      </c>
      <c r="M159" s="7">
        <f t="shared" si="28"/>
        <v>4</v>
      </c>
      <c r="N159" s="15">
        <f t="shared" si="29"/>
        <v>32674</v>
      </c>
      <c r="O159" s="15" t="str">
        <f t="shared" si="30"/>
        <v>jueves</v>
      </c>
      <c r="P159" s="14">
        <f t="shared" si="31"/>
        <v>1989</v>
      </c>
      <c r="Q159" s="14">
        <f t="shared" si="32"/>
        <v>6</v>
      </c>
      <c r="R159" s="14">
        <f t="shared" si="33"/>
        <v>15</v>
      </c>
      <c r="S159" s="14" t="str">
        <f t="shared" si="34"/>
        <v>NO</v>
      </c>
      <c r="T159" s="14" t="str">
        <f t="shared" si="35"/>
        <v>Cumple</v>
      </c>
      <c r="U159" s="14">
        <f>VLOOKUP(E159,País!$A$1:$B$8,2,FALSE)</f>
        <v>7</v>
      </c>
    </row>
    <row r="160" spans="1:21" x14ac:dyDescent="0.25">
      <c r="A160" s="2" t="s">
        <v>39</v>
      </c>
      <c r="B160" s="2" t="s">
        <v>40</v>
      </c>
      <c r="C160" s="3">
        <v>31032</v>
      </c>
      <c r="D160" s="2" t="s">
        <v>7</v>
      </c>
      <c r="E160" s="2" t="s">
        <v>16</v>
      </c>
      <c r="F160" s="2">
        <v>2</v>
      </c>
      <c r="G160" s="4">
        <v>47820.021654808224</v>
      </c>
      <c r="H160" s="5">
        <v>-394.7813768649271</v>
      </c>
      <c r="I160" s="11" t="str">
        <f t="shared" si="24"/>
        <v>Torres, Carmen</v>
      </c>
      <c r="J160" s="11" t="str">
        <f t="shared" si="25"/>
        <v>CT</v>
      </c>
      <c r="K160" s="14">
        <f t="shared" si="26"/>
        <v>12</v>
      </c>
      <c r="L160" s="7">
        <f t="shared" ca="1" si="27"/>
        <v>39</v>
      </c>
      <c r="M160" s="7">
        <f t="shared" si="28"/>
        <v>7</v>
      </c>
      <c r="N160" s="15">
        <f t="shared" si="29"/>
        <v>31032</v>
      </c>
      <c r="O160" s="15" t="str">
        <f t="shared" si="30"/>
        <v>domingo</v>
      </c>
      <c r="P160" s="14">
        <f t="shared" si="31"/>
        <v>1984</v>
      </c>
      <c r="Q160" s="14">
        <f t="shared" si="32"/>
        <v>12</v>
      </c>
      <c r="R160" s="14">
        <f t="shared" si="33"/>
        <v>16</v>
      </c>
      <c r="S160" s="14" t="str">
        <f t="shared" si="34"/>
        <v>SI</v>
      </c>
      <c r="T160" s="14" t="str">
        <f t="shared" si="35"/>
        <v>No Cumple</v>
      </c>
      <c r="U160" s="14">
        <f>VLOOKUP(E160,País!$A$1:$B$8,2,FALSE)</f>
        <v>4</v>
      </c>
    </row>
    <row r="161" spans="1:21" x14ac:dyDescent="0.25">
      <c r="A161" s="2" t="s">
        <v>92</v>
      </c>
      <c r="B161" s="2" t="s">
        <v>62</v>
      </c>
      <c r="C161" s="3">
        <v>30043</v>
      </c>
      <c r="D161" s="2" t="s">
        <v>15</v>
      </c>
      <c r="E161" s="2" t="s">
        <v>28</v>
      </c>
      <c r="F161" s="2">
        <v>2</v>
      </c>
      <c r="G161" s="4">
        <v>47811.726294916443</v>
      </c>
      <c r="H161" s="5">
        <v>-3203.0880158635032</v>
      </c>
      <c r="I161" s="11" t="str">
        <f t="shared" si="24"/>
        <v>Guerrero, Alicia</v>
      </c>
      <c r="J161" s="11" t="str">
        <f t="shared" si="25"/>
        <v>AG</v>
      </c>
      <c r="K161" s="14">
        <f t="shared" si="26"/>
        <v>14</v>
      </c>
      <c r="L161" s="7">
        <f t="shared" ca="1" si="27"/>
        <v>42</v>
      </c>
      <c r="M161" s="7">
        <f t="shared" si="28"/>
        <v>5</v>
      </c>
      <c r="N161" s="15">
        <f t="shared" si="29"/>
        <v>30043</v>
      </c>
      <c r="O161" s="15" t="str">
        <f t="shared" si="30"/>
        <v>viernes</v>
      </c>
      <c r="P161" s="14">
        <f t="shared" si="31"/>
        <v>1982</v>
      </c>
      <c r="Q161" s="14">
        <f t="shared" si="32"/>
        <v>4</v>
      </c>
      <c r="R161" s="14">
        <f t="shared" si="33"/>
        <v>2</v>
      </c>
      <c r="S161" s="14" t="str">
        <f t="shared" si="34"/>
        <v>NO</v>
      </c>
      <c r="T161" s="14" t="str">
        <f t="shared" si="35"/>
        <v>No Cumple</v>
      </c>
      <c r="U161" s="14">
        <f>VLOOKUP(E161,País!$A$1:$B$8,2,FALSE)</f>
        <v>7</v>
      </c>
    </row>
    <row r="162" spans="1:21" x14ac:dyDescent="0.25">
      <c r="A162" s="2" t="s">
        <v>88</v>
      </c>
      <c r="B162" s="2" t="s">
        <v>54</v>
      </c>
      <c r="C162" s="3">
        <v>32967</v>
      </c>
      <c r="D162" s="2" t="s">
        <v>35</v>
      </c>
      <c r="E162" s="2" t="s">
        <v>12</v>
      </c>
      <c r="F162" s="2">
        <v>5</v>
      </c>
      <c r="G162" s="4">
        <v>47742.538975777716</v>
      </c>
      <c r="H162" s="5">
        <v>-279.43875252672433</v>
      </c>
      <c r="I162" s="11" t="str">
        <f t="shared" si="24"/>
        <v>Moreno, Lorena</v>
      </c>
      <c r="J162" s="11" t="str">
        <f t="shared" si="25"/>
        <v>LM</v>
      </c>
      <c r="K162" s="14">
        <f t="shared" si="26"/>
        <v>12</v>
      </c>
      <c r="L162" s="7">
        <f t="shared" ca="1" si="27"/>
        <v>34</v>
      </c>
      <c r="M162" s="7">
        <f t="shared" si="28"/>
        <v>3</v>
      </c>
      <c r="N162" s="15">
        <f t="shared" si="29"/>
        <v>32967</v>
      </c>
      <c r="O162" s="15" t="str">
        <f t="shared" si="30"/>
        <v>miércoles</v>
      </c>
      <c r="P162" s="14">
        <f t="shared" si="31"/>
        <v>1990</v>
      </c>
      <c r="Q162" s="14">
        <f t="shared" si="32"/>
        <v>4</v>
      </c>
      <c r="R162" s="14">
        <f t="shared" si="33"/>
        <v>4</v>
      </c>
      <c r="S162" s="14" t="str">
        <f t="shared" si="34"/>
        <v>NO</v>
      </c>
      <c r="T162" s="14" t="str">
        <f t="shared" si="35"/>
        <v>Cumple</v>
      </c>
      <c r="U162" s="14">
        <f>VLOOKUP(E162,País!$A$1:$B$8,2,FALSE)</f>
        <v>3</v>
      </c>
    </row>
    <row r="163" spans="1:21" x14ac:dyDescent="0.25">
      <c r="A163" s="2" t="s">
        <v>67</v>
      </c>
      <c r="B163" s="2" t="s">
        <v>68</v>
      </c>
      <c r="C163" s="3">
        <v>35080</v>
      </c>
      <c r="D163" s="2" t="s">
        <v>27</v>
      </c>
      <c r="E163" s="2" t="s">
        <v>16</v>
      </c>
      <c r="F163" s="2">
        <v>3</v>
      </c>
      <c r="G163" s="4">
        <v>47693.225932014822</v>
      </c>
      <c r="H163" s="5">
        <v>-39182.835833020144</v>
      </c>
      <c r="I163" s="11" t="str">
        <f t="shared" si="24"/>
        <v>Navarro, Adriana</v>
      </c>
      <c r="J163" s="11" t="str">
        <f t="shared" si="25"/>
        <v>AN</v>
      </c>
      <c r="K163" s="14">
        <f t="shared" si="26"/>
        <v>14</v>
      </c>
      <c r="L163" s="7">
        <f t="shared" ca="1" si="27"/>
        <v>28</v>
      </c>
      <c r="M163" s="7">
        <f t="shared" si="28"/>
        <v>2</v>
      </c>
      <c r="N163" s="15">
        <f t="shared" si="29"/>
        <v>35080</v>
      </c>
      <c r="O163" s="15" t="str">
        <f t="shared" si="30"/>
        <v>martes</v>
      </c>
      <c r="P163" s="14">
        <f t="shared" si="31"/>
        <v>1996</v>
      </c>
      <c r="Q163" s="14">
        <f t="shared" si="32"/>
        <v>1</v>
      </c>
      <c r="R163" s="14">
        <f t="shared" si="33"/>
        <v>16</v>
      </c>
      <c r="S163" s="14" t="str">
        <f t="shared" si="34"/>
        <v>NO</v>
      </c>
      <c r="T163" s="14" t="str">
        <f t="shared" si="35"/>
        <v>No Cumple</v>
      </c>
      <c r="U163" s="14">
        <f>VLOOKUP(E163,País!$A$1:$B$8,2,FALSE)</f>
        <v>4</v>
      </c>
    </row>
    <row r="164" spans="1:21" x14ac:dyDescent="0.25">
      <c r="A164" s="2" t="s">
        <v>91</v>
      </c>
      <c r="B164" s="2" t="s">
        <v>60</v>
      </c>
      <c r="C164" s="3">
        <v>31787</v>
      </c>
      <c r="D164" s="2" t="s">
        <v>11</v>
      </c>
      <c r="E164" s="2" t="s">
        <v>24</v>
      </c>
      <c r="F164" s="2">
        <v>6</v>
      </c>
      <c r="G164" s="4">
        <v>47655.217191606651</v>
      </c>
      <c r="H164" s="5">
        <v>-2630.3045275540144</v>
      </c>
      <c r="I164" s="11" t="str">
        <f t="shared" si="24"/>
        <v>Vargas, Renato</v>
      </c>
      <c r="J164" s="11" t="str">
        <f t="shared" si="25"/>
        <v>RV</v>
      </c>
      <c r="K164" s="14">
        <f t="shared" si="26"/>
        <v>12</v>
      </c>
      <c r="L164" s="7">
        <f t="shared" ca="1" si="27"/>
        <v>37</v>
      </c>
      <c r="M164" s="7">
        <f t="shared" si="28"/>
        <v>6</v>
      </c>
      <c r="N164" s="15">
        <f t="shared" si="29"/>
        <v>31787</v>
      </c>
      <c r="O164" s="15" t="str">
        <f t="shared" si="30"/>
        <v>sábado</v>
      </c>
      <c r="P164" s="14">
        <f t="shared" si="31"/>
        <v>1987</v>
      </c>
      <c r="Q164" s="14">
        <f t="shared" si="32"/>
        <v>1</v>
      </c>
      <c r="R164" s="14">
        <f t="shared" si="33"/>
        <v>10</v>
      </c>
      <c r="S164" s="14" t="str">
        <f t="shared" si="34"/>
        <v>NO</v>
      </c>
      <c r="T164" s="14" t="str">
        <f t="shared" si="35"/>
        <v>Cumple</v>
      </c>
      <c r="U164" s="14">
        <f>VLOOKUP(E164,País!$A$1:$B$8,2,FALSE)</f>
        <v>5</v>
      </c>
    </row>
    <row r="165" spans="1:21" x14ac:dyDescent="0.25">
      <c r="A165" s="2" t="s">
        <v>76</v>
      </c>
      <c r="B165" s="2" t="s">
        <v>14</v>
      </c>
      <c r="C165" s="3">
        <v>31849</v>
      </c>
      <c r="D165" s="2" t="s">
        <v>23</v>
      </c>
      <c r="E165" s="2" t="s">
        <v>20</v>
      </c>
      <c r="F165" s="2">
        <v>5</v>
      </c>
      <c r="G165" s="4">
        <v>47613.232558634525</v>
      </c>
      <c r="H165" s="5">
        <v>-1521.6786042650704</v>
      </c>
      <c r="I165" s="11" t="str">
        <f t="shared" si="24"/>
        <v>Lopez, Carolina</v>
      </c>
      <c r="J165" s="11" t="str">
        <f t="shared" si="25"/>
        <v>CL</v>
      </c>
      <c r="K165" s="14">
        <f t="shared" si="26"/>
        <v>13</v>
      </c>
      <c r="L165" s="7">
        <f t="shared" ca="1" si="27"/>
        <v>37</v>
      </c>
      <c r="M165" s="7">
        <f t="shared" si="28"/>
        <v>5</v>
      </c>
      <c r="N165" s="15">
        <f t="shared" si="29"/>
        <v>31849</v>
      </c>
      <c r="O165" s="15" t="str">
        <f t="shared" si="30"/>
        <v>viernes</v>
      </c>
      <c r="P165" s="14">
        <f t="shared" si="31"/>
        <v>1987</v>
      </c>
      <c r="Q165" s="14">
        <f t="shared" si="32"/>
        <v>3</v>
      </c>
      <c r="R165" s="14">
        <f t="shared" si="33"/>
        <v>13</v>
      </c>
      <c r="S165" s="14" t="str">
        <f t="shared" si="34"/>
        <v>NO</v>
      </c>
      <c r="T165" s="14" t="str">
        <f t="shared" si="35"/>
        <v>Cumple</v>
      </c>
      <c r="U165" s="14">
        <f>VLOOKUP(E165,País!$A$1:$B$8,2,FALSE)</f>
        <v>6</v>
      </c>
    </row>
    <row r="166" spans="1:21" x14ac:dyDescent="0.25">
      <c r="A166" s="2" t="s">
        <v>79</v>
      </c>
      <c r="B166" s="2" t="s">
        <v>30</v>
      </c>
      <c r="C166" s="3">
        <v>32349</v>
      </c>
      <c r="D166" s="2" t="s">
        <v>35</v>
      </c>
      <c r="E166" s="2" t="s">
        <v>32</v>
      </c>
      <c r="F166" s="2">
        <v>6</v>
      </c>
      <c r="G166" s="4">
        <v>47566.800980622305</v>
      </c>
      <c r="H166" s="5">
        <v>-2557.8952351146017</v>
      </c>
      <c r="I166" s="11" t="str">
        <f t="shared" si="24"/>
        <v>Rivera, Pedro</v>
      </c>
      <c r="J166" s="11" t="str">
        <f t="shared" si="25"/>
        <v>PR</v>
      </c>
      <c r="K166" s="14">
        <f t="shared" si="26"/>
        <v>11</v>
      </c>
      <c r="L166" s="7">
        <f t="shared" ca="1" si="27"/>
        <v>36</v>
      </c>
      <c r="M166" s="7">
        <f t="shared" si="28"/>
        <v>1</v>
      </c>
      <c r="N166" s="15">
        <f t="shared" si="29"/>
        <v>32349</v>
      </c>
      <c r="O166" s="15" t="str">
        <f t="shared" si="30"/>
        <v>lunes</v>
      </c>
      <c r="P166" s="14">
        <f t="shared" si="31"/>
        <v>1988</v>
      </c>
      <c r="Q166" s="14">
        <f t="shared" si="32"/>
        <v>7</v>
      </c>
      <c r="R166" s="14">
        <f t="shared" si="33"/>
        <v>25</v>
      </c>
      <c r="S166" s="14" t="str">
        <f t="shared" si="34"/>
        <v>NO</v>
      </c>
      <c r="T166" s="14" t="str">
        <f t="shared" si="35"/>
        <v>Cumple</v>
      </c>
      <c r="U166" s="14">
        <f>VLOOKUP(E166,País!$A$1:$B$8,2,FALSE)</f>
        <v>2</v>
      </c>
    </row>
    <row r="167" spans="1:21" x14ac:dyDescent="0.25">
      <c r="A167" s="2" t="s">
        <v>71</v>
      </c>
      <c r="B167" s="2" t="s">
        <v>14</v>
      </c>
      <c r="C167" s="3">
        <v>32404</v>
      </c>
      <c r="D167" s="2" t="s">
        <v>38</v>
      </c>
      <c r="E167" s="2" t="s">
        <v>28</v>
      </c>
      <c r="F167" s="2">
        <v>6</v>
      </c>
      <c r="G167" s="4">
        <v>47500.121933544891</v>
      </c>
      <c r="H167" s="5">
        <v>-2644.9061111704336</v>
      </c>
      <c r="I167" s="11" t="str">
        <f t="shared" si="24"/>
        <v>Lopez, Jose</v>
      </c>
      <c r="J167" s="11" t="str">
        <f t="shared" si="25"/>
        <v>JL</v>
      </c>
      <c r="K167" s="14">
        <f t="shared" si="26"/>
        <v>9</v>
      </c>
      <c r="L167" s="7">
        <f t="shared" ca="1" si="27"/>
        <v>35</v>
      </c>
      <c r="M167" s="7">
        <f t="shared" si="28"/>
        <v>7</v>
      </c>
      <c r="N167" s="15">
        <f t="shared" si="29"/>
        <v>32404</v>
      </c>
      <c r="O167" s="15" t="str">
        <f t="shared" si="30"/>
        <v>domingo</v>
      </c>
      <c r="P167" s="14">
        <f t="shared" si="31"/>
        <v>1988</v>
      </c>
      <c r="Q167" s="14">
        <f t="shared" si="32"/>
        <v>9</v>
      </c>
      <c r="R167" s="14">
        <f t="shared" si="33"/>
        <v>18</v>
      </c>
      <c r="S167" s="14" t="str">
        <f t="shared" si="34"/>
        <v>NO</v>
      </c>
      <c r="T167" s="14" t="str">
        <f t="shared" si="35"/>
        <v>Cumple</v>
      </c>
      <c r="U167" s="14">
        <f>VLOOKUP(E167,País!$A$1:$B$8,2,FALSE)</f>
        <v>7</v>
      </c>
    </row>
    <row r="168" spans="1:21" x14ac:dyDescent="0.25">
      <c r="A168" s="2" t="s">
        <v>92</v>
      </c>
      <c r="B168" s="2" t="s">
        <v>62</v>
      </c>
      <c r="C168" s="3">
        <v>30807</v>
      </c>
      <c r="D168" s="2" t="s">
        <v>15</v>
      </c>
      <c r="E168" s="2" t="s">
        <v>28</v>
      </c>
      <c r="F168" s="2">
        <v>2</v>
      </c>
      <c r="G168" s="4">
        <v>47492.696082671035</v>
      </c>
      <c r="H168" s="5">
        <v>-2340.1857813035654</v>
      </c>
      <c r="I168" s="11" t="str">
        <f t="shared" si="24"/>
        <v>Guerrero, Alicia</v>
      </c>
      <c r="J168" s="11" t="str">
        <f t="shared" si="25"/>
        <v>AG</v>
      </c>
      <c r="K168" s="14">
        <f t="shared" si="26"/>
        <v>14</v>
      </c>
      <c r="L168" s="7">
        <f t="shared" ca="1" si="27"/>
        <v>40</v>
      </c>
      <c r="M168" s="7">
        <f t="shared" si="28"/>
        <v>6</v>
      </c>
      <c r="N168" s="15">
        <f t="shared" si="29"/>
        <v>30807</v>
      </c>
      <c r="O168" s="15" t="str">
        <f t="shared" si="30"/>
        <v>sábado</v>
      </c>
      <c r="P168" s="14">
        <f t="shared" si="31"/>
        <v>1984</v>
      </c>
      <c r="Q168" s="14">
        <f t="shared" si="32"/>
        <v>5</v>
      </c>
      <c r="R168" s="14">
        <f t="shared" si="33"/>
        <v>5</v>
      </c>
      <c r="S168" s="14" t="str">
        <f t="shared" si="34"/>
        <v>NO</v>
      </c>
      <c r="T168" s="14" t="str">
        <f t="shared" si="35"/>
        <v>No Cumple</v>
      </c>
      <c r="U168" s="14">
        <f>VLOOKUP(E168,País!$A$1:$B$8,2,FALSE)</f>
        <v>7</v>
      </c>
    </row>
    <row r="169" spans="1:21" x14ac:dyDescent="0.25">
      <c r="A169" s="2" t="s">
        <v>59</v>
      </c>
      <c r="B169" s="2" t="s">
        <v>60</v>
      </c>
      <c r="C169" s="3">
        <v>29338</v>
      </c>
      <c r="D169" s="2" t="s">
        <v>11</v>
      </c>
      <c r="E169" s="2" t="s">
        <v>28</v>
      </c>
      <c r="F169" s="2">
        <v>3</v>
      </c>
      <c r="G169" s="4">
        <v>47456.833507511008</v>
      </c>
      <c r="H169" s="5">
        <v>-2785.3965238409733</v>
      </c>
      <c r="I169" s="11" t="str">
        <f t="shared" si="24"/>
        <v>Vargas, Camila</v>
      </c>
      <c r="J169" s="11" t="str">
        <f t="shared" si="25"/>
        <v>CV</v>
      </c>
      <c r="K169" s="14">
        <f t="shared" si="26"/>
        <v>12</v>
      </c>
      <c r="L169" s="7">
        <f t="shared" ca="1" si="27"/>
        <v>44</v>
      </c>
      <c r="M169" s="7">
        <f t="shared" si="28"/>
        <v>7</v>
      </c>
      <c r="N169" s="15">
        <f t="shared" si="29"/>
        <v>29338</v>
      </c>
      <c r="O169" s="15" t="str">
        <f t="shared" si="30"/>
        <v>domingo</v>
      </c>
      <c r="P169" s="14">
        <f t="shared" si="31"/>
        <v>1980</v>
      </c>
      <c r="Q169" s="14">
        <f t="shared" si="32"/>
        <v>4</v>
      </c>
      <c r="R169" s="14">
        <f t="shared" si="33"/>
        <v>27</v>
      </c>
      <c r="S169" s="14" t="str">
        <f t="shared" si="34"/>
        <v>NO</v>
      </c>
      <c r="T169" s="14" t="str">
        <f t="shared" si="35"/>
        <v>No Cumple</v>
      </c>
      <c r="U169" s="14">
        <f>VLOOKUP(E169,País!$A$1:$B$8,2,FALSE)</f>
        <v>7</v>
      </c>
    </row>
    <row r="170" spans="1:21" x14ac:dyDescent="0.25">
      <c r="A170" s="2" t="s">
        <v>61</v>
      </c>
      <c r="B170" s="2" t="s">
        <v>62</v>
      </c>
      <c r="C170" s="3">
        <v>35689</v>
      </c>
      <c r="D170" s="2" t="s">
        <v>15</v>
      </c>
      <c r="E170" s="2" t="s">
        <v>32</v>
      </c>
      <c r="F170" s="2">
        <v>4</v>
      </c>
      <c r="G170" s="4">
        <v>47429.880128932193</v>
      </c>
      <c r="H170" s="5">
        <v>-1581.8887045901774</v>
      </c>
      <c r="I170" s="11" t="str">
        <f t="shared" si="24"/>
        <v>Guerrero, Alejandro</v>
      </c>
      <c r="J170" s="11" t="str">
        <f t="shared" si="25"/>
        <v>AG</v>
      </c>
      <c r="K170" s="14">
        <f t="shared" si="26"/>
        <v>17</v>
      </c>
      <c r="L170" s="7">
        <f t="shared" ca="1" si="27"/>
        <v>26</v>
      </c>
      <c r="M170" s="7">
        <f t="shared" si="28"/>
        <v>2</v>
      </c>
      <c r="N170" s="15">
        <f t="shared" si="29"/>
        <v>35689</v>
      </c>
      <c r="O170" s="15" t="str">
        <f t="shared" si="30"/>
        <v>martes</v>
      </c>
      <c r="P170" s="14">
        <f t="shared" si="31"/>
        <v>1997</v>
      </c>
      <c r="Q170" s="14">
        <f t="shared" si="32"/>
        <v>9</v>
      </c>
      <c r="R170" s="14">
        <f t="shared" si="33"/>
        <v>16</v>
      </c>
      <c r="S170" s="14" t="str">
        <f t="shared" si="34"/>
        <v>NO</v>
      </c>
      <c r="T170" s="14" t="str">
        <f t="shared" si="35"/>
        <v>Cumple</v>
      </c>
      <c r="U170" s="14">
        <f>VLOOKUP(E170,País!$A$1:$B$8,2,FALSE)</f>
        <v>2</v>
      </c>
    </row>
    <row r="171" spans="1:21" x14ac:dyDescent="0.25">
      <c r="A171" s="2" t="s">
        <v>57</v>
      </c>
      <c r="B171" s="2" t="s">
        <v>58</v>
      </c>
      <c r="C171" s="3">
        <v>29409</v>
      </c>
      <c r="D171" s="2" t="s">
        <v>7</v>
      </c>
      <c r="E171" s="2" t="s">
        <v>24</v>
      </c>
      <c r="F171" s="2">
        <v>3</v>
      </c>
      <c r="G171" s="4">
        <v>47409.874864558304</v>
      </c>
      <c r="H171" s="5">
        <v>-140.29760564452317</v>
      </c>
      <c r="I171" s="11" t="str">
        <f t="shared" si="24"/>
        <v>Castro, Martin</v>
      </c>
      <c r="J171" s="11" t="str">
        <f t="shared" si="25"/>
        <v>MC</v>
      </c>
      <c r="K171" s="14">
        <f t="shared" si="26"/>
        <v>12</v>
      </c>
      <c r="L171" s="7">
        <f t="shared" ca="1" si="27"/>
        <v>44</v>
      </c>
      <c r="M171" s="7">
        <f t="shared" si="28"/>
        <v>1</v>
      </c>
      <c r="N171" s="15">
        <f t="shared" si="29"/>
        <v>29409</v>
      </c>
      <c r="O171" s="15" t="str">
        <f t="shared" si="30"/>
        <v>lunes</v>
      </c>
      <c r="P171" s="14">
        <f t="shared" si="31"/>
        <v>1980</v>
      </c>
      <c r="Q171" s="14">
        <f t="shared" si="32"/>
        <v>7</v>
      </c>
      <c r="R171" s="14">
        <f t="shared" si="33"/>
        <v>7</v>
      </c>
      <c r="S171" s="14" t="str">
        <f t="shared" si="34"/>
        <v>SI</v>
      </c>
      <c r="T171" s="14" t="str">
        <f t="shared" si="35"/>
        <v>No Cumple</v>
      </c>
      <c r="U171" s="14">
        <f>VLOOKUP(E171,País!$A$1:$B$8,2,FALSE)</f>
        <v>5</v>
      </c>
    </row>
    <row r="172" spans="1:21" x14ac:dyDescent="0.25">
      <c r="A172" s="2" t="s">
        <v>49</v>
      </c>
      <c r="B172" s="2" t="s">
        <v>22</v>
      </c>
      <c r="C172" s="3">
        <v>32966</v>
      </c>
      <c r="D172" s="2" t="s">
        <v>31</v>
      </c>
      <c r="E172" s="2" t="s">
        <v>16</v>
      </c>
      <c r="F172" s="2">
        <v>3</v>
      </c>
      <c r="G172" s="4">
        <v>47388.407771867867</v>
      </c>
      <c r="H172" s="5">
        <v>-3425.9693161936343</v>
      </c>
      <c r="I172" s="11" t="str">
        <f t="shared" si="24"/>
        <v>Fernandez, Javier</v>
      </c>
      <c r="J172" s="11" t="str">
        <f t="shared" si="25"/>
        <v>JF</v>
      </c>
      <c r="K172" s="14">
        <f t="shared" si="26"/>
        <v>15</v>
      </c>
      <c r="L172" s="7">
        <f t="shared" ca="1" si="27"/>
        <v>34</v>
      </c>
      <c r="M172" s="7">
        <f t="shared" si="28"/>
        <v>2</v>
      </c>
      <c r="N172" s="15">
        <f t="shared" si="29"/>
        <v>32966</v>
      </c>
      <c r="O172" s="15" t="str">
        <f t="shared" si="30"/>
        <v>martes</v>
      </c>
      <c r="P172" s="14">
        <f t="shared" si="31"/>
        <v>1990</v>
      </c>
      <c r="Q172" s="14">
        <f t="shared" si="32"/>
        <v>4</v>
      </c>
      <c r="R172" s="14">
        <f t="shared" si="33"/>
        <v>3</v>
      </c>
      <c r="S172" s="14" t="str">
        <f t="shared" si="34"/>
        <v>NO</v>
      </c>
      <c r="T172" s="14" t="str">
        <f t="shared" si="35"/>
        <v>No Cumple</v>
      </c>
      <c r="U172" s="14">
        <f>VLOOKUP(E172,País!$A$1:$B$8,2,FALSE)</f>
        <v>4</v>
      </c>
    </row>
    <row r="173" spans="1:21" x14ac:dyDescent="0.25">
      <c r="A173" s="2" t="s">
        <v>9</v>
      </c>
      <c r="B173" s="2" t="s">
        <v>10</v>
      </c>
      <c r="C173" s="3">
        <v>34236</v>
      </c>
      <c r="D173" s="2" t="s">
        <v>11</v>
      </c>
      <c r="E173" s="2" t="s">
        <v>12</v>
      </c>
      <c r="F173" s="2">
        <v>4</v>
      </c>
      <c r="G173" s="4">
        <v>47254.17422176648</v>
      </c>
      <c r="H173" s="5">
        <v>-915.99274710417967</v>
      </c>
      <c r="I173" s="11" t="str">
        <f t="shared" si="24"/>
        <v>Gomez, Juan</v>
      </c>
      <c r="J173" s="11" t="str">
        <f t="shared" si="25"/>
        <v>JG</v>
      </c>
      <c r="K173" s="14">
        <f t="shared" si="26"/>
        <v>9</v>
      </c>
      <c r="L173" s="7">
        <f t="shared" ca="1" si="27"/>
        <v>30</v>
      </c>
      <c r="M173" s="7">
        <f t="shared" si="28"/>
        <v>5</v>
      </c>
      <c r="N173" s="15">
        <f t="shared" si="29"/>
        <v>34236</v>
      </c>
      <c r="O173" s="15" t="str">
        <f t="shared" si="30"/>
        <v>viernes</v>
      </c>
      <c r="P173" s="14">
        <f t="shared" si="31"/>
        <v>1993</v>
      </c>
      <c r="Q173" s="14">
        <f t="shared" si="32"/>
        <v>9</v>
      </c>
      <c r="R173" s="14">
        <f t="shared" si="33"/>
        <v>24</v>
      </c>
      <c r="S173" s="14" t="str">
        <f t="shared" si="34"/>
        <v>NO</v>
      </c>
      <c r="T173" s="14" t="str">
        <f t="shared" si="35"/>
        <v>Cumple</v>
      </c>
      <c r="U173" s="14">
        <f>VLOOKUP(E173,País!$A$1:$B$8,2,FALSE)</f>
        <v>3</v>
      </c>
    </row>
    <row r="174" spans="1:21" x14ac:dyDescent="0.25">
      <c r="A174" s="2" t="s">
        <v>43</v>
      </c>
      <c r="B174" s="2" t="s">
        <v>44</v>
      </c>
      <c r="C174" s="3">
        <v>30503</v>
      </c>
      <c r="D174" s="2" t="s">
        <v>15</v>
      </c>
      <c r="E174" s="2" t="s">
        <v>24</v>
      </c>
      <c r="F174" s="2">
        <v>6</v>
      </c>
      <c r="G174" s="4">
        <v>47110.620473233714</v>
      </c>
      <c r="H174" s="5">
        <v>-771.5477788219946</v>
      </c>
      <c r="I174" s="11" t="str">
        <f t="shared" si="24"/>
        <v>Mendoza, Sofia</v>
      </c>
      <c r="J174" s="11" t="str">
        <f t="shared" si="25"/>
        <v>SM</v>
      </c>
      <c r="K174" s="14">
        <f t="shared" si="26"/>
        <v>12</v>
      </c>
      <c r="L174" s="7">
        <f t="shared" ca="1" si="27"/>
        <v>41</v>
      </c>
      <c r="M174" s="7">
        <f t="shared" si="28"/>
        <v>3</v>
      </c>
      <c r="N174" s="15">
        <f t="shared" si="29"/>
        <v>30503</v>
      </c>
      <c r="O174" s="15" t="str">
        <f t="shared" si="30"/>
        <v>miércoles</v>
      </c>
      <c r="P174" s="14">
        <f t="shared" si="31"/>
        <v>1983</v>
      </c>
      <c r="Q174" s="14">
        <f t="shared" si="32"/>
        <v>7</v>
      </c>
      <c r="R174" s="14">
        <f t="shared" si="33"/>
        <v>6</v>
      </c>
      <c r="S174" s="14" t="str">
        <f t="shared" si="34"/>
        <v>NO</v>
      </c>
      <c r="T174" s="14" t="str">
        <f t="shared" si="35"/>
        <v>Cumple</v>
      </c>
      <c r="U174" s="14">
        <f>VLOOKUP(E174,País!$A$1:$B$8,2,FALSE)</f>
        <v>5</v>
      </c>
    </row>
    <row r="175" spans="1:21" x14ac:dyDescent="0.25">
      <c r="A175" s="2" t="s">
        <v>59</v>
      </c>
      <c r="B175" s="2" t="s">
        <v>60</v>
      </c>
      <c r="C175" s="3">
        <v>29803</v>
      </c>
      <c r="D175" s="2" t="s">
        <v>11</v>
      </c>
      <c r="E175" s="2" t="s">
        <v>28</v>
      </c>
      <c r="F175" s="2">
        <v>6</v>
      </c>
      <c r="G175" s="4">
        <v>47056.534606017907</v>
      </c>
      <c r="H175" s="5">
        <v>-1694.0307400422716</v>
      </c>
      <c r="I175" s="11" t="str">
        <f t="shared" si="24"/>
        <v>Vargas, Camila</v>
      </c>
      <c r="J175" s="11" t="str">
        <f t="shared" si="25"/>
        <v>CV</v>
      </c>
      <c r="K175" s="14">
        <f t="shared" si="26"/>
        <v>12</v>
      </c>
      <c r="L175" s="7">
        <f t="shared" ca="1" si="27"/>
        <v>43</v>
      </c>
      <c r="M175" s="7">
        <f t="shared" si="28"/>
        <v>3</v>
      </c>
      <c r="N175" s="15">
        <f t="shared" si="29"/>
        <v>29803</v>
      </c>
      <c r="O175" s="15" t="str">
        <f t="shared" si="30"/>
        <v>miércoles</v>
      </c>
      <c r="P175" s="14">
        <f t="shared" si="31"/>
        <v>1981</v>
      </c>
      <c r="Q175" s="14">
        <f t="shared" si="32"/>
        <v>8</v>
      </c>
      <c r="R175" s="14">
        <f t="shared" si="33"/>
        <v>5</v>
      </c>
      <c r="S175" s="14" t="str">
        <f t="shared" si="34"/>
        <v>NO</v>
      </c>
      <c r="T175" s="14" t="str">
        <f t="shared" si="35"/>
        <v>Cumple</v>
      </c>
      <c r="U175" s="14">
        <f>VLOOKUP(E175,País!$A$1:$B$8,2,FALSE)</f>
        <v>7</v>
      </c>
    </row>
    <row r="176" spans="1:21" x14ac:dyDescent="0.25">
      <c r="A176" s="2" t="s">
        <v>78</v>
      </c>
      <c r="B176" s="2" t="s">
        <v>26</v>
      </c>
      <c r="C176" s="3">
        <v>31029</v>
      </c>
      <c r="D176" s="2" t="s">
        <v>31</v>
      </c>
      <c r="E176" s="2" t="s">
        <v>28</v>
      </c>
      <c r="F176" s="2">
        <v>5</v>
      </c>
      <c r="G176" s="4">
        <v>46993.725581661063</v>
      </c>
      <c r="H176" s="5">
        <v>-2445.5214881382644</v>
      </c>
      <c r="I176" s="11" t="str">
        <f t="shared" si="24"/>
        <v>Diaz, Julia</v>
      </c>
      <c r="J176" s="11" t="str">
        <f t="shared" si="25"/>
        <v>JD</v>
      </c>
      <c r="K176" s="14">
        <f t="shared" si="26"/>
        <v>9</v>
      </c>
      <c r="L176" s="7">
        <f t="shared" ca="1" si="27"/>
        <v>39</v>
      </c>
      <c r="M176" s="7">
        <f t="shared" si="28"/>
        <v>4</v>
      </c>
      <c r="N176" s="15">
        <f t="shared" si="29"/>
        <v>31029</v>
      </c>
      <c r="O176" s="15" t="str">
        <f t="shared" si="30"/>
        <v>jueves</v>
      </c>
      <c r="P176" s="14">
        <f t="shared" si="31"/>
        <v>1984</v>
      </c>
      <c r="Q176" s="14">
        <f t="shared" si="32"/>
        <v>12</v>
      </c>
      <c r="R176" s="14">
        <f t="shared" si="33"/>
        <v>13</v>
      </c>
      <c r="S176" s="14" t="str">
        <f t="shared" si="34"/>
        <v>NO</v>
      </c>
      <c r="T176" s="14" t="str">
        <f t="shared" si="35"/>
        <v>Cumple</v>
      </c>
      <c r="U176" s="14">
        <f>VLOOKUP(E176,País!$A$1:$B$8,2,FALSE)</f>
        <v>7</v>
      </c>
    </row>
    <row r="177" spans="1:21" x14ac:dyDescent="0.25">
      <c r="A177" s="2" t="s">
        <v>87</v>
      </c>
      <c r="B177" s="2" t="s">
        <v>50</v>
      </c>
      <c r="C177" s="3">
        <v>34295</v>
      </c>
      <c r="D177" s="2" t="s">
        <v>31</v>
      </c>
      <c r="E177" s="2" t="s">
        <v>8</v>
      </c>
      <c r="F177" s="2">
        <v>5</v>
      </c>
      <c r="G177" s="4">
        <v>46982.552445943169</v>
      </c>
      <c r="H177" s="5">
        <v>-4405.5283231105795</v>
      </c>
      <c r="I177" s="11" t="str">
        <f t="shared" si="24"/>
        <v>Perez, Ismael</v>
      </c>
      <c r="J177" s="11" t="str">
        <f t="shared" si="25"/>
        <v>IP</v>
      </c>
      <c r="K177" s="14">
        <f t="shared" si="26"/>
        <v>11</v>
      </c>
      <c r="L177" s="7">
        <f t="shared" ca="1" si="27"/>
        <v>30</v>
      </c>
      <c r="M177" s="7">
        <f t="shared" si="28"/>
        <v>1</v>
      </c>
      <c r="N177" s="15">
        <f t="shared" si="29"/>
        <v>34295</v>
      </c>
      <c r="O177" s="15" t="str">
        <f t="shared" si="30"/>
        <v>lunes</v>
      </c>
      <c r="P177" s="14">
        <f t="shared" si="31"/>
        <v>1993</v>
      </c>
      <c r="Q177" s="14">
        <f t="shared" si="32"/>
        <v>11</v>
      </c>
      <c r="R177" s="14">
        <f t="shared" si="33"/>
        <v>22</v>
      </c>
      <c r="S177" s="14" t="str">
        <f t="shared" si="34"/>
        <v>NO</v>
      </c>
      <c r="T177" s="14" t="str">
        <f t="shared" si="35"/>
        <v>Cumple</v>
      </c>
      <c r="U177" s="14">
        <f>VLOOKUP(E177,País!$A$1:$B$8,2,FALSE)</f>
        <v>1</v>
      </c>
    </row>
    <row r="178" spans="1:21" x14ac:dyDescent="0.25">
      <c r="A178" s="2" t="s">
        <v>51</v>
      </c>
      <c r="B178" s="2" t="s">
        <v>52</v>
      </c>
      <c r="C178" s="3">
        <v>33368</v>
      </c>
      <c r="D178" s="2" t="s">
        <v>31</v>
      </c>
      <c r="E178" s="2" t="s">
        <v>12</v>
      </c>
      <c r="F178" s="2">
        <v>5</v>
      </c>
      <c r="G178" s="4">
        <v>46980.471736357475</v>
      </c>
      <c r="H178" s="5">
        <v>-2699.1376983696746</v>
      </c>
      <c r="I178" s="11" t="str">
        <f t="shared" si="24"/>
        <v>Ortega, Natalia</v>
      </c>
      <c r="J178" s="11" t="str">
        <f t="shared" si="25"/>
        <v>NO</v>
      </c>
      <c r="K178" s="14">
        <f t="shared" si="26"/>
        <v>13</v>
      </c>
      <c r="L178" s="7">
        <f t="shared" ca="1" si="27"/>
        <v>33</v>
      </c>
      <c r="M178" s="7">
        <f t="shared" si="28"/>
        <v>5</v>
      </c>
      <c r="N178" s="15">
        <f t="shared" si="29"/>
        <v>33368</v>
      </c>
      <c r="O178" s="15" t="str">
        <f t="shared" si="30"/>
        <v>viernes</v>
      </c>
      <c r="P178" s="14">
        <f t="shared" si="31"/>
        <v>1991</v>
      </c>
      <c r="Q178" s="14">
        <f t="shared" si="32"/>
        <v>5</v>
      </c>
      <c r="R178" s="14">
        <f t="shared" si="33"/>
        <v>10</v>
      </c>
      <c r="S178" s="14" t="str">
        <f t="shared" si="34"/>
        <v>NO</v>
      </c>
      <c r="T178" s="14" t="str">
        <f t="shared" si="35"/>
        <v>Cumple</v>
      </c>
      <c r="U178" s="14">
        <f>VLOOKUP(E178,País!$A$1:$B$8,2,FALSE)</f>
        <v>3</v>
      </c>
    </row>
    <row r="179" spans="1:21" x14ac:dyDescent="0.25">
      <c r="A179" s="2" t="s">
        <v>84</v>
      </c>
      <c r="B179" s="2" t="s">
        <v>44</v>
      </c>
      <c r="C179" s="3">
        <v>36370</v>
      </c>
      <c r="D179" s="2" t="s">
        <v>19</v>
      </c>
      <c r="E179" s="2" t="s">
        <v>24</v>
      </c>
      <c r="F179" s="2">
        <v>3</v>
      </c>
      <c r="G179" s="4">
        <v>46970.166841164246</v>
      </c>
      <c r="H179" s="5">
        <v>-2798.9381640706815</v>
      </c>
      <c r="I179" s="11" t="str">
        <f t="shared" si="24"/>
        <v>Mendoza, Lucas</v>
      </c>
      <c r="J179" s="11" t="str">
        <f t="shared" si="25"/>
        <v>LM</v>
      </c>
      <c r="K179" s="14">
        <f t="shared" si="26"/>
        <v>12</v>
      </c>
      <c r="L179" s="7">
        <f t="shared" ca="1" si="27"/>
        <v>25</v>
      </c>
      <c r="M179" s="7">
        <f t="shared" si="28"/>
        <v>4</v>
      </c>
      <c r="N179" s="15">
        <f t="shared" si="29"/>
        <v>36370</v>
      </c>
      <c r="O179" s="15" t="str">
        <f t="shared" si="30"/>
        <v>jueves</v>
      </c>
      <c r="P179" s="14">
        <f t="shared" si="31"/>
        <v>1999</v>
      </c>
      <c r="Q179" s="14">
        <f t="shared" si="32"/>
        <v>7</v>
      </c>
      <c r="R179" s="14">
        <f t="shared" si="33"/>
        <v>29</v>
      </c>
      <c r="S179" s="14" t="str">
        <f t="shared" si="34"/>
        <v>NO</v>
      </c>
      <c r="T179" s="14" t="str">
        <f t="shared" si="35"/>
        <v>No Cumple</v>
      </c>
      <c r="U179" s="14">
        <f>VLOOKUP(E179,País!$A$1:$B$8,2,FALSE)</f>
        <v>5</v>
      </c>
    </row>
    <row r="180" spans="1:21" x14ac:dyDescent="0.25">
      <c r="A180" s="2" t="s">
        <v>90</v>
      </c>
      <c r="B180" s="2" t="s">
        <v>58</v>
      </c>
      <c r="C180" s="3">
        <v>32579</v>
      </c>
      <c r="D180" s="2" t="s">
        <v>7</v>
      </c>
      <c r="E180" s="2" t="s">
        <v>20</v>
      </c>
      <c r="F180" s="2">
        <v>4</v>
      </c>
      <c r="G180" s="4">
        <v>46911.690487381326</v>
      </c>
      <c r="H180" s="5">
        <v>-4430.3616564829936</v>
      </c>
      <c r="I180" s="11" t="str">
        <f t="shared" si="24"/>
        <v>Castro, Natalie</v>
      </c>
      <c r="J180" s="11" t="str">
        <f t="shared" si="25"/>
        <v>NC</v>
      </c>
      <c r="K180" s="14">
        <f t="shared" si="26"/>
        <v>13</v>
      </c>
      <c r="L180" s="7">
        <f t="shared" ca="1" si="27"/>
        <v>35</v>
      </c>
      <c r="M180" s="7">
        <f t="shared" si="28"/>
        <v>7</v>
      </c>
      <c r="N180" s="15">
        <f t="shared" si="29"/>
        <v>32579</v>
      </c>
      <c r="O180" s="15" t="str">
        <f t="shared" si="30"/>
        <v>domingo</v>
      </c>
      <c r="P180" s="14">
        <f t="shared" si="31"/>
        <v>1989</v>
      </c>
      <c r="Q180" s="14">
        <f t="shared" si="32"/>
        <v>3</v>
      </c>
      <c r="R180" s="14">
        <f t="shared" si="33"/>
        <v>12</v>
      </c>
      <c r="S180" s="14" t="str">
        <f t="shared" si="34"/>
        <v>SI</v>
      </c>
      <c r="T180" s="14" t="str">
        <f t="shared" si="35"/>
        <v>Cumple</v>
      </c>
      <c r="U180" s="14">
        <f>VLOOKUP(E180,País!$A$1:$B$8,2,FALSE)</f>
        <v>6</v>
      </c>
    </row>
    <row r="181" spans="1:21" x14ac:dyDescent="0.25">
      <c r="A181" s="2" t="s">
        <v>25</v>
      </c>
      <c r="B181" s="2" t="s">
        <v>26</v>
      </c>
      <c r="C181" s="3">
        <v>35861</v>
      </c>
      <c r="D181" s="2" t="s">
        <v>27</v>
      </c>
      <c r="E181" s="2" t="s">
        <v>28</v>
      </c>
      <c r="F181" s="2">
        <v>6</v>
      </c>
      <c r="G181" s="4">
        <v>46856.40288437764</v>
      </c>
      <c r="H181" s="5">
        <v>-3774.9812886850186</v>
      </c>
      <c r="I181" s="11" t="str">
        <f t="shared" si="24"/>
        <v>Diaz, Laura</v>
      </c>
      <c r="J181" s="11" t="str">
        <f t="shared" si="25"/>
        <v>LD</v>
      </c>
      <c r="K181" s="14">
        <f t="shared" si="26"/>
        <v>9</v>
      </c>
      <c r="L181" s="7">
        <f t="shared" ca="1" si="27"/>
        <v>26</v>
      </c>
      <c r="M181" s="7">
        <f t="shared" si="28"/>
        <v>6</v>
      </c>
      <c r="N181" s="15">
        <f t="shared" si="29"/>
        <v>35861</v>
      </c>
      <c r="O181" s="15" t="str">
        <f t="shared" si="30"/>
        <v>sábado</v>
      </c>
      <c r="P181" s="14">
        <f t="shared" si="31"/>
        <v>1998</v>
      </c>
      <c r="Q181" s="14">
        <f t="shared" si="32"/>
        <v>3</v>
      </c>
      <c r="R181" s="14">
        <f t="shared" si="33"/>
        <v>7</v>
      </c>
      <c r="S181" s="14" t="str">
        <f t="shared" si="34"/>
        <v>NO</v>
      </c>
      <c r="T181" s="14" t="str">
        <f t="shared" si="35"/>
        <v>Cumple</v>
      </c>
      <c r="U181" s="14">
        <f>VLOOKUP(E181,País!$A$1:$B$8,2,FALSE)</f>
        <v>7</v>
      </c>
    </row>
    <row r="182" spans="1:21" x14ac:dyDescent="0.25">
      <c r="A182" s="2" t="s">
        <v>69</v>
      </c>
      <c r="B182" s="2" t="s">
        <v>6</v>
      </c>
      <c r="C182" s="3">
        <v>36220</v>
      </c>
      <c r="D182" s="2" t="s">
        <v>31</v>
      </c>
      <c r="E182" s="2" t="s">
        <v>20</v>
      </c>
      <c r="F182" s="2">
        <v>6</v>
      </c>
      <c r="G182" s="4">
        <v>46851.326365597648</v>
      </c>
      <c r="H182" s="5">
        <v>-3395.5582804256701</v>
      </c>
      <c r="I182" s="11" t="str">
        <f t="shared" si="24"/>
        <v>Martinez, Jorge</v>
      </c>
      <c r="J182" s="11" t="str">
        <f t="shared" si="25"/>
        <v>JM</v>
      </c>
      <c r="K182" s="14">
        <f t="shared" si="26"/>
        <v>13</v>
      </c>
      <c r="L182" s="7">
        <f t="shared" ca="1" si="27"/>
        <v>25</v>
      </c>
      <c r="M182" s="7">
        <f t="shared" si="28"/>
        <v>1</v>
      </c>
      <c r="N182" s="15">
        <f t="shared" si="29"/>
        <v>36220</v>
      </c>
      <c r="O182" s="15" t="str">
        <f t="shared" si="30"/>
        <v>lunes</v>
      </c>
      <c r="P182" s="14">
        <f t="shared" si="31"/>
        <v>1999</v>
      </c>
      <c r="Q182" s="14">
        <f t="shared" si="32"/>
        <v>3</v>
      </c>
      <c r="R182" s="14">
        <f t="shared" si="33"/>
        <v>1</v>
      </c>
      <c r="S182" s="14" t="str">
        <f t="shared" si="34"/>
        <v>NO</v>
      </c>
      <c r="T182" s="14" t="str">
        <f t="shared" si="35"/>
        <v>Cumple</v>
      </c>
      <c r="U182" s="14">
        <f>VLOOKUP(E182,País!$A$1:$B$8,2,FALSE)</f>
        <v>6</v>
      </c>
    </row>
    <row r="183" spans="1:21" x14ac:dyDescent="0.25">
      <c r="A183" s="2" t="s">
        <v>77</v>
      </c>
      <c r="B183" s="2" t="s">
        <v>22</v>
      </c>
      <c r="C183" s="3">
        <v>32108</v>
      </c>
      <c r="D183" s="2" t="s">
        <v>27</v>
      </c>
      <c r="E183" s="2" t="s">
        <v>24</v>
      </c>
      <c r="F183" s="2">
        <v>2</v>
      </c>
      <c r="G183" s="4">
        <v>46827.794436952201</v>
      </c>
      <c r="H183" s="5">
        <v>-4753.5952848954093</v>
      </c>
      <c r="I183" s="11" t="str">
        <f t="shared" si="24"/>
        <v>Fernandez, Emilio</v>
      </c>
      <c r="J183" s="11" t="str">
        <f t="shared" si="25"/>
        <v>EF</v>
      </c>
      <c r="K183" s="14">
        <f t="shared" si="26"/>
        <v>15</v>
      </c>
      <c r="L183" s="7">
        <f t="shared" ca="1" si="27"/>
        <v>36</v>
      </c>
      <c r="M183" s="7">
        <f t="shared" si="28"/>
        <v>5</v>
      </c>
      <c r="N183" s="15">
        <f t="shared" si="29"/>
        <v>32108</v>
      </c>
      <c r="O183" s="15" t="str">
        <f t="shared" si="30"/>
        <v>viernes</v>
      </c>
      <c r="P183" s="14">
        <f t="shared" si="31"/>
        <v>1987</v>
      </c>
      <c r="Q183" s="14">
        <f t="shared" si="32"/>
        <v>11</v>
      </c>
      <c r="R183" s="14">
        <f t="shared" si="33"/>
        <v>27</v>
      </c>
      <c r="S183" s="14" t="str">
        <f t="shared" si="34"/>
        <v>NO</v>
      </c>
      <c r="T183" s="14" t="str">
        <f t="shared" si="35"/>
        <v>No Cumple</v>
      </c>
      <c r="U183" s="14">
        <f>VLOOKUP(E183,País!$A$1:$B$8,2,FALSE)</f>
        <v>5</v>
      </c>
    </row>
    <row r="184" spans="1:21" x14ac:dyDescent="0.25">
      <c r="A184" s="2" t="s">
        <v>67</v>
      </c>
      <c r="B184" s="2" t="s">
        <v>68</v>
      </c>
      <c r="C184" s="3">
        <v>34311</v>
      </c>
      <c r="D184" s="2" t="s">
        <v>27</v>
      </c>
      <c r="E184" s="2" t="s">
        <v>16</v>
      </c>
      <c r="F184" s="2">
        <v>6</v>
      </c>
      <c r="G184" s="4">
        <v>46752.806341847114</v>
      </c>
      <c r="H184" s="5">
        <v>-3052.5865460114819</v>
      </c>
      <c r="I184" s="11" t="str">
        <f t="shared" si="24"/>
        <v>Navarro, Adriana</v>
      </c>
      <c r="J184" s="11" t="str">
        <f t="shared" si="25"/>
        <v>AN</v>
      </c>
      <c r="K184" s="14">
        <f t="shared" si="26"/>
        <v>14</v>
      </c>
      <c r="L184" s="7">
        <f t="shared" ca="1" si="27"/>
        <v>30</v>
      </c>
      <c r="M184" s="7">
        <f t="shared" si="28"/>
        <v>3</v>
      </c>
      <c r="N184" s="15">
        <f t="shared" si="29"/>
        <v>34311</v>
      </c>
      <c r="O184" s="15" t="str">
        <f t="shared" si="30"/>
        <v>miércoles</v>
      </c>
      <c r="P184" s="14">
        <f t="shared" si="31"/>
        <v>1993</v>
      </c>
      <c r="Q184" s="14">
        <f t="shared" si="32"/>
        <v>12</v>
      </c>
      <c r="R184" s="14">
        <f t="shared" si="33"/>
        <v>8</v>
      </c>
      <c r="S184" s="14" t="str">
        <f t="shared" si="34"/>
        <v>NO</v>
      </c>
      <c r="T184" s="14" t="str">
        <f t="shared" si="35"/>
        <v>Cumple</v>
      </c>
      <c r="U184" s="14">
        <f>VLOOKUP(E184,País!$A$1:$B$8,2,FALSE)</f>
        <v>4</v>
      </c>
    </row>
    <row r="185" spans="1:21" x14ac:dyDescent="0.25">
      <c r="A185" s="2" t="s">
        <v>86</v>
      </c>
      <c r="B185" s="2" t="s">
        <v>48</v>
      </c>
      <c r="C185" s="3">
        <v>29803</v>
      </c>
      <c r="D185" s="2" t="s">
        <v>27</v>
      </c>
      <c r="E185" s="2" t="s">
        <v>32</v>
      </c>
      <c r="F185" s="2">
        <v>4</v>
      </c>
      <c r="G185" s="4">
        <v>46690.343609775373</v>
      </c>
      <c r="H185" s="5">
        <v>-3089.6563902246271</v>
      </c>
      <c r="I185" s="11" t="str">
        <f t="shared" si="24"/>
        <v>Rojas, Daniel</v>
      </c>
      <c r="J185" s="11" t="str">
        <f t="shared" si="25"/>
        <v>DR</v>
      </c>
      <c r="K185" s="14">
        <f t="shared" si="26"/>
        <v>11</v>
      </c>
      <c r="L185" s="7">
        <f t="shared" ca="1" si="27"/>
        <v>43</v>
      </c>
      <c r="M185" s="7">
        <f t="shared" si="28"/>
        <v>3</v>
      </c>
      <c r="N185" s="15">
        <f t="shared" si="29"/>
        <v>29803</v>
      </c>
      <c r="O185" s="15" t="str">
        <f t="shared" si="30"/>
        <v>miércoles</v>
      </c>
      <c r="P185" s="14">
        <f t="shared" si="31"/>
        <v>1981</v>
      </c>
      <c r="Q185" s="14">
        <f t="shared" si="32"/>
        <v>8</v>
      </c>
      <c r="R185" s="14">
        <f t="shared" si="33"/>
        <v>5</v>
      </c>
      <c r="S185" s="14" t="str">
        <f t="shared" si="34"/>
        <v>NO</v>
      </c>
      <c r="T185" s="14" t="str">
        <f t="shared" si="35"/>
        <v>Cumple</v>
      </c>
      <c r="U185" s="14">
        <f>VLOOKUP(E185,País!$A$1:$B$8,2,FALSE)</f>
        <v>2</v>
      </c>
    </row>
    <row r="186" spans="1:21" x14ac:dyDescent="0.25">
      <c r="A186" s="2" t="s">
        <v>13</v>
      </c>
      <c r="B186" s="2" t="s">
        <v>14</v>
      </c>
      <c r="C186" s="3">
        <v>35555</v>
      </c>
      <c r="D186" s="2" t="s">
        <v>15</v>
      </c>
      <c r="E186" s="2" t="s">
        <v>16</v>
      </c>
      <c r="F186" s="2">
        <v>4</v>
      </c>
      <c r="G186" s="4">
        <v>46591.085679095697</v>
      </c>
      <c r="H186" s="5">
        <v>-1623.4880295596145</v>
      </c>
      <c r="I186" s="11" t="str">
        <f t="shared" si="24"/>
        <v>Lopez, Maria</v>
      </c>
      <c r="J186" s="11" t="str">
        <f t="shared" si="25"/>
        <v>ML</v>
      </c>
      <c r="K186" s="14">
        <f t="shared" si="26"/>
        <v>10</v>
      </c>
      <c r="L186" s="7">
        <f t="shared" ca="1" si="27"/>
        <v>27</v>
      </c>
      <c r="M186" s="7">
        <f t="shared" si="28"/>
        <v>1</v>
      </c>
      <c r="N186" s="15">
        <f t="shared" si="29"/>
        <v>35555</v>
      </c>
      <c r="O186" s="15" t="str">
        <f t="shared" si="30"/>
        <v>lunes</v>
      </c>
      <c r="P186" s="14">
        <f t="shared" si="31"/>
        <v>1997</v>
      </c>
      <c r="Q186" s="14">
        <f t="shared" si="32"/>
        <v>5</v>
      </c>
      <c r="R186" s="14">
        <f t="shared" si="33"/>
        <v>5</v>
      </c>
      <c r="S186" s="14" t="str">
        <f t="shared" si="34"/>
        <v>NO</v>
      </c>
      <c r="T186" s="14" t="str">
        <f t="shared" si="35"/>
        <v>Cumple</v>
      </c>
      <c r="U186" s="14">
        <f>VLOOKUP(E186,País!$A$1:$B$8,2,FALSE)</f>
        <v>4</v>
      </c>
    </row>
    <row r="187" spans="1:21" x14ac:dyDescent="0.25">
      <c r="A187" s="2" t="s">
        <v>104</v>
      </c>
      <c r="B187" s="2" t="s">
        <v>26</v>
      </c>
      <c r="C187" s="3">
        <v>31640</v>
      </c>
      <c r="D187" s="2" t="s">
        <v>23</v>
      </c>
      <c r="E187" s="2" t="s">
        <v>16</v>
      </c>
      <c r="F187" s="2">
        <v>2</v>
      </c>
      <c r="G187" s="4">
        <v>46432.214527298216</v>
      </c>
      <c r="H187" s="5">
        <v>-1893.7183443396771</v>
      </c>
      <c r="I187" s="11" t="str">
        <f t="shared" si="24"/>
        <v>Diaz, Daniela</v>
      </c>
      <c r="J187" s="11" t="str">
        <f t="shared" si="25"/>
        <v>DD</v>
      </c>
      <c r="K187" s="14">
        <f t="shared" si="26"/>
        <v>11</v>
      </c>
      <c r="L187" s="7">
        <f t="shared" ca="1" si="27"/>
        <v>38</v>
      </c>
      <c r="M187" s="7">
        <f t="shared" si="28"/>
        <v>6</v>
      </c>
      <c r="N187" s="15">
        <f t="shared" si="29"/>
        <v>31640</v>
      </c>
      <c r="O187" s="15" t="str">
        <f t="shared" si="30"/>
        <v>sábado</v>
      </c>
      <c r="P187" s="14">
        <f t="shared" si="31"/>
        <v>1986</v>
      </c>
      <c r="Q187" s="14">
        <f t="shared" si="32"/>
        <v>8</v>
      </c>
      <c r="R187" s="14">
        <f t="shared" si="33"/>
        <v>16</v>
      </c>
      <c r="S187" s="14" t="str">
        <f t="shared" si="34"/>
        <v>NO</v>
      </c>
      <c r="T187" s="14" t="str">
        <f t="shared" si="35"/>
        <v>No Cumple</v>
      </c>
      <c r="U187" s="14">
        <f>VLOOKUP(E187,País!$A$1:$B$8,2,FALSE)</f>
        <v>4</v>
      </c>
    </row>
    <row r="188" spans="1:21" x14ac:dyDescent="0.25">
      <c r="A188" s="2" t="s">
        <v>98</v>
      </c>
      <c r="B188" s="2" t="s">
        <v>50</v>
      </c>
      <c r="C188" s="3">
        <v>35270</v>
      </c>
      <c r="D188" s="2" t="s">
        <v>27</v>
      </c>
      <c r="E188" s="2" t="s">
        <v>12</v>
      </c>
      <c r="F188" s="2">
        <v>6</v>
      </c>
      <c r="G188" s="4">
        <v>46426.36491426616</v>
      </c>
      <c r="H188" s="5">
        <v>-2717.5898228737642</v>
      </c>
      <c r="I188" s="11" t="str">
        <f t="shared" si="24"/>
        <v>Perez, Sara</v>
      </c>
      <c r="J188" s="11" t="str">
        <f t="shared" si="25"/>
        <v>SP</v>
      </c>
      <c r="K188" s="14">
        <f t="shared" si="26"/>
        <v>9</v>
      </c>
      <c r="L188" s="7">
        <f t="shared" ca="1" si="27"/>
        <v>28</v>
      </c>
      <c r="M188" s="7">
        <f t="shared" si="28"/>
        <v>3</v>
      </c>
      <c r="N188" s="15">
        <f t="shared" si="29"/>
        <v>35270</v>
      </c>
      <c r="O188" s="15" t="str">
        <f t="shared" si="30"/>
        <v>miércoles</v>
      </c>
      <c r="P188" s="14">
        <f t="shared" si="31"/>
        <v>1996</v>
      </c>
      <c r="Q188" s="14">
        <f t="shared" si="32"/>
        <v>7</v>
      </c>
      <c r="R188" s="14">
        <f t="shared" si="33"/>
        <v>24</v>
      </c>
      <c r="S188" s="14" t="str">
        <f t="shared" si="34"/>
        <v>NO</v>
      </c>
      <c r="T188" s="14" t="str">
        <f t="shared" si="35"/>
        <v>Cumple</v>
      </c>
      <c r="U188" s="14">
        <f>VLOOKUP(E188,País!$A$1:$B$8,2,FALSE)</f>
        <v>3</v>
      </c>
    </row>
    <row r="189" spans="1:21" x14ac:dyDescent="0.25">
      <c r="A189" s="2" t="s">
        <v>72</v>
      </c>
      <c r="B189" s="2" t="s">
        <v>30</v>
      </c>
      <c r="C189" s="3">
        <v>36470</v>
      </c>
      <c r="D189" s="2" t="s">
        <v>7</v>
      </c>
      <c r="E189" s="2" t="s">
        <v>32</v>
      </c>
      <c r="F189" s="2">
        <v>2</v>
      </c>
      <c r="G189" s="4">
        <v>46398.943420586431</v>
      </c>
      <c r="H189" s="5">
        <v>-4468.8769609132623</v>
      </c>
      <c r="I189" s="11" t="str">
        <f t="shared" si="24"/>
        <v>Rivera, Marina</v>
      </c>
      <c r="J189" s="11" t="str">
        <f t="shared" si="25"/>
        <v>MR</v>
      </c>
      <c r="K189" s="14">
        <f t="shared" si="26"/>
        <v>12</v>
      </c>
      <c r="L189" s="7">
        <f t="shared" ca="1" si="27"/>
        <v>24</v>
      </c>
      <c r="M189" s="7">
        <f t="shared" si="28"/>
        <v>6</v>
      </c>
      <c r="N189" s="15">
        <f t="shared" si="29"/>
        <v>36470</v>
      </c>
      <c r="O189" s="15" t="str">
        <f t="shared" si="30"/>
        <v>sábado</v>
      </c>
      <c r="P189" s="14">
        <f t="shared" si="31"/>
        <v>1999</v>
      </c>
      <c r="Q189" s="14">
        <f t="shared" si="32"/>
        <v>11</v>
      </c>
      <c r="R189" s="14">
        <f t="shared" si="33"/>
        <v>6</v>
      </c>
      <c r="S189" s="14" t="str">
        <f t="shared" si="34"/>
        <v>SI</v>
      </c>
      <c r="T189" s="14" t="str">
        <f t="shared" si="35"/>
        <v>No Cumple</v>
      </c>
      <c r="U189" s="14">
        <f>VLOOKUP(E189,País!$A$1:$B$8,2,FALSE)</f>
        <v>2</v>
      </c>
    </row>
    <row r="190" spans="1:21" x14ac:dyDescent="0.25">
      <c r="A190" s="2" t="s">
        <v>36</v>
      </c>
      <c r="B190" s="2" t="s">
        <v>37</v>
      </c>
      <c r="C190" s="3">
        <v>31639</v>
      </c>
      <c r="D190" s="2" t="s">
        <v>38</v>
      </c>
      <c r="E190" s="2" t="s">
        <v>12</v>
      </c>
      <c r="F190" s="2">
        <v>5</v>
      </c>
      <c r="G190" s="4">
        <v>46391.991834541186</v>
      </c>
      <c r="H190" s="5">
        <v>-2078.566695676227</v>
      </c>
      <c r="I190" s="11" t="str">
        <f t="shared" si="24"/>
        <v>Hernandez, Roberto</v>
      </c>
      <c r="J190" s="11" t="str">
        <f t="shared" si="25"/>
        <v>RH</v>
      </c>
      <c r="K190" s="14">
        <f t="shared" si="26"/>
        <v>16</v>
      </c>
      <c r="L190" s="7">
        <f t="shared" ca="1" si="27"/>
        <v>38</v>
      </c>
      <c r="M190" s="7">
        <f t="shared" si="28"/>
        <v>5</v>
      </c>
      <c r="N190" s="15">
        <f t="shared" si="29"/>
        <v>31639</v>
      </c>
      <c r="O190" s="15" t="str">
        <f t="shared" si="30"/>
        <v>viernes</v>
      </c>
      <c r="P190" s="14">
        <f t="shared" si="31"/>
        <v>1986</v>
      </c>
      <c r="Q190" s="14">
        <f t="shared" si="32"/>
        <v>8</v>
      </c>
      <c r="R190" s="14">
        <f t="shared" si="33"/>
        <v>15</v>
      </c>
      <c r="S190" s="14" t="str">
        <f t="shared" si="34"/>
        <v>NO</v>
      </c>
      <c r="T190" s="14" t="str">
        <f t="shared" si="35"/>
        <v>Cumple</v>
      </c>
      <c r="U190" s="14">
        <f>VLOOKUP(E190,País!$A$1:$B$8,2,FALSE)</f>
        <v>3</v>
      </c>
    </row>
    <row r="191" spans="1:21" x14ac:dyDescent="0.25">
      <c r="A191" s="2" t="s">
        <v>63</v>
      </c>
      <c r="B191" s="2" t="s">
        <v>64</v>
      </c>
      <c r="C191" s="3">
        <v>34798</v>
      </c>
      <c r="D191" s="2" t="s">
        <v>19</v>
      </c>
      <c r="E191" s="2" t="s">
        <v>8</v>
      </c>
      <c r="F191" s="2">
        <v>4</v>
      </c>
      <c r="G191" s="4">
        <v>46382.315655327773</v>
      </c>
      <c r="H191" s="5">
        <v>-4857.9706322910588</v>
      </c>
      <c r="I191" s="11" t="str">
        <f t="shared" si="24"/>
        <v>Ramos, Gabriela</v>
      </c>
      <c r="J191" s="11" t="str">
        <f t="shared" si="25"/>
        <v>GR</v>
      </c>
      <c r="K191" s="14">
        <f t="shared" si="26"/>
        <v>13</v>
      </c>
      <c r="L191" s="7">
        <f t="shared" ca="1" si="27"/>
        <v>29</v>
      </c>
      <c r="M191" s="7">
        <f t="shared" si="28"/>
        <v>7</v>
      </c>
      <c r="N191" s="15">
        <f t="shared" si="29"/>
        <v>34798</v>
      </c>
      <c r="O191" s="15" t="str">
        <f t="shared" si="30"/>
        <v>domingo</v>
      </c>
      <c r="P191" s="14">
        <f t="shared" si="31"/>
        <v>1995</v>
      </c>
      <c r="Q191" s="14">
        <f t="shared" si="32"/>
        <v>4</v>
      </c>
      <c r="R191" s="14">
        <f t="shared" si="33"/>
        <v>9</v>
      </c>
      <c r="S191" s="14" t="str">
        <f t="shared" si="34"/>
        <v>NO</v>
      </c>
      <c r="T191" s="14" t="str">
        <f t="shared" si="35"/>
        <v>Cumple</v>
      </c>
      <c r="U191" s="14">
        <f>VLOOKUP(E191,País!$A$1:$B$8,2,FALSE)</f>
        <v>1</v>
      </c>
    </row>
    <row r="192" spans="1:21" x14ac:dyDescent="0.25">
      <c r="A192" s="2" t="s">
        <v>5</v>
      </c>
      <c r="B192" s="2" t="s">
        <v>6</v>
      </c>
      <c r="C192" s="3">
        <v>35241</v>
      </c>
      <c r="D192" s="2" t="s">
        <v>7</v>
      </c>
      <c r="E192" s="2" t="s">
        <v>8</v>
      </c>
      <c r="F192" s="2">
        <v>4</v>
      </c>
      <c r="G192" s="4">
        <v>46378.035344486292</v>
      </c>
      <c r="H192" s="5">
        <v>-2784.0341985250066</v>
      </c>
      <c r="I192" s="11" t="str">
        <f t="shared" si="24"/>
        <v>Martinez, Ana</v>
      </c>
      <c r="J192" s="11" t="str">
        <f t="shared" si="25"/>
        <v>AM</v>
      </c>
      <c r="K192" s="14">
        <f t="shared" si="26"/>
        <v>11</v>
      </c>
      <c r="L192" s="7">
        <f t="shared" ca="1" si="27"/>
        <v>28</v>
      </c>
      <c r="M192" s="7">
        <f t="shared" si="28"/>
        <v>2</v>
      </c>
      <c r="N192" s="15">
        <f t="shared" si="29"/>
        <v>35241</v>
      </c>
      <c r="O192" s="15" t="str">
        <f t="shared" si="30"/>
        <v>martes</v>
      </c>
      <c r="P192" s="14">
        <f t="shared" si="31"/>
        <v>1996</v>
      </c>
      <c r="Q192" s="14">
        <f t="shared" si="32"/>
        <v>6</v>
      </c>
      <c r="R192" s="14">
        <f t="shared" si="33"/>
        <v>25</v>
      </c>
      <c r="S192" s="14" t="str">
        <f t="shared" si="34"/>
        <v>SI</v>
      </c>
      <c r="T192" s="14" t="str">
        <f t="shared" si="35"/>
        <v>Cumple</v>
      </c>
      <c r="U192" s="14">
        <f>VLOOKUP(E192,País!$A$1:$B$8,2,FALSE)</f>
        <v>1</v>
      </c>
    </row>
    <row r="193" spans="1:21" x14ac:dyDescent="0.25">
      <c r="A193" s="2" t="s">
        <v>17</v>
      </c>
      <c r="B193" s="2" t="s">
        <v>18</v>
      </c>
      <c r="C193" s="3">
        <v>32518</v>
      </c>
      <c r="D193" s="2" t="s">
        <v>19</v>
      </c>
      <c r="E193" s="2" t="s">
        <v>20</v>
      </c>
      <c r="F193" s="2">
        <v>4</v>
      </c>
      <c r="G193" s="4">
        <v>46372.845852433631</v>
      </c>
      <c r="H193" s="5">
        <v>-2229.5248987123869</v>
      </c>
      <c r="I193" s="11" t="str">
        <f t="shared" si="24"/>
        <v>Rodriguez, Carlos</v>
      </c>
      <c r="J193" s="11" t="str">
        <f t="shared" si="25"/>
        <v>CR</v>
      </c>
      <c r="K193" s="14">
        <f t="shared" si="26"/>
        <v>15</v>
      </c>
      <c r="L193" s="7">
        <f t="shared" ca="1" si="27"/>
        <v>35</v>
      </c>
      <c r="M193" s="7">
        <f t="shared" si="28"/>
        <v>2</v>
      </c>
      <c r="N193" s="15">
        <f t="shared" si="29"/>
        <v>32518</v>
      </c>
      <c r="O193" s="15" t="str">
        <f t="shared" si="30"/>
        <v>martes</v>
      </c>
      <c r="P193" s="14">
        <f t="shared" si="31"/>
        <v>1989</v>
      </c>
      <c r="Q193" s="14">
        <f t="shared" si="32"/>
        <v>1</v>
      </c>
      <c r="R193" s="14">
        <f t="shared" si="33"/>
        <v>10</v>
      </c>
      <c r="S193" s="14" t="str">
        <f t="shared" si="34"/>
        <v>NO</v>
      </c>
      <c r="T193" s="14" t="str">
        <f t="shared" si="35"/>
        <v>Cumple</v>
      </c>
      <c r="U193" s="14">
        <f>VLOOKUP(E193,País!$A$1:$B$8,2,FALSE)</f>
        <v>6</v>
      </c>
    </row>
    <row r="194" spans="1:21" x14ac:dyDescent="0.25">
      <c r="A194" s="2" t="s">
        <v>83</v>
      </c>
      <c r="B194" s="2" t="s">
        <v>42</v>
      </c>
      <c r="C194" s="3">
        <v>30281</v>
      </c>
      <c r="D194" s="2" t="s">
        <v>15</v>
      </c>
      <c r="E194" s="2" t="s">
        <v>20</v>
      </c>
      <c r="F194" s="2">
        <v>3</v>
      </c>
      <c r="G194" s="4">
        <v>46316.510626980249</v>
      </c>
      <c r="H194" s="5">
        <v>-31601.313184658728</v>
      </c>
      <c r="I194" s="11" t="str">
        <f t="shared" ref="I194:I257" si="36">_xlfn.CONCAT(B194,", ",A194)</f>
        <v>Alvarez, Patricia</v>
      </c>
      <c r="J194" s="11" t="str">
        <f t="shared" ref="J194:J257" si="37">_xlfn.CONCAT(LEFT(A194,1),LEFT(B194,1))</f>
        <v>PA</v>
      </c>
      <c r="K194" s="14">
        <f t="shared" ref="K194:K257" si="38">LEN(A194)+LEN(B194)</f>
        <v>15</v>
      </c>
      <c r="L194" s="7">
        <f t="shared" ref="L194:L257" ca="1" si="39">INT((TODAY()-C194)/365)</f>
        <v>41</v>
      </c>
      <c r="M194" s="7">
        <f t="shared" ref="M194:M257" si="40">WEEKDAY(C194,2)</f>
        <v>5</v>
      </c>
      <c r="N194" s="15">
        <f t="shared" ref="N194:N257" si="41">C194</f>
        <v>30281</v>
      </c>
      <c r="O194" s="15" t="str">
        <f t="shared" ref="O194:O257" si="42">TEXT(C194,"dddd")</f>
        <v>viernes</v>
      </c>
      <c r="P194" s="14">
        <f t="shared" ref="P194:P257" si="43">YEAR(C194)</f>
        <v>1982</v>
      </c>
      <c r="Q194" s="14">
        <f t="shared" ref="Q194:Q257" si="44">MONTH(C194)</f>
        <v>11</v>
      </c>
      <c r="R194" s="14">
        <f t="shared" ref="R194:R257" si="45">DAY(C194)</f>
        <v>26</v>
      </c>
      <c r="S194" s="14" t="str">
        <f t="shared" ref="S194:S257" si="46" xml:space="preserve"> IF(D194 = "Ingeniero","SI","NO")</f>
        <v>NO</v>
      </c>
      <c r="T194" s="14" t="str">
        <f t="shared" ref="T194:T257" si="47">IF(
     AND(F194&gt;3,G194&gt;30000),
     "Cumple",
     "No Cumple"
)</f>
        <v>No Cumple</v>
      </c>
      <c r="U194" s="14">
        <f>VLOOKUP(E194,País!$A$1:$B$8,2,FALSE)</f>
        <v>6</v>
      </c>
    </row>
    <row r="195" spans="1:21" x14ac:dyDescent="0.25">
      <c r="A195" s="2" t="s">
        <v>53</v>
      </c>
      <c r="B195" s="2" t="s">
        <v>54</v>
      </c>
      <c r="C195" s="3">
        <v>35995</v>
      </c>
      <c r="D195" s="2" t="s">
        <v>35</v>
      </c>
      <c r="E195" s="2" t="s">
        <v>16</v>
      </c>
      <c r="F195" s="2">
        <v>3</v>
      </c>
      <c r="G195" s="4">
        <v>46242.566464040428</v>
      </c>
      <c r="H195" s="5">
        <v>-4597.4335359595716</v>
      </c>
      <c r="I195" s="11" t="str">
        <f t="shared" si="36"/>
        <v>Moreno, Ricardo</v>
      </c>
      <c r="J195" s="11" t="str">
        <f t="shared" si="37"/>
        <v>RM</v>
      </c>
      <c r="K195" s="14">
        <f t="shared" si="38"/>
        <v>13</v>
      </c>
      <c r="L195" s="7">
        <f t="shared" ca="1" si="39"/>
        <v>26</v>
      </c>
      <c r="M195" s="7">
        <f t="shared" si="40"/>
        <v>7</v>
      </c>
      <c r="N195" s="15">
        <f t="shared" si="41"/>
        <v>35995</v>
      </c>
      <c r="O195" s="15" t="str">
        <f t="shared" si="42"/>
        <v>domingo</v>
      </c>
      <c r="P195" s="14">
        <f t="shared" si="43"/>
        <v>1998</v>
      </c>
      <c r="Q195" s="14">
        <f t="shared" si="44"/>
        <v>7</v>
      </c>
      <c r="R195" s="14">
        <f t="shared" si="45"/>
        <v>19</v>
      </c>
      <c r="S195" s="14" t="str">
        <f t="shared" si="46"/>
        <v>NO</v>
      </c>
      <c r="T195" s="14" t="str">
        <f t="shared" si="47"/>
        <v>No Cumple</v>
      </c>
      <c r="U195" s="14">
        <f>VLOOKUP(E195,País!$A$1:$B$8,2,FALSE)</f>
        <v>4</v>
      </c>
    </row>
    <row r="196" spans="1:21" x14ac:dyDescent="0.25">
      <c r="A196" s="2" t="s">
        <v>61</v>
      </c>
      <c r="B196" s="2" t="s">
        <v>62</v>
      </c>
      <c r="C196" s="3">
        <v>31875</v>
      </c>
      <c r="D196" s="2" t="s">
        <v>15</v>
      </c>
      <c r="E196" s="2" t="s">
        <v>32</v>
      </c>
      <c r="F196" s="2">
        <v>4</v>
      </c>
      <c r="G196" s="4">
        <v>46170.15157669202</v>
      </c>
      <c r="H196" s="5">
        <v>-3295.7893490148253</v>
      </c>
      <c r="I196" s="11" t="str">
        <f t="shared" si="36"/>
        <v>Guerrero, Alejandro</v>
      </c>
      <c r="J196" s="11" t="str">
        <f t="shared" si="37"/>
        <v>AG</v>
      </c>
      <c r="K196" s="14">
        <f t="shared" si="38"/>
        <v>17</v>
      </c>
      <c r="L196" s="7">
        <f t="shared" ca="1" si="39"/>
        <v>37</v>
      </c>
      <c r="M196" s="7">
        <f t="shared" si="40"/>
        <v>3</v>
      </c>
      <c r="N196" s="15">
        <f t="shared" si="41"/>
        <v>31875</v>
      </c>
      <c r="O196" s="15" t="str">
        <f t="shared" si="42"/>
        <v>miércoles</v>
      </c>
      <c r="P196" s="14">
        <f t="shared" si="43"/>
        <v>1987</v>
      </c>
      <c r="Q196" s="14">
        <f t="shared" si="44"/>
        <v>4</v>
      </c>
      <c r="R196" s="14">
        <f t="shared" si="45"/>
        <v>8</v>
      </c>
      <c r="S196" s="14" t="str">
        <f t="shared" si="46"/>
        <v>NO</v>
      </c>
      <c r="T196" s="14" t="str">
        <f t="shared" si="47"/>
        <v>Cumple</v>
      </c>
      <c r="U196" s="14">
        <f>VLOOKUP(E196,País!$A$1:$B$8,2,FALSE)</f>
        <v>2</v>
      </c>
    </row>
    <row r="197" spans="1:21" x14ac:dyDescent="0.25">
      <c r="A197" s="2" t="s">
        <v>21</v>
      </c>
      <c r="B197" s="2" t="s">
        <v>22</v>
      </c>
      <c r="C197" s="3">
        <v>30687</v>
      </c>
      <c r="D197" s="2" t="s">
        <v>23</v>
      </c>
      <c r="E197" s="2" t="s">
        <v>24</v>
      </c>
      <c r="F197" s="2">
        <v>6</v>
      </c>
      <c r="G197" s="4">
        <v>46166.540727849082</v>
      </c>
      <c r="H197" s="5">
        <v>-1826.782530378845</v>
      </c>
      <c r="I197" s="11" t="str">
        <f t="shared" si="36"/>
        <v>Fernandez, Luis</v>
      </c>
      <c r="J197" s="11" t="str">
        <f t="shared" si="37"/>
        <v>LF</v>
      </c>
      <c r="K197" s="14">
        <f t="shared" si="38"/>
        <v>13</v>
      </c>
      <c r="L197" s="7">
        <f t="shared" ca="1" si="39"/>
        <v>40</v>
      </c>
      <c r="M197" s="7">
        <f t="shared" si="40"/>
        <v>5</v>
      </c>
      <c r="N197" s="15">
        <f t="shared" si="41"/>
        <v>30687</v>
      </c>
      <c r="O197" s="15" t="str">
        <f t="shared" si="42"/>
        <v>viernes</v>
      </c>
      <c r="P197" s="14">
        <f t="shared" si="43"/>
        <v>1984</v>
      </c>
      <c r="Q197" s="14">
        <f t="shared" si="44"/>
        <v>1</v>
      </c>
      <c r="R197" s="14">
        <f t="shared" si="45"/>
        <v>6</v>
      </c>
      <c r="S197" s="14" t="str">
        <f t="shared" si="46"/>
        <v>NO</v>
      </c>
      <c r="T197" s="14" t="str">
        <f t="shared" si="47"/>
        <v>Cumple</v>
      </c>
      <c r="U197" s="14">
        <f>VLOOKUP(E197,País!$A$1:$B$8,2,FALSE)</f>
        <v>5</v>
      </c>
    </row>
    <row r="198" spans="1:21" x14ac:dyDescent="0.25">
      <c r="A198" s="2" t="s">
        <v>25</v>
      </c>
      <c r="B198" s="2" t="s">
        <v>6</v>
      </c>
      <c r="C198" s="3">
        <v>29312</v>
      </c>
      <c r="D198" s="2" t="s">
        <v>19</v>
      </c>
      <c r="E198" s="2" t="s">
        <v>32</v>
      </c>
      <c r="F198" s="2">
        <v>4</v>
      </c>
      <c r="G198" s="4">
        <v>46103.816998895229</v>
      </c>
      <c r="H198" s="5">
        <v>-4431.755550939055</v>
      </c>
      <c r="I198" s="11" t="str">
        <f t="shared" si="36"/>
        <v>Martinez, Laura</v>
      </c>
      <c r="J198" s="11" t="str">
        <f t="shared" si="37"/>
        <v>LM</v>
      </c>
      <c r="K198" s="14">
        <f t="shared" si="38"/>
        <v>13</v>
      </c>
      <c r="L198" s="7">
        <f t="shared" ca="1" si="39"/>
        <v>44</v>
      </c>
      <c r="M198" s="7">
        <f t="shared" si="40"/>
        <v>2</v>
      </c>
      <c r="N198" s="15">
        <f t="shared" si="41"/>
        <v>29312</v>
      </c>
      <c r="O198" s="15" t="str">
        <f t="shared" si="42"/>
        <v>martes</v>
      </c>
      <c r="P198" s="14">
        <f t="shared" si="43"/>
        <v>1980</v>
      </c>
      <c r="Q198" s="14">
        <f t="shared" si="44"/>
        <v>4</v>
      </c>
      <c r="R198" s="14">
        <f t="shared" si="45"/>
        <v>1</v>
      </c>
      <c r="S198" s="14" t="str">
        <f t="shared" si="46"/>
        <v>NO</v>
      </c>
      <c r="T198" s="14" t="str">
        <f t="shared" si="47"/>
        <v>Cumple</v>
      </c>
      <c r="U198" s="14">
        <f>VLOOKUP(E198,País!$A$1:$B$8,2,FALSE)</f>
        <v>2</v>
      </c>
    </row>
    <row r="199" spans="1:21" x14ac:dyDescent="0.25">
      <c r="A199" s="2" t="s">
        <v>88</v>
      </c>
      <c r="B199" s="2" t="s">
        <v>54</v>
      </c>
      <c r="C199" s="3">
        <v>32995</v>
      </c>
      <c r="D199" s="2" t="s">
        <v>35</v>
      </c>
      <c r="E199" s="2" t="s">
        <v>12</v>
      </c>
      <c r="F199" s="2">
        <v>3</v>
      </c>
      <c r="G199" s="4">
        <v>46071.514922614537</v>
      </c>
      <c r="H199" s="5">
        <v>-1722.7880619083708</v>
      </c>
      <c r="I199" s="11" t="str">
        <f t="shared" si="36"/>
        <v>Moreno, Lorena</v>
      </c>
      <c r="J199" s="11" t="str">
        <f t="shared" si="37"/>
        <v>LM</v>
      </c>
      <c r="K199" s="14">
        <f t="shared" si="38"/>
        <v>12</v>
      </c>
      <c r="L199" s="7">
        <f t="shared" ca="1" si="39"/>
        <v>34</v>
      </c>
      <c r="M199" s="7">
        <f t="shared" si="40"/>
        <v>3</v>
      </c>
      <c r="N199" s="15">
        <f t="shared" si="41"/>
        <v>32995</v>
      </c>
      <c r="O199" s="15" t="str">
        <f t="shared" si="42"/>
        <v>miércoles</v>
      </c>
      <c r="P199" s="14">
        <f t="shared" si="43"/>
        <v>1990</v>
      </c>
      <c r="Q199" s="14">
        <f t="shared" si="44"/>
        <v>5</v>
      </c>
      <c r="R199" s="14">
        <f t="shared" si="45"/>
        <v>2</v>
      </c>
      <c r="S199" s="14" t="str">
        <f t="shared" si="46"/>
        <v>NO</v>
      </c>
      <c r="T199" s="14" t="str">
        <f t="shared" si="47"/>
        <v>No Cumple</v>
      </c>
      <c r="U199" s="14">
        <f>VLOOKUP(E199,País!$A$1:$B$8,2,FALSE)</f>
        <v>3</v>
      </c>
    </row>
    <row r="200" spans="1:21" x14ac:dyDescent="0.25">
      <c r="A200" s="2" t="s">
        <v>72</v>
      </c>
      <c r="B200" s="2" t="s">
        <v>30</v>
      </c>
      <c r="C200" s="3">
        <v>31352</v>
      </c>
      <c r="D200" s="2" t="s">
        <v>7</v>
      </c>
      <c r="E200" s="2" t="s">
        <v>32</v>
      </c>
      <c r="F200" s="2">
        <v>6</v>
      </c>
      <c r="G200" s="4">
        <v>46043.132667733902</v>
      </c>
      <c r="H200" s="5">
        <v>40011.317333649175</v>
      </c>
      <c r="I200" s="11" t="str">
        <f t="shared" si="36"/>
        <v>Rivera, Marina</v>
      </c>
      <c r="J200" s="11" t="str">
        <f t="shared" si="37"/>
        <v>MR</v>
      </c>
      <c r="K200" s="14">
        <f t="shared" si="38"/>
        <v>12</v>
      </c>
      <c r="L200" s="7">
        <f t="shared" ca="1" si="39"/>
        <v>38</v>
      </c>
      <c r="M200" s="7">
        <f t="shared" si="40"/>
        <v>5</v>
      </c>
      <c r="N200" s="15">
        <f t="shared" si="41"/>
        <v>31352</v>
      </c>
      <c r="O200" s="15" t="str">
        <f t="shared" si="42"/>
        <v>viernes</v>
      </c>
      <c r="P200" s="14">
        <f t="shared" si="43"/>
        <v>1985</v>
      </c>
      <c r="Q200" s="14">
        <f t="shared" si="44"/>
        <v>11</v>
      </c>
      <c r="R200" s="14">
        <f t="shared" si="45"/>
        <v>1</v>
      </c>
      <c r="S200" s="14" t="str">
        <f t="shared" si="46"/>
        <v>SI</v>
      </c>
      <c r="T200" s="14" t="str">
        <f t="shared" si="47"/>
        <v>Cumple</v>
      </c>
      <c r="U200" s="14">
        <f>VLOOKUP(E200,País!$A$1:$B$8,2,FALSE)</f>
        <v>2</v>
      </c>
    </row>
    <row r="201" spans="1:21" x14ac:dyDescent="0.25">
      <c r="A201" s="2" t="s">
        <v>43</v>
      </c>
      <c r="B201" s="2" t="s">
        <v>44</v>
      </c>
      <c r="C201" s="3">
        <v>31039</v>
      </c>
      <c r="D201" s="2" t="s">
        <v>15</v>
      </c>
      <c r="E201" s="2" t="s">
        <v>24</v>
      </c>
      <c r="F201" s="2">
        <v>6</v>
      </c>
      <c r="G201" s="4">
        <v>46033.105936368018</v>
      </c>
      <c r="H201" s="5">
        <v>-4555.5016070876663</v>
      </c>
      <c r="I201" s="11" t="str">
        <f t="shared" si="36"/>
        <v>Mendoza, Sofia</v>
      </c>
      <c r="J201" s="11" t="str">
        <f t="shared" si="37"/>
        <v>SM</v>
      </c>
      <c r="K201" s="14">
        <f t="shared" si="38"/>
        <v>12</v>
      </c>
      <c r="L201" s="7">
        <f t="shared" ca="1" si="39"/>
        <v>39</v>
      </c>
      <c r="M201" s="7">
        <f t="shared" si="40"/>
        <v>7</v>
      </c>
      <c r="N201" s="15">
        <f t="shared" si="41"/>
        <v>31039</v>
      </c>
      <c r="O201" s="15" t="str">
        <f t="shared" si="42"/>
        <v>domingo</v>
      </c>
      <c r="P201" s="14">
        <f t="shared" si="43"/>
        <v>1984</v>
      </c>
      <c r="Q201" s="14">
        <f t="shared" si="44"/>
        <v>12</v>
      </c>
      <c r="R201" s="14">
        <f t="shared" si="45"/>
        <v>23</v>
      </c>
      <c r="S201" s="14" t="str">
        <f t="shared" si="46"/>
        <v>NO</v>
      </c>
      <c r="T201" s="14" t="str">
        <f t="shared" si="47"/>
        <v>Cumple</v>
      </c>
      <c r="U201" s="14">
        <f>VLOOKUP(E201,País!$A$1:$B$8,2,FALSE)</f>
        <v>5</v>
      </c>
    </row>
    <row r="202" spans="1:21" x14ac:dyDescent="0.25">
      <c r="A202" s="2" t="s">
        <v>21</v>
      </c>
      <c r="B202" s="2" t="s">
        <v>22</v>
      </c>
      <c r="C202" s="3">
        <v>29511</v>
      </c>
      <c r="D202" s="2" t="s">
        <v>23</v>
      </c>
      <c r="E202" s="2" t="s">
        <v>24</v>
      </c>
      <c r="F202" s="2">
        <v>5</v>
      </c>
      <c r="G202" s="4">
        <v>45902.847855664579</v>
      </c>
      <c r="H202" s="5">
        <v>-4637.7217154683367</v>
      </c>
      <c r="I202" s="11" t="str">
        <f t="shared" si="36"/>
        <v>Fernandez, Luis</v>
      </c>
      <c r="J202" s="11" t="str">
        <f t="shared" si="37"/>
        <v>LF</v>
      </c>
      <c r="K202" s="14">
        <f t="shared" si="38"/>
        <v>13</v>
      </c>
      <c r="L202" s="7">
        <f t="shared" ca="1" si="39"/>
        <v>43</v>
      </c>
      <c r="M202" s="7">
        <f t="shared" si="40"/>
        <v>5</v>
      </c>
      <c r="N202" s="15">
        <f t="shared" si="41"/>
        <v>29511</v>
      </c>
      <c r="O202" s="15" t="str">
        <f t="shared" si="42"/>
        <v>viernes</v>
      </c>
      <c r="P202" s="14">
        <f t="shared" si="43"/>
        <v>1980</v>
      </c>
      <c r="Q202" s="14">
        <f t="shared" si="44"/>
        <v>10</v>
      </c>
      <c r="R202" s="14">
        <f t="shared" si="45"/>
        <v>17</v>
      </c>
      <c r="S202" s="14" t="str">
        <f t="shared" si="46"/>
        <v>NO</v>
      </c>
      <c r="T202" s="14" t="str">
        <f t="shared" si="47"/>
        <v>Cumple</v>
      </c>
      <c r="U202" s="14">
        <f>VLOOKUP(E202,País!$A$1:$B$8,2,FALSE)</f>
        <v>5</v>
      </c>
    </row>
    <row r="203" spans="1:21" x14ac:dyDescent="0.25">
      <c r="A203" s="2" t="s">
        <v>67</v>
      </c>
      <c r="B203" s="2" t="s">
        <v>68</v>
      </c>
      <c r="C203" s="3">
        <v>34637</v>
      </c>
      <c r="D203" s="2" t="s">
        <v>27</v>
      </c>
      <c r="E203" s="2" t="s">
        <v>16</v>
      </c>
      <c r="F203" s="2">
        <v>3</v>
      </c>
      <c r="G203" s="4">
        <v>45868.169029004923</v>
      </c>
      <c r="H203" s="5">
        <v>-3113.5999894065048</v>
      </c>
      <c r="I203" s="11" t="str">
        <f t="shared" si="36"/>
        <v>Navarro, Adriana</v>
      </c>
      <c r="J203" s="11" t="str">
        <f t="shared" si="37"/>
        <v>AN</v>
      </c>
      <c r="K203" s="14">
        <f t="shared" si="38"/>
        <v>14</v>
      </c>
      <c r="L203" s="7">
        <f t="shared" ca="1" si="39"/>
        <v>29</v>
      </c>
      <c r="M203" s="7">
        <f t="shared" si="40"/>
        <v>7</v>
      </c>
      <c r="N203" s="15">
        <f t="shared" si="41"/>
        <v>34637</v>
      </c>
      <c r="O203" s="15" t="str">
        <f t="shared" si="42"/>
        <v>domingo</v>
      </c>
      <c r="P203" s="14">
        <f t="shared" si="43"/>
        <v>1994</v>
      </c>
      <c r="Q203" s="14">
        <f t="shared" si="44"/>
        <v>10</v>
      </c>
      <c r="R203" s="14">
        <f t="shared" si="45"/>
        <v>30</v>
      </c>
      <c r="S203" s="14" t="str">
        <f t="shared" si="46"/>
        <v>NO</v>
      </c>
      <c r="T203" s="14" t="str">
        <f t="shared" si="47"/>
        <v>No Cumple</v>
      </c>
      <c r="U203" s="14">
        <f>VLOOKUP(E203,País!$A$1:$B$8,2,FALSE)</f>
        <v>4</v>
      </c>
    </row>
    <row r="204" spans="1:21" x14ac:dyDescent="0.25">
      <c r="A204" s="2" t="s">
        <v>85</v>
      </c>
      <c r="B204" s="2" t="s">
        <v>46</v>
      </c>
      <c r="C204" s="3">
        <v>29262</v>
      </c>
      <c r="D204" s="2" t="s">
        <v>23</v>
      </c>
      <c r="E204" s="2" t="s">
        <v>28</v>
      </c>
      <c r="F204" s="2">
        <v>5</v>
      </c>
      <c r="G204" s="4">
        <v>45859.146511223124</v>
      </c>
      <c r="H204" s="5">
        <v>-4548.1766747869569</v>
      </c>
      <c r="I204" s="11" t="str">
        <f t="shared" si="36"/>
        <v>Garcia, Elena</v>
      </c>
      <c r="J204" s="11" t="str">
        <f t="shared" si="37"/>
        <v>EG</v>
      </c>
      <c r="K204" s="14">
        <f t="shared" si="38"/>
        <v>11</v>
      </c>
      <c r="L204" s="7">
        <f t="shared" ca="1" si="39"/>
        <v>44</v>
      </c>
      <c r="M204" s="7">
        <f t="shared" si="40"/>
        <v>1</v>
      </c>
      <c r="N204" s="15">
        <f t="shared" si="41"/>
        <v>29262</v>
      </c>
      <c r="O204" s="15" t="str">
        <f t="shared" si="42"/>
        <v>lunes</v>
      </c>
      <c r="P204" s="14">
        <f t="shared" si="43"/>
        <v>1980</v>
      </c>
      <c r="Q204" s="14">
        <f t="shared" si="44"/>
        <v>2</v>
      </c>
      <c r="R204" s="14">
        <f t="shared" si="45"/>
        <v>11</v>
      </c>
      <c r="S204" s="14" t="str">
        <f t="shared" si="46"/>
        <v>NO</v>
      </c>
      <c r="T204" s="14" t="str">
        <f t="shared" si="47"/>
        <v>Cumple</v>
      </c>
      <c r="U204" s="14">
        <f>VLOOKUP(E204,País!$A$1:$B$8,2,FALSE)</f>
        <v>7</v>
      </c>
    </row>
    <row r="205" spans="1:21" x14ac:dyDescent="0.25">
      <c r="A205" s="2" t="s">
        <v>5</v>
      </c>
      <c r="B205" s="2" t="s">
        <v>6</v>
      </c>
      <c r="C205" s="3">
        <v>32852</v>
      </c>
      <c r="D205" s="2" t="s">
        <v>7</v>
      </c>
      <c r="E205" s="2" t="s">
        <v>8</v>
      </c>
      <c r="F205" s="2">
        <v>6</v>
      </c>
      <c r="G205" s="4">
        <v>45784.384945251542</v>
      </c>
      <c r="H205" s="5">
        <v>-2336.2096998210964</v>
      </c>
      <c r="I205" s="11" t="str">
        <f t="shared" si="36"/>
        <v>Martinez, Ana</v>
      </c>
      <c r="J205" s="11" t="str">
        <f t="shared" si="37"/>
        <v>AM</v>
      </c>
      <c r="K205" s="14">
        <f t="shared" si="38"/>
        <v>11</v>
      </c>
      <c r="L205" s="7">
        <f t="shared" ca="1" si="39"/>
        <v>34</v>
      </c>
      <c r="M205" s="7">
        <f t="shared" si="40"/>
        <v>7</v>
      </c>
      <c r="N205" s="15">
        <f t="shared" si="41"/>
        <v>32852</v>
      </c>
      <c r="O205" s="15" t="str">
        <f t="shared" si="42"/>
        <v>domingo</v>
      </c>
      <c r="P205" s="14">
        <f t="shared" si="43"/>
        <v>1989</v>
      </c>
      <c r="Q205" s="14">
        <f t="shared" si="44"/>
        <v>12</v>
      </c>
      <c r="R205" s="14">
        <f t="shared" si="45"/>
        <v>10</v>
      </c>
      <c r="S205" s="14" t="str">
        <f t="shared" si="46"/>
        <v>SI</v>
      </c>
      <c r="T205" s="14" t="str">
        <f t="shared" si="47"/>
        <v>Cumple</v>
      </c>
      <c r="U205" s="14">
        <f>VLOOKUP(E205,País!$A$1:$B$8,2,FALSE)</f>
        <v>1</v>
      </c>
    </row>
    <row r="206" spans="1:21" x14ac:dyDescent="0.25">
      <c r="A206" s="2" t="s">
        <v>79</v>
      </c>
      <c r="B206" s="2" t="s">
        <v>30</v>
      </c>
      <c r="C206" s="3">
        <v>36305</v>
      </c>
      <c r="D206" s="2" t="s">
        <v>35</v>
      </c>
      <c r="E206" s="2" t="s">
        <v>32</v>
      </c>
      <c r="F206" s="2">
        <v>4</v>
      </c>
      <c r="G206" s="4">
        <v>45768.567732430289</v>
      </c>
      <c r="H206" s="5">
        <v>-2846.8036222183173</v>
      </c>
      <c r="I206" s="11" t="str">
        <f t="shared" si="36"/>
        <v>Rivera, Pedro</v>
      </c>
      <c r="J206" s="11" t="str">
        <f t="shared" si="37"/>
        <v>PR</v>
      </c>
      <c r="K206" s="14">
        <f t="shared" si="38"/>
        <v>11</v>
      </c>
      <c r="L206" s="7">
        <f t="shared" ca="1" si="39"/>
        <v>25</v>
      </c>
      <c r="M206" s="7">
        <f t="shared" si="40"/>
        <v>2</v>
      </c>
      <c r="N206" s="15">
        <f t="shared" si="41"/>
        <v>36305</v>
      </c>
      <c r="O206" s="15" t="str">
        <f t="shared" si="42"/>
        <v>martes</v>
      </c>
      <c r="P206" s="14">
        <f t="shared" si="43"/>
        <v>1999</v>
      </c>
      <c r="Q206" s="14">
        <f t="shared" si="44"/>
        <v>5</v>
      </c>
      <c r="R206" s="14">
        <f t="shared" si="45"/>
        <v>25</v>
      </c>
      <c r="S206" s="14" t="str">
        <f t="shared" si="46"/>
        <v>NO</v>
      </c>
      <c r="T206" s="14" t="str">
        <f t="shared" si="47"/>
        <v>Cumple</v>
      </c>
      <c r="U206" s="14">
        <f>VLOOKUP(E206,País!$A$1:$B$8,2,FALSE)</f>
        <v>2</v>
      </c>
    </row>
    <row r="207" spans="1:21" x14ac:dyDescent="0.25">
      <c r="A207" s="2" t="s">
        <v>67</v>
      </c>
      <c r="B207" s="2" t="s">
        <v>68</v>
      </c>
      <c r="C207" s="3">
        <v>32815</v>
      </c>
      <c r="D207" s="2" t="s">
        <v>27</v>
      </c>
      <c r="E207" s="2" t="s">
        <v>16</v>
      </c>
      <c r="F207" s="2">
        <v>3</v>
      </c>
      <c r="G207" s="4">
        <v>45756.008531363601</v>
      </c>
      <c r="H207" s="5">
        <v>23684.555787791382</v>
      </c>
      <c r="I207" s="11" t="str">
        <f t="shared" si="36"/>
        <v>Navarro, Adriana</v>
      </c>
      <c r="J207" s="11" t="str">
        <f t="shared" si="37"/>
        <v>AN</v>
      </c>
      <c r="K207" s="14">
        <f t="shared" si="38"/>
        <v>14</v>
      </c>
      <c r="L207" s="7">
        <f t="shared" ca="1" si="39"/>
        <v>34</v>
      </c>
      <c r="M207" s="7">
        <f t="shared" si="40"/>
        <v>5</v>
      </c>
      <c r="N207" s="15">
        <f t="shared" si="41"/>
        <v>32815</v>
      </c>
      <c r="O207" s="15" t="str">
        <f t="shared" si="42"/>
        <v>viernes</v>
      </c>
      <c r="P207" s="14">
        <f t="shared" si="43"/>
        <v>1989</v>
      </c>
      <c r="Q207" s="14">
        <f t="shared" si="44"/>
        <v>11</v>
      </c>
      <c r="R207" s="14">
        <f t="shared" si="45"/>
        <v>3</v>
      </c>
      <c r="S207" s="14" t="str">
        <f t="shared" si="46"/>
        <v>NO</v>
      </c>
      <c r="T207" s="14" t="str">
        <f t="shared" si="47"/>
        <v>No Cumple</v>
      </c>
      <c r="U207" s="14">
        <f>VLOOKUP(E207,País!$A$1:$B$8,2,FALSE)</f>
        <v>4</v>
      </c>
    </row>
    <row r="208" spans="1:21" x14ac:dyDescent="0.25">
      <c r="A208" s="2" t="s">
        <v>75</v>
      </c>
      <c r="B208" s="2" t="s">
        <v>18</v>
      </c>
      <c r="C208" s="3">
        <v>33690</v>
      </c>
      <c r="D208" s="2" t="s">
        <v>19</v>
      </c>
      <c r="E208" s="2" t="s">
        <v>16</v>
      </c>
      <c r="F208" s="2">
        <v>4</v>
      </c>
      <c r="G208" s="4">
        <v>45693.524101877636</v>
      </c>
      <c r="H208" s="5">
        <v>-2517.2816211786931</v>
      </c>
      <c r="I208" s="11" t="str">
        <f t="shared" si="36"/>
        <v>Rodriguez, Alberto</v>
      </c>
      <c r="J208" s="11" t="str">
        <f t="shared" si="37"/>
        <v>AR</v>
      </c>
      <c r="K208" s="14">
        <f t="shared" si="38"/>
        <v>16</v>
      </c>
      <c r="L208" s="7">
        <f t="shared" ca="1" si="39"/>
        <v>32</v>
      </c>
      <c r="M208" s="7">
        <f t="shared" si="40"/>
        <v>5</v>
      </c>
      <c r="N208" s="15">
        <f t="shared" si="41"/>
        <v>33690</v>
      </c>
      <c r="O208" s="15" t="str">
        <f t="shared" si="42"/>
        <v>viernes</v>
      </c>
      <c r="P208" s="14">
        <f t="shared" si="43"/>
        <v>1992</v>
      </c>
      <c r="Q208" s="14">
        <f t="shared" si="44"/>
        <v>3</v>
      </c>
      <c r="R208" s="14">
        <f t="shared" si="45"/>
        <v>27</v>
      </c>
      <c r="S208" s="14" t="str">
        <f t="shared" si="46"/>
        <v>NO</v>
      </c>
      <c r="T208" s="14" t="str">
        <f t="shared" si="47"/>
        <v>Cumple</v>
      </c>
      <c r="U208" s="14">
        <f>VLOOKUP(E208,País!$A$1:$B$8,2,FALSE)</f>
        <v>4</v>
      </c>
    </row>
    <row r="209" spans="1:21" x14ac:dyDescent="0.25">
      <c r="A209" s="2" t="s">
        <v>75</v>
      </c>
      <c r="B209" s="2" t="s">
        <v>18</v>
      </c>
      <c r="C209" s="3">
        <v>32380</v>
      </c>
      <c r="D209" s="2" t="s">
        <v>19</v>
      </c>
      <c r="E209" s="2" t="s">
        <v>16</v>
      </c>
      <c r="F209" s="2">
        <v>3</v>
      </c>
      <c r="G209" s="4">
        <v>45678.651334291462</v>
      </c>
      <c r="H209" s="5">
        <v>-1808.1575526530614</v>
      </c>
      <c r="I209" s="11" t="str">
        <f t="shared" si="36"/>
        <v>Rodriguez, Alberto</v>
      </c>
      <c r="J209" s="11" t="str">
        <f t="shared" si="37"/>
        <v>AR</v>
      </c>
      <c r="K209" s="14">
        <f t="shared" si="38"/>
        <v>16</v>
      </c>
      <c r="L209" s="7">
        <f t="shared" ca="1" si="39"/>
        <v>35</v>
      </c>
      <c r="M209" s="7">
        <f t="shared" si="40"/>
        <v>4</v>
      </c>
      <c r="N209" s="15">
        <f t="shared" si="41"/>
        <v>32380</v>
      </c>
      <c r="O209" s="15" t="str">
        <f t="shared" si="42"/>
        <v>jueves</v>
      </c>
      <c r="P209" s="14">
        <f t="shared" si="43"/>
        <v>1988</v>
      </c>
      <c r="Q209" s="14">
        <f t="shared" si="44"/>
        <v>8</v>
      </c>
      <c r="R209" s="14">
        <f t="shared" si="45"/>
        <v>25</v>
      </c>
      <c r="S209" s="14" t="str">
        <f t="shared" si="46"/>
        <v>NO</v>
      </c>
      <c r="T209" s="14" t="str">
        <f t="shared" si="47"/>
        <v>No Cumple</v>
      </c>
      <c r="U209" s="14">
        <f>VLOOKUP(E209,País!$A$1:$B$8,2,FALSE)</f>
        <v>4</v>
      </c>
    </row>
    <row r="210" spans="1:21" x14ac:dyDescent="0.25">
      <c r="A210" s="2" t="s">
        <v>29</v>
      </c>
      <c r="B210" s="2" t="s">
        <v>30</v>
      </c>
      <c r="C210" s="3">
        <v>34821</v>
      </c>
      <c r="D210" s="2" t="s">
        <v>31</v>
      </c>
      <c r="E210" s="2" t="s">
        <v>32</v>
      </c>
      <c r="F210" s="2">
        <v>2</v>
      </c>
      <c r="G210" s="4">
        <v>45654.589804364638</v>
      </c>
      <c r="H210" s="5">
        <v>-3712.1494428138144</v>
      </c>
      <c r="I210" s="11" t="str">
        <f t="shared" si="36"/>
        <v>Rivera, Pablo</v>
      </c>
      <c r="J210" s="11" t="str">
        <f t="shared" si="37"/>
        <v>PR</v>
      </c>
      <c r="K210" s="14">
        <f t="shared" si="38"/>
        <v>11</v>
      </c>
      <c r="L210" s="7">
        <f t="shared" ca="1" si="39"/>
        <v>29</v>
      </c>
      <c r="M210" s="7">
        <f t="shared" si="40"/>
        <v>2</v>
      </c>
      <c r="N210" s="15">
        <f t="shared" si="41"/>
        <v>34821</v>
      </c>
      <c r="O210" s="15" t="str">
        <f t="shared" si="42"/>
        <v>martes</v>
      </c>
      <c r="P210" s="14">
        <f t="shared" si="43"/>
        <v>1995</v>
      </c>
      <c r="Q210" s="14">
        <f t="shared" si="44"/>
        <v>5</v>
      </c>
      <c r="R210" s="14">
        <f t="shared" si="45"/>
        <v>2</v>
      </c>
      <c r="S210" s="14" t="str">
        <f t="shared" si="46"/>
        <v>NO</v>
      </c>
      <c r="T210" s="14" t="str">
        <f t="shared" si="47"/>
        <v>No Cumple</v>
      </c>
      <c r="U210" s="14">
        <f>VLOOKUP(E210,País!$A$1:$B$8,2,FALSE)</f>
        <v>2</v>
      </c>
    </row>
    <row r="211" spans="1:21" x14ac:dyDescent="0.25">
      <c r="A211" s="2" t="s">
        <v>85</v>
      </c>
      <c r="B211" s="2" t="s">
        <v>46</v>
      </c>
      <c r="C211" s="3">
        <v>36298</v>
      </c>
      <c r="D211" s="2" t="s">
        <v>23</v>
      </c>
      <c r="E211" s="2" t="s">
        <v>28</v>
      </c>
      <c r="F211" s="2">
        <v>5</v>
      </c>
      <c r="G211" s="4">
        <v>45620.346947238599</v>
      </c>
      <c r="H211" s="5">
        <v>-2965.4842780128752</v>
      </c>
      <c r="I211" s="11" t="str">
        <f t="shared" si="36"/>
        <v>Garcia, Elena</v>
      </c>
      <c r="J211" s="11" t="str">
        <f t="shared" si="37"/>
        <v>EG</v>
      </c>
      <c r="K211" s="14">
        <f t="shared" si="38"/>
        <v>11</v>
      </c>
      <c r="L211" s="7">
        <f t="shared" ca="1" si="39"/>
        <v>25</v>
      </c>
      <c r="M211" s="7">
        <f t="shared" si="40"/>
        <v>2</v>
      </c>
      <c r="N211" s="15">
        <f t="shared" si="41"/>
        <v>36298</v>
      </c>
      <c r="O211" s="15" t="str">
        <f t="shared" si="42"/>
        <v>martes</v>
      </c>
      <c r="P211" s="14">
        <f t="shared" si="43"/>
        <v>1999</v>
      </c>
      <c r="Q211" s="14">
        <f t="shared" si="44"/>
        <v>5</v>
      </c>
      <c r="R211" s="14">
        <f t="shared" si="45"/>
        <v>18</v>
      </c>
      <c r="S211" s="14" t="str">
        <f t="shared" si="46"/>
        <v>NO</v>
      </c>
      <c r="T211" s="14" t="str">
        <f t="shared" si="47"/>
        <v>Cumple</v>
      </c>
      <c r="U211" s="14">
        <f>VLOOKUP(E211,País!$A$1:$B$8,2,FALSE)</f>
        <v>7</v>
      </c>
    </row>
    <row r="212" spans="1:21" x14ac:dyDescent="0.25">
      <c r="A212" s="2" t="s">
        <v>49</v>
      </c>
      <c r="B212" s="2" t="s">
        <v>22</v>
      </c>
      <c r="C212" s="3">
        <v>32384</v>
      </c>
      <c r="D212" s="2" t="s">
        <v>31</v>
      </c>
      <c r="E212" s="2" t="s">
        <v>16</v>
      </c>
      <c r="F212" s="2">
        <v>2</v>
      </c>
      <c r="G212" s="4">
        <v>45575.161254520011</v>
      </c>
      <c r="H212" s="5">
        <v>-2818.6290591099914</v>
      </c>
      <c r="I212" s="11" t="str">
        <f t="shared" si="36"/>
        <v>Fernandez, Javier</v>
      </c>
      <c r="J212" s="11" t="str">
        <f t="shared" si="37"/>
        <v>JF</v>
      </c>
      <c r="K212" s="14">
        <f t="shared" si="38"/>
        <v>15</v>
      </c>
      <c r="L212" s="7">
        <f t="shared" ca="1" si="39"/>
        <v>35</v>
      </c>
      <c r="M212" s="7">
        <f t="shared" si="40"/>
        <v>1</v>
      </c>
      <c r="N212" s="15">
        <f t="shared" si="41"/>
        <v>32384</v>
      </c>
      <c r="O212" s="15" t="str">
        <f t="shared" si="42"/>
        <v>lunes</v>
      </c>
      <c r="P212" s="14">
        <f t="shared" si="43"/>
        <v>1988</v>
      </c>
      <c r="Q212" s="14">
        <f t="shared" si="44"/>
        <v>8</v>
      </c>
      <c r="R212" s="14">
        <f t="shared" si="45"/>
        <v>29</v>
      </c>
      <c r="S212" s="14" t="str">
        <f t="shared" si="46"/>
        <v>NO</v>
      </c>
      <c r="T212" s="14" t="str">
        <f t="shared" si="47"/>
        <v>No Cumple</v>
      </c>
      <c r="U212" s="14">
        <f>VLOOKUP(E212,País!$A$1:$B$8,2,FALSE)</f>
        <v>4</v>
      </c>
    </row>
    <row r="213" spans="1:21" x14ac:dyDescent="0.25">
      <c r="A213" s="2" t="s">
        <v>41</v>
      </c>
      <c r="B213" s="2" t="s">
        <v>42</v>
      </c>
      <c r="C213" s="3">
        <v>32526</v>
      </c>
      <c r="D213" s="2" t="s">
        <v>11</v>
      </c>
      <c r="E213" s="2" t="s">
        <v>20</v>
      </c>
      <c r="F213" s="2">
        <v>4</v>
      </c>
      <c r="G213" s="4">
        <v>45475.294550898907</v>
      </c>
      <c r="H213" s="5">
        <v>-5565.9996317359291</v>
      </c>
      <c r="I213" s="11" t="str">
        <f t="shared" si="36"/>
        <v>Alvarez, Diego</v>
      </c>
      <c r="J213" s="11" t="str">
        <f t="shared" si="37"/>
        <v>DA</v>
      </c>
      <c r="K213" s="14">
        <f t="shared" si="38"/>
        <v>12</v>
      </c>
      <c r="L213" s="7">
        <f t="shared" ca="1" si="39"/>
        <v>35</v>
      </c>
      <c r="M213" s="7">
        <f t="shared" si="40"/>
        <v>3</v>
      </c>
      <c r="N213" s="15">
        <f t="shared" si="41"/>
        <v>32526</v>
      </c>
      <c r="O213" s="15" t="str">
        <f t="shared" si="42"/>
        <v>miércoles</v>
      </c>
      <c r="P213" s="14">
        <f t="shared" si="43"/>
        <v>1989</v>
      </c>
      <c r="Q213" s="14">
        <f t="shared" si="44"/>
        <v>1</v>
      </c>
      <c r="R213" s="14">
        <f t="shared" si="45"/>
        <v>18</v>
      </c>
      <c r="S213" s="14" t="str">
        <f t="shared" si="46"/>
        <v>NO</v>
      </c>
      <c r="T213" s="14" t="str">
        <f t="shared" si="47"/>
        <v>Cumple</v>
      </c>
      <c r="U213" s="14">
        <f>VLOOKUP(E213,País!$A$1:$B$8,2,FALSE)</f>
        <v>6</v>
      </c>
    </row>
    <row r="214" spans="1:21" x14ac:dyDescent="0.25">
      <c r="A214" s="2" t="s">
        <v>73</v>
      </c>
      <c r="B214" s="2" t="s">
        <v>22</v>
      </c>
      <c r="C214" s="3">
        <v>33002</v>
      </c>
      <c r="D214" s="2" t="s">
        <v>11</v>
      </c>
      <c r="E214" s="2" t="s">
        <v>8</v>
      </c>
      <c r="F214" s="2">
        <v>5</v>
      </c>
      <c r="G214" s="4">
        <v>45473.152115788165</v>
      </c>
      <c r="H214" s="5">
        <v>-3828.8946169485325</v>
      </c>
      <c r="I214" s="11" t="str">
        <f t="shared" si="36"/>
        <v>Fernandez, Manuel</v>
      </c>
      <c r="J214" s="11" t="str">
        <f t="shared" si="37"/>
        <v>MF</v>
      </c>
      <c r="K214" s="14">
        <f t="shared" si="38"/>
        <v>15</v>
      </c>
      <c r="L214" s="7">
        <f t="shared" ca="1" si="39"/>
        <v>34</v>
      </c>
      <c r="M214" s="7">
        <f t="shared" si="40"/>
        <v>3</v>
      </c>
      <c r="N214" s="15">
        <f t="shared" si="41"/>
        <v>33002</v>
      </c>
      <c r="O214" s="15" t="str">
        <f t="shared" si="42"/>
        <v>miércoles</v>
      </c>
      <c r="P214" s="14">
        <f t="shared" si="43"/>
        <v>1990</v>
      </c>
      <c r="Q214" s="14">
        <f t="shared" si="44"/>
        <v>5</v>
      </c>
      <c r="R214" s="14">
        <f t="shared" si="45"/>
        <v>9</v>
      </c>
      <c r="S214" s="14" t="str">
        <f t="shared" si="46"/>
        <v>NO</v>
      </c>
      <c r="T214" s="14" t="str">
        <f t="shared" si="47"/>
        <v>Cumple</v>
      </c>
      <c r="U214" s="14">
        <f>VLOOKUP(E214,País!$A$1:$B$8,2,FALSE)</f>
        <v>1</v>
      </c>
    </row>
    <row r="215" spans="1:21" x14ac:dyDescent="0.25">
      <c r="A215" s="2" t="s">
        <v>91</v>
      </c>
      <c r="B215" s="2" t="s">
        <v>60</v>
      </c>
      <c r="C215" s="3">
        <v>33524</v>
      </c>
      <c r="D215" s="2" t="s">
        <v>11</v>
      </c>
      <c r="E215" s="2" t="s">
        <v>24</v>
      </c>
      <c r="F215" s="2">
        <v>2</v>
      </c>
      <c r="G215" s="4">
        <v>45436.131822828225</v>
      </c>
      <c r="H215" s="5">
        <v>-2431.0945417374196</v>
      </c>
      <c r="I215" s="11" t="str">
        <f t="shared" si="36"/>
        <v>Vargas, Renato</v>
      </c>
      <c r="J215" s="11" t="str">
        <f t="shared" si="37"/>
        <v>RV</v>
      </c>
      <c r="K215" s="14">
        <f t="shared" si="38"/>
        <v>12</v>
      </c>
      <c r="L215" s="7">
        <f t="shared" ca="1" si="39"/>
        <v>32</v>
      </c>
      <c r="M215" s="7">
        <f t="shared" si="40"/>
        <v>7</v>
      </c>
      <c r="N215" s="15">
        <f t="shared" si="41"/>
        <v>33524</v>
      </c>
      <c r="O215" s="15" t="str">
        <f t="shared" si="42"/>
        <v>domingo</v>
      </c>
      <c r="P215" s="14">
        <f t="shared" si="43"/>
        <v>1991</v>
      </c>
      <c r="Q215" s="14">
        <f t="shared" si="44"/>
        <v>10</v>
      </c>
      <c r="R215" s="14">
        <f t="shared" si="45"/>
        <v>13</v>
      </c>
      <c r="S215" s="14" t="str">
        <f t="shared" si="46"/>
        <v>NO</v>
      </c>
      <c r="T215" s="14" t="str">
        <f t="shared" si="47"/>
        <v>No Cumple</v>
      </c>
      <c r="U215" s="14">
        <f>VLOOKUP(E215,País!$A$1:$B$8,2,FALSE)</f>
        <v>5</v>
      </c>
    </row>
    <row r="216" spans="1:21" x14ac:dyDescent="0.25">
      <c r="A216" s="2" t="s">
        <v>72</v>
      </c>
      <c r="B216" s="2" t="s">
        <v>30</v>
      </c>
      <c r="C216" s="3">
        <v>33482</v>
      </c>
      <c r="D216" s="2" t="s">
        <v>7</v>
      </c>
      <c r="E216" s="2" t="s">
        <v>32</v>
      </c>
      <c r="F216" s="2">
        <v>4</v>
      </c>
      <c r="G216" s="4">
        <v>45433.653305926156</v>
      </c>
      <c r="H216" s="5">
        <v>-5384.7600205553827</v>
      </c>
      <c r="I216" s="11" t="str">
        <f t="shared" si="36"/>
        <v>Rivera, Marina</v>
      </c>
      <c r="J216" s="11" t="str">
        <f t="shared" si="37"/>
        <v>MR</v>
      </c>
      <c r="K216" s="14">
        <f t="shared" si="38"/>
        <v>12</v>
      </c>
      <c r="L216" s="7">
        <f t="shared" ca="1" si="39"/>
        <v>32</v>
      </c>
      <c r="M216" s="7">
        <f t="shared" si="40"/>
        <v>7</v>
      </c>
      <c r="N216" s="15">
        <f t="shared" si="41"/>
        <v>33482</v>
      </c>
      <c r="O216" s="15" t="str">
        <f t="shared" si="42"/>
        <v>domingo</v>
      </c>
      <c r="P216" s="14">
        <f t="shared" si="43"/>
        <v>1991</v>
      </c>
      <c r="Q216" s="14">
        <f t="shared" si="44"/>
        <v>9</v>
      </c>
      <c r="R216" s="14">
        <f t="shared" si="45"/>
        <v>1</v>
      </c>
      <c r="S216" s="14" t="str">
        <f t="shared" si="46"/>
        <v>SI</v>
      </c>
      <c r="T216" s="14" t="str">
        <f t="shared" si="47"/>
        <v>Cumple</v>
      </c>
      <c r="U216" s="14">
        <f>VLOOKUP(E216,País!$A$1:$B$8,2,FALSE)</f>
        <v>2</v>
      </c>
    </row>
    <row r="217" spans="1:21" x14ac:dyDescent="0.25">
      <c r="A217" s="2" t="s">
        <v>87</v>
      </c>
      <c r="B217" s="2" t="s">
        <v>50</v>
      </c>
      <c r="C217" s="3">
        <v>31951</v>
      </c>
      <c r="D217" s="2" t="s">
        <v>31</v>
      </c>
      <c r="E217" s="2" t="s">
        <v>8</v>
      </c>
      <c r="F217" s="2">
        <v>6</v>
      </c>
      <c r="G217" s="4">
        <v>45368.588653196028</v>
      </c>
      <c r="H217" s="5">
        <v>-2150.3855313153367</v>
      </c>
      <c r="I217" s="11" t="str">
        <f t="shared" si="36"/>
        <v>Perez, Ismael</v>
      </c>
      <c r="J217" s="11" t="str">
        <f t="shared" si="37"/>
        <v>IP</v>
      </c>
      <c r="K217" s="14">
        <f t="shared" si="38"/>
        <v>11</v>
      </c>
      <c r="L217" s="7">
        <f t="shared" ca="1" si="39"/>
        <v>37</v>
      </c>
      <c r="M217" s="7">
        <f t="shared" si="40"/>
        <v>2</v>
      </c>
      <c r="N217" s="15">
        <f t="shared" si="41"/>
        <v>31951</v>
      </c>
      <c r="O217" s="15" t="str">
        <f t="shared" si="42"/>
        <v>martes</v>
      </c>
      <c r="P217" s="14">
        <f t="shared" si="43"/>
        <v>1987</v>
      </c>
      <c r="Q217" s="14">
        <f t="shared" si="44"/>
        <v>6</v>
      </c>
      <c r="R217" s="14">
        <f t="shared" si="45"/>
        <v>23</v>
      </c>
      <c r="S217" s="14" t="str">
        <f t="shared" si="46"/>
        <v>NO</v>
      </c>
      <c r="T217" s="14" t="str">
        <f t="shared" si="47"/>
        <v>Cumple</v>
      </c>
      <c r="U217" s="14">
        <f>VLOOKUP(E217,País!$A$1:$B$8,2,FALSE)</f>
        <v>1</v>
      </c>
    </row>
    <row r="218" spans="1:21" x14ac:dyDescent="0.25">
      <c r="A218" s="2" t="s">
        <v>53</v>
      </c>
      <c r="B218" s="2" t="s">
        <v>54</v>
      </c>
      <c r="C218" s="3">
        <v>32077</v>
      </c>
      <c r="D218" s="2" t="s">
        <v>35</v>
      </c>
      <c r="E218" s="2" t="s">
        <v>16</v>
      </c>
      <c r="F218" s="2">
        <v>5</v>
      </c>
      <c r="G218" s="4">
        <v>45355.813368879513</v>
      </c>
      <c r="H218" s="5">
        <v>-5167.5586364524133</v>
      </c>
      <c r="I218" s="11" t="str">
        <f t="shared" si="36"/>
        <v>Moreno, Ricardo</v>
      </c>
      <c r="J218" s="11" t="str">
        <f t="shared" si="37"/>
        <v>RM</v>
      </c>
      <c r="K218" s="14">
        <f t="shared" si="38"/>
        <v>13</v>
      </c>
      <c r="L218" s="7">
        <f t="shared" ca="1" si="39"/>
        <v>36</v>
      </c>
      <c r="M218" s="7">
        <f t="shared" si="40"/>
        <v>2</v>
      </c>
      <c r="N218" s="15">
        <f t="shared" si="41"/>
        <v>32077</v>
      </c>
      <c r="O218" s="15" t="str">
        <f t="shared" si="42"/>
        <v>martes</v>
      </c>
      <c r="P218" s="14">
        <f t="shared" si="43"/>
        <v>1987</v>
      </c>
      <c r="Q218" s="14">
        <f t="shared" si="44"/>
        <v>10</v>
      </c>
      <c r="R218" s="14">
        <f t="shared" si="45"/>
        <v>27</v>
      </c>
      <c r="S218" s="14" t="str">
        <f t="shared" si="46"/>
        <v>NO</v>
      </c>
      <c r="T218" s="14" t="str">
        <f t="shared" si="47"/>
        <v>Cumple</v>
      </c>
      <c r="U218" s="14">
        <f>VLOOKUP(E218,País!$A$1:$B$8,2,FALSE)</f>
        <v>4</v>
      </c>
    </row>
    <row r="219" spans="1:21" x14ac:dyDescent="0.25">
      <c r="A219" s="2" t="s">
        <v>84</v>
      </c>
      <c r="B219" s="2" t="s">
        <v>44</v>
      </c>
      <c r="C219" s="3">
        <v>35427</v>
      </c>
      <c r="D219" s="2" t="s">
        <v>19</v>
      </c>
      <c r="E219" s="2" t="s">
        <v>24</v>
      </c>
      <c r="F219" s="2">
        <v>5</v>
      </c>
      <c r="G219" s="4">
        <v>45269.979521223409</v>
      </c>
      <c r="H219" s="5">
        <v>-4538.3145399313798</v>
      </c>
      <c r="I219" s="11" t="str">
        <f t="shared" si="36"/>
        <v>Mendoza, Lucas</v>
      </c>
      <c r="J219" s="11" t="str">
        <f t="shared" si="37"/>
        <v>LM</v>
      </c>
      <c r="K219" s="14">
        <f t="shared" si="38"/>
        <v>12</v>
      </c>
      <c r="L219" s="7">
        <f t="shared" ca="1" si="39"/>
        <v>27</v>
      </c>
      <c r="M219" s="7">
        <f t="shared" si="40"/>
        <v>6</v>
      </c>
      <c r="N219" s="15">
        <f t="shared" si="41"/>
        <v>35427</v>
      </c>
      <c r="O219" s="15" t="str">
        <f t="shared" si="42"/>
        <v>sábado</v>
      </c>
      <c r="P219" s="14">
        <f t="shared" si="43"/>
        <v>1996</v>
      </c>
      <c r="Q219" s="14">
        <f t="shared" si="44"/>
        <v>12</v>
      </c>
      <c r="R219" s="14">
        <f t="shared" si="45"/>
        <v>28</v>
      </c>
      <c r="S219" s="14" t="str">
        <f t="shared" si="46"/>
        <v>NO</v>
      </c>
      <c r="T219" s="14" t="str">
        <f t="shared" si="47"/>
        <v>Cumple</v>
      </c>
      <c r="U219" s="14">
        <f>VLOOKUP(E219,País!$A$1:$B$8,2,FALSE)</f>
        <v>5</v>
      </c>
    </row>
    <row r="220" spans="1:21" x14ac:dyDescent="0.25">
      <c r="A220" s="2" t="s">
        <v>47</v>
      </c>
      <c r="B220" s="2" t="s">
        <v>48</v>
      </c>
      <c r="C220" s="3">
        <v>30168</v>
      </c>
      <c r="D220" s="2" t="s">
        <v>23</v>
      </c>
      <c r="E220" s="2" t="s">
        <v>32</v>
      </c>
      <c r="F220" s="2">
        <v>6</v>
      </c>
      <c r="G220" s="4">
        <v>45261.948696196188</v>
      </c>
      <c r="H220" s="5">
        <v>-3155.6800169669732</v>
      </c>
      <c r="I220" s="11" t="str">
        <f t="shared" si="36"/>
        <v>Rojas, Valentina</v>
      </c>
      <c r="J220" s="11" t="str">
        <f t="shared" si="37"/>
        <v>VR</v>
      </c>
      <c r="K220" s="14">
        <f t="shared" si="38"/>
        <v>14</v>
      </c>
      <c r="L220" s="7">
        <f t="shared" ca="1" si="39"/>
        <v>42</v>
      </c>
      <c r="M220" s="7">
        <f t="shared" si="40"/>
        <v>4</v>
      </c>
      <c r="N220" s="15">
        <f t="shared" si="41"/>
        <v>30168</v>
      </c>
      <c r="O220" s="15" t="str">
        <f t="shared" si="42"/>
        <v>jueves</v>
      </c>
      <c r="P220" s="14">
        <f t="shared" si="43"/>
        <v>1982</v>
      </c>
      <c r="Q220" s="14">
        <f t="shared" si="44"/>
        <v>8</v>
      </c>
      <c r="R220" s="14">
        <f t="shared" si="45"/>
        <v>5</v>
      </c>
      <c r="S220" s="14" t="str">
        <f t="shared" si="46"/>
        <v>NO</v>
      </c>
      <c r="T220" s="14" t="str">
        <f t="shared" si="47"/>
        <v>Cumple</v>
      </c>
      <c r="U220" s="14">
        <f>VLOOKUP(E220,País!$A$1:$B$8,2,FALSE)</f>
        <v>2</v>
      </c>
    </row>
    <row r="221" spans="1:21" x14ac:dyDescent="0.25">
      <c r="A221" s="2" t="s">
        <v>70</v>
      </c>
      <c r="B221" s="2" t="s">
        <v>10</v>
      </c>
      <c r="C221" s="3">
        <v>29839</v>
      </c>
      <c r="D221" s="2" t="s">
        <v>35</v>
      </c>
      <c r="E221" s="2" t="s">
        <v>24</v>
      </c>
      <c r="F221" s="2">
        <v>6</v>
      </c>
      <c r="G221" s="4">
        <v>45244.852738806192</v>
      </c>
      <c r="H221" s="5">
        <v>-5656.5663363431086</v>
      </c>
      <c r="I221" s="11" t="str">
        <f t="shared" si="36"/>
        <v>Gomez, Andrea</v>
      </c>
      <c r="J221" s="11" t="str">
        <f t="shared" si="37"/>
        <v>AG</v>
      </c>
      <c r="K221" s="14">
        <f t="shared" si="38"/>
        <v>11</v>
      </c>
      <c r="L221" s="7">
        <f t="shared" ca="1" si="39"/>
        <v>42</v>
      </c>
      <c r="M221" s="7">
        <f t="shared" si="40"/>
        <v>4</v>
      </c>
      <c r="N221" s="15">
        <f t="shared" si="41"/>
        <v>29839</v>
      </c>
      <c r="O221" s="15" t="str">
        <f t="shared" si="42"/>
        <v>jueves</v>
      </c>
      <c r="P221" s="14">
        <f t="shared" si="43"/>
        <v>1981</v>
      </c>
      <c r="Q221" s="14">
        <f t="shared" si="44"/>
        <v>9</v>
      </c>
      <c r="R221" s="14">
        <f t="shared" si="45"/>
        <v>10</v>
      </c>
      <c r="S221" s="14" t="str">
        <f t="shared" si="46"/>
        <v>NO</v>
      </c>
      <c r="T221" s="14" t="str">
        <f t="shared" si="47"/>
        <v>Cumple</v>
      </c>
      <c r="U221" s="14">
        <f>VLOOKUP(E221,País!$A$1:$B$8,2,FALSE)</f>
        <v>5</v>
      </c>
    </row>
    <row r="222" spans="1:21" x14ac:dyDescent="0.25">
      <c r="A222" s="2" t="s">
        <v>49</v>
      </c>
      <c r="B222" s="2" t="s">
        <v>22</v>
      </c>
      <c r="C222" s="3">
        <v>33621</v>
      </c>
      <c r="D222" s="2" t="s">
        <v>31</v>
      </c>
      <c r="E222" s="2" t="s">
        <v>16</v>
      </c>
      <c r="F222" s="2">
        <v>3</v>
      </c>
      <c r="G222" s="4">
        <v>44985.863242972104</v>
      </c>
      <c r="H222" s="5">
        <v>-50337.550557493392</v>
      </c>
      <c r="I222" s="11" t="str">
        <f t="shared" si="36"/>
        <v>Fernandez, Javier</v>
      </c>
      <c r="J222" s="11" t="str">
        <f t="shared" si="37"/>
        <v>JF</v>
      </c>
      <c r="K222" s="14">
        <f t="shared" si="38"/>
        <v>15</v>
      </c>
      <c r="L222" s="7">
        <f t="shared" ca="1" si="39"/>
        <v>32</v>
      </c>
      <c r="M222" s="7">
        <f t="shared" si="40"/>
        <v>6</v>
      </c>
      <c r="N222" s="15">
        <f t="shared" si="41"/>
        <v>33621</v>
      </c>
      <c r="O222" s="15" t="str">
        <f t="shared" si="42"/>
        <v>sábado</v>
      </c>
      <c r="P222" s="14">
        <f t="shared" si="43"/>
        <v>1992</v>
      </c>
      <c r="Q222" s="14">
        <f t="shared" si="44"/>
        <v>1</v>
      </c>
      <c r="R222" s="14">
        <f t="shared" si="45"/>
        <v>18</v>
      </c>
      <c r="S222" s="14" t="str">
        <f t="shared" si="46"/>
        <v>NO</v>
      </c>
      <c r="T222" s="14" t="str">
        <f t="shared" si="47"/>
        <v>No Cumple</v>
      </c>
      <c r="U222" s="14">
        <f>VLOOKUP(E222,País!$A$1:$B$8,2,FALSE)</f>
        <v>4</v>
      </c>
    </row>
    <row r="223" spans="1:21" x14ac:dyDescent="0.25">
      <c r="A223" s="2" t="s">
        <v>99</v>
      </c>
      <c r="B223" s="2" t="s">
        <v>30</v>
      </c>
      <c r="C223" s="3">
        <v>35358</v>
      </c>
      <c r="D223" s="2" t="s">
        <v>35</v>
      </c>
      <c r="E223" s="2" t="s">
        <v>20</v>
      </c>
      <c r="F223" s="2">
        <v>5</v>
      </c>
      <c r="G223" s="4">
        <v>44821.045716456239</v>
      </c>
      <c r="H223" s="5">
        <v>-5294.9529696704458</v>
      </c>
      <c r="I223" s="11" t="str">
        <f t="shared" si="36"/>
        <v>Rivera, Liliana</v>
      </c>
      <c r="J223" s="11" t="str">
        <f t="shared" si="37"/>
        <v>LR</v>
      </c>
      <c r="K223" s="14">
        <f t="shared" si="38"/>
        <v>13</v>
      </c>
      <c r="L223" s="7">
        <f t="shared" ca="1" si="39"/>
        <v>27</v>
      </c>
      <c r="M223" s="7">
        <f t="shared" si="40"/>
        <v>7</v>
      </c>
      <c r="N223" s="15">
        <f t="shared" si="41"/>
        <v>35358</v>
      </c>
      <c r="O223" s="15" t="str">
        <f t="shared" si="42"/>
        <v>domingo</v>
      </c>
      <c r="P223" s="14">
        <f t="shared" si="43"/>
        <v>1996</v>
      </c>
      <c r="Q223" s="14">
        <f t="shared" si="44"/>
        <v>10</v>
      </c>
      <c r="R223" s="14">
        <f t="shared" si="45"/>
        <v>20</v>
      </c>
      <c r="S223" s="14" t="str">
        <f t="shared" si="46"/>
        <v>NO</v>
      </c>
      <c r="T223" s="14" t="str">
        <f t="shared" si="47"/>
        <v>Cumple</v>
      </c>
      <c r="U223" s="14">
        <f>VLOOKUP(E223,País!$A$1:$B$8,2,FALSE)</f>
        <v>6</v>
      </c>
    </row>
    <row r="224" spans="1:21" x14ac:dyDescent="0.25">
      <c r="A224" s="2" t="s">
        <v>101</v>
      </c>
      <c r="B224" s="2" t="s">
        <v>52</v>
      </c>
      <c r="C224" s="3">
        <v>31590</v>
      </c>
      <c r="D224" s="2" t="s">
        <v>11</v>
      </c>
      <c r="E224" s="2" t="s">
        <v>32</v>
      </c>
      <c r="F224" s="2">
        <v>2</v>
      </c>
      <c r="G224" s="4">
        <v>44800.720871344725</v>
      </c>
      <c r="H224" s="5">
        <v>-5327.2863373687214</v>
      </c>
      <c r="I224" s="11" t="str">
        <f t="shared" si="36"/>
        <v>Ortega, Cristian</v>
      </c>
      <c r="J224" s="11" t="str">
        <f t="shared" si="37"/>
        <v>CO</v>
      </c>
      <c r="K224" s="14">
        <f t="shared" si="38"/>
        <v>14</v>
      </c>
      <c r="L224" s="7">
        <f t="shared" ca="1" si="39"/>
        <v>38</v>
      </c>
      <c r="M224" s="7">
        <f t="shared" si="40"/>
        <v>5</v>
      </c>
      <c r="N224" s="15">
        <f t="shared" si="41"/>
        <v>31590</v>
      </c>
      <c r="O224" s="15" t="str">
        <f t="shared" si="42"/>
        <v>viernes</v>
      </c>
      <c r="P224" s="14">
        <f t="shared" si="43"/>
        <v>1986</v>
      </c>
      <c r="Q224" s="14">
        <f t="shared" si="44"/>
        <v>6</v>
      </c>
      <c r="R224" s="14">
        <f t="shared" si="45"/>
        <v>27</v>
      </c>
      <c r="S224" s="14" t="str">
        <f t="shared" si="46"/>
        <v>NO</v>
      </c>
      <c r="T224" s="14" t="str">
        <f t="shared" si="47"/>
        <v>No Cumple</v>
      </c>
      <c r="U224" s="14">
        <f>VLOOKUP(E224,País!$A$1:$B$8,2,FALSE)</f>
        <v>2</v>
      </c>
    </row>
    <row r="225" spans="1:21" x14ac:dyDescent="0.25">
      <c r="A225" s="2" t="s">
        <v>53</v>
      </c>
      <c r="B225" s="2" t="s">
        <v>54</v>
      </c>
      <c r="C225" s="3">
        <v>34565</v>
      </c>
      <c r="D225" s="2" t="s">
        <v>35</v>
      </c>
      <c r="E225" s="2" t="s">
        <v>16</v>
      </c>
      <c r="F225" s="2">
        <v>5</v>
      </c>
      <c r="G225" s="4">
        <v>44738.854936237796</v>
      </c>
      <c r="H225" s="5">
        <v>-3615.0305573859832</v>
      </c>
      <c r="I225" s="11" t="str">
        <f t="shared" si="36"/>
        <v>Moreno, Ricardo</v>
      </c>
      <c r="J225" s="11" t="str">
        <f t="shared" si="37"/>
        <v>RM</v>
      </c>
      <c r="K225" s="14">
        <f t="shared" si="38"/>
        <v>13</v>
      </c>
      <c r="L225" s="7">
        <f t="shared" ca="1" si="39"/>
        <v>29</v>
      </c>
      <c r="M225" s="7">
        <f t="shared" si="40"/>
        <v>5</v>
      </c>
      <c r="N225" s="15">
        <f t="shared" si="41"/>
        <v>34565</v>
      </c>
      <c r="O225" s="15" t="str">
        <f t="shared" si="42"/>
        <v>viernes</v>
      </c>
      <c r="P225" s="14">
        <f t="shared" si="43"/>
        <v>1994</v>
      </c>
      <c r="Q225" s="14">
        <f t="shared" si="44"/>
        <v>8</v>
      </c>
      <c r="R225" s="14">
        <f t="shared" si="45"/>
        <v>19</v>
      </c>
      <c r="S225" s="14" t="str">
        <f t="shared" si="46"/>
        <v>NO</v>
      </c>
      <c r="T225" s="14" t="str">
        <f t="shared" si="47"/>
        <v>Cumple</v>
      </c>
      <c r="U225" s="14">
        <f>VLOOKUP(E225,País!$A$1:$B$8,2,FALSE)</f>
        <v>4</v>
      </c>
    </row>
    <row r="226" spans="1:21" x14ac:dyDescent="0.25">
      <c r="A226" s="2" t="s">
        <v>103</v>
      </c>
      <c r="B226" s="2" t="s">
        <v>68</v>
      </c>
      <c r="C226" s="3">
        <v>33523</v>
      </c>
      <c r="D226" s="2" t="s">
        <v>19</v>
      </c>
      <c r="E226" s="2" t="s">
        <v>12</v>
      </c>
      <c r="F226" s="2">
        <v>2</v>
      </c>
      <c r="G226" s="4">
        <v>44716.392443675024</v>
      </c>
      <c r="H226" s="5">
        <v>-5255.2468006924782</v>
      </c>
      <c r="I226" s="11" t="str">
        <f t="shared" si="36"/>
        <v>Navarro, Antonio</v>
      </c>
      <c r="J226" s="11" t="str">
        <f t="shared" si="37"/>
        <v>AN</v>
      </c>
      <c r="K226" s="14">
        <f t="shared" si="38"/>
        <v>14</v>
      </c>
      <c r="L226" s="7">
        <f t="shared" ca="1" si="39"/>
        <v>32</v>
      </c>
      <c r="M226" s="7">
        <f t="shared" si="40"/>
        <v>6</v>
      </c>
      <c r="N226" s="15">
        <f t="shared" si="41"/>
        <v>33523</v>
      </c>
      <c r="O226" s="15" t="str">
        <f t="shared" si="42"/>
        <v>sábado</v>
      </c>
      <c r="P226" s="14">
        <f t="shared" si="43"/>
        <v>1991</v>
      </c>
      <c r="Q226" s="14">
        <f t="shared" si="44"/>
        <v>10</v>
      </c>
      <c r="R226" s="14">
        <f t="shared" si="45"/>
        <v>12</v>
      </c>
      <c r="S226" s="14" t="str">
        <f t="shared" si="46"/>
        <v>NO</v>
      </c>
      <c r="T226" s="14" t="str">
        <f t="shared" si="47"/>
        <v>No Cumple</v>
      </c>
      <c r="U226" s="14">
        <f>VLOOKUP(E226,País!$A$1:$B$8,2,FALSE)</f>
        <v>3</v>
      </c>
    </row>
    <row r="227" spans="1:21" x14ac:dyDescent="0.25">
      <c r="A227" s="2" t="s">
        <v>57</v>
      </c>
      <c r="B227" s="2" t="s">
        <v>58</v>
      </c>
      <c r="C227" s="3">
        <v>29581</v>
      </c>
      <c r="D227" s="2" t="s">
        <v>7</v>
      </c>
      <c r="E227" s="2" t="s">
        <v>24</v>
      </c>
      <c r="F227" s="2">
        <v>6</v>
      </c>
      <c r="G227" s="4">
        <v>44470.088023269622</v>
      </c>
      <c r="H227" s="5">
        <v>-5822.7331023150873</v>
      </c>
      <c r="I227" s="11" t="str">
        <f t="shared" si="36"/>
        <v>Castro, Martin</v>
      </c>
      <c r="J227" s="11" t="str">
        <f t="shared" si="37"/>
        <v>MC</v>
      </c>
      <c r="K227" s="14">
        <f t="shared" si="38"/>
        <v>12</v>
      </c>
      <c r="L227" s="7">
        <f t="shared" ca="1" si="39"/>
        <v>43</v>
      </c>
      <c r="M227" s="7">
        <f t="shared" si="40"/>
        <v>5</v>
      </c>
      <c r="N227" s="15">
        <f t="shared" si="41"/>
        <v>29581</v>
      </c>
      <c r="O227" s="15" t="str">
        <f t="shared" si="42"/>
        <v>viernes</v>
      </c>
      <c r="P227" s="14">
        <f t="shared" si="43"/>
        <v>1980</v>
      </c>
      <c r="Q227" s="14">
        <f t="shared" si="44"/>
        <v>12</v>
      </c>
      <c r="R227" s="14">
        <f t="shared" si="45"/>
        <v>26</v>
      </c>
      <c r="S227" s="14" t="str">
        <f t="shared" si="46"/>
        <v>SI</v>
      </c>
      <c r="T227" s="14" t="str">
        <f t="shared" si="47"/>
        <v>Cumple</v>
      </c>
      <c r="U227" s="14">
        <f>VLOOKUP(E227,País!$A$1:$B$8,2,FALSE)</f>
        <v>5</v>
      </c>
    </row>
    <row r="228" spans="1:21" x14ac:dyDescent="0.25">
      <c r="A228" s="2" t="s">
        <v>86</v>
      </c>
      <c r="B228" s="2" t="s">
        <v>48</v>
      </c>
      <c r="C228" s="3">
        <v>30395</v>
      </c>
      <c r="D228" s="2" t="s">
        <v>27</v>
      </c>
      <c r="E228" s="2" t="s">
        <v>32</v>
      </c>
      <c r="F228" s="2">
        <v>6</v>
      </c>
      <c r="G228" s="4">
        <v>44450.436311453552</v>
      </c>
      <c r="H228" s="5">
        <v>-5446.6771295243716</v>
      </c>
      <c r="I228" s="11" t="str">
        <f t="shared" si="36"/>
        <v>Rojas, Daniel</v>
      </c>
      <c r="J228" s="11" t="str">
        <f t="shared" si="37"/>
        <v>DR</v>
      </c>
      <c r="K228" s="14">
        <f t="shared" si="38"/>
        <v>11</v>
      </c>
      <c r="L228" s="7">
        <f t="shared" ca="1" si="39"/>
        <v>41</v>
      </c>
      <c r="M228" s="7">
        <f t="shared" si="40"/>
        <v>7</v>
      </c>
      <c r="N228" s="15">
        <f t="shared" si="41"/>
        <v>30395</v>
      </c>
      <c r="O228" s="15" t="str">
        <f t="shared" si="42"/>
        <v>domingo</v>
      </c>
      <c r="P228" s="14">
        <f t="shared" si="43"/>
        <v>1983</v>
      </c>
      <c r="Q228" s="14">
        <f t="shared" si="44"/>
        <v>3</v>
      </c>
      <c r="R228" s="14">
        <f t="shared" si="45"/>
        <v>20</v>
      </c>
      <c r="S228" s="14" t="str">
        <f t="shared" si="46"/>
        <v>NO</v>
      </c>
      <c r="T228" s="14" t="str">
        <f t="shared" si="47"/>
        <v>Cumple</v>
      </c>
      <c r="U228" s="14">
        <f>VLOOKUP(E228,País!$A$1:$B$8,2,FALSE)</f>
        <v>2</v>
      </c>
    </row>
    <row r="229" spans="1:21" x14ac:dyDescent="0.25">
      <c r="A229" s="2" t="s">
        <v>57</v>
      </c>
      <c r="B229" s="2" t="s">
        <v>58</v>
      </c>
      <c r="C229" s="3">
        <v>31565</v>
      </c>
      <c r="D229" s="2" t="s">
        <v>7</v>
      </c>
      <c r="E229" s="2" t="s">
        <v>24</v>
      </c>
      <c r="F229" s="2">
        <v>3</v>
      </c>
      <c r="G229" s="4">
        <v>44450.35630963368</v>
      </c>
      <c r="H229" s="5">
        <v>-5137.1971368113718</v>
      </c>
      <c r="I229" s="11" t="str">
        <f t="shared" si="36"/>
        <v>Castro, Martin</v>
      </c>
      <c r="J229" s="11" t="str">
        <f t="shared" si="37"/>
        <v>MC</v>
      </c>
      <c r="K229" s="14">
        <f t="shared" si="38"/>
        <v>12</v>
      </c>
      <c r="L229" s="7">
        <f t="shared" ca="1" si="39"/>
        <v>38</v>
      </c>
      <c r="M229" s="7">
        <f t="shared" si="40"/>
        <v>1</v>
      </c>
      <c r="N229" s="15">
        <f t="shared" si="41"/>
        <v>31565</v>
      </c>
      <c r="O229" s="15" t="str">
        <f t="shared" si="42"/>
        <v>lunes</v>
      </c>
      <c r="P229" s="14">
        <f t="shared" si="43"/>
        <v>1986</v>
      </c>
      <c r="Q229" s="14">
        <f t="shared" si="44"/>
        <v>6</v>
      </c>
      <c r="R229" s="14">
        <f t="shared" si="45"/>
        <v>2</v>
      </c>
      <c r="S229" s="14" t="str">
        <f t="shared" si="46"/>
        <v>SI</v>
      </c>
      <c r="T229" s="14" t="str">
        <f t="shared" si="47"/>
        <v>No Cumple</v>
      </c>
      <c r="U229" s="14">
        <f>VLOOKUP(E229,País!$A$1:$B$8,2,FALSE)</f>
        <v>5</v>
      </c>
    </row>
    <row r="230" spans="1:21" x14ac:dyDescent="0.25">
      <c r="A230" s="2" t="s">
        <v>36</v>
      </c>
      <c r="B230" s="2" t="s">
        <v>37</v>
      </c>
      <c r="C230" s="3">
        <v>32228</v>
      </c>
      <c r="D230" s="2" t="s">
        <v>38</v>
      </c>
      <c r="E230" s="2" t="s">
        <v>12</v>
      </c>
      <c r="F230" s="2">
        <v>4</v>
      </c>
      <c r="G230" s="4">
        <v>44441.74322666369</v>
      </c>
      <c r="H230" s="5">
        <v>-5746.3623090687797</v>
      </c>
      <c r="I230" s="11" t="str">
        <f t="shared" si="36"/>
        <v>Hernandez, Roberto</v>
      </c>
      <c r="J230" s="11" t="str">
        <f t="shared" si="37"/>
        <v>RH</v>
      </c>
      <c r="K230" s="14">
        <f t="shared" si="38"/>
        <v>16</v>
      </c>
      <c r="L230" s="7">
        <f t="shared" ca="1" si="39"/>
        <v>36</v>
      </c>
      <c r="M230" s="7">
        <f t="shared" si="40"/>
        <v>6</v>
      </c>
      <c r="N230" s="15">
        <f t="shared" si="41"/>
        <v>32228</v>
      </c>
      <c r="O230" s="15" t="str">
        <f t="shared" si="42"/>
        <v>sábado</v>
      </c>
      <c r="P230" s="14">
        <f t="shared" si="43"/>
        <v>1988</v>
      </c>
      <c r="Q230" s="14">
        <f t="shared" si="44"/>
        <v>3</v>
      </c>
      <c r="R230" s="14">
        <f t="shared" si="45"/>
        <v>26</v>
      </c>
      <c r="S230" s="14" t="str">
        <f t="shared" si="46"/>
        <v>NO</v>
      </c>
      <c r="T230" s="14" t="str">
        <f t="shared" si="47"/>
        <v>Cumple</v>
      </c>
      <c r="U230" s="14">
        <f>VLOOKUP(E230,País!$A$1:$B$8,2,FALSE)</f>
        <v>3</v>
      </c>
    </row>
    <row r="231" spans="1:21" x14ac:dyDescent="0.25">
      <c r="A231" s="2" t="s">
        <v>45</v>
      </c>
      <c r="B231" s="2" t="s">
        <v>46</v>
      </c>
      <c r="C231" s="3">
        <v>34983</v>
      </c>
      <c r="D231" s="2" t="s">
        <v>19</v>
      </c>
      <c r="E231" s="2" t="s">
        <v>28</v>
      </c>
      <c r="F231" s="2">
        <v>2</v>
      </c>
      <c r="G231" s="4">
        <v>44271.108628739996</v>
      </c>
      <c r="H231" s="5">
        <v>-6728.8913712600033</v>
      </c>
      <c r="I231" s="11" t="str">
        <f t="shared" si="36"/>
        <v>Garcia, Eduardo</v>
      </c>
      <c r="J231" s="11" t="str">
        <f t="shared" si="37"/>
        <v>EG</v>
      </c>
      <c r="K231" s="14">
        <f t="shared" si="38"/>
        <v>13</v>
      </c>
      <c r="L231" s="7">
        <f t="shared" ca="1" si="39"/>
        <v>28</v>
      </c>
      <c r="M231" s="7">
        <f t="shared" si="40"/>
        <v>3</v>
      </c>
      <c r="N231" s="15">
        <f t="shared" si="41"/>
        <v>34983</v>
      </c>
      <c r="O231" s="15" t="str">
        <f t="shared" si="42"/>
        <v>miércoles</v>
      </c>
      <c r="P231" s="14">
        <f t="shared" si="43"/>
        <v>1995</v>
      </c>
      <c r="Q231" s="14">
        <f t="shared" si="44"/>
        <v>10</v>
      </c>
      <c r="R231" s="14">
        <f t="shared" si="45"/>
        <v>11</v>
      </c>
      <c r="S231" s="14" t="str">
        <f t="shared" si="46"/>
        <v>NO</v>
      </c>
      <c r="T231" s="14" t="str">
        <f t="shared" si="47"/>
        <v>No Cumple</v>
      </c>
      <c r="U231" s="14">
        <f>VLOOKUP(E231,País!$A$1:$B$8,2,FALSE)</f>
        <v>7</v>
      </c>
    </row>
    <row r="232" spans="1:21" x14ac:dyDescent="0.25">
      <c r="A232" s="2" t="s">
        <v>71</v>
      </c>
      <c r="B232" s="2" t="s">
        <v>14</v>
      </c>
      <c r="C232" s="3">
        <v>30204</v>
      </c>
      <c r="D232" s="2" t="s">
        <v>38</v>
      </c>
      <c r="E232" s="2" t="s">
        <v>28</v>
      </c>
      <c r="F232" s="2">
        <v>4</v>
      </c>
      <c r="G232" s="4">
        <v>44268.301079288329</v>
      </c>
      <c r="H232" s="5">
        <v>-3697.3101041906875</v>
      </c>
      <c r="I232" s="11" t="str">
        <f t="shared" si="36"/>
        <v>Lopez, Jose</v>
      </c>
      <c r="J232" s="11" t="str">
        <f t="shared" si="37"/>
        <v>JL</v>
      </c>
      <c r="K232" s="14">
        <f t="shared" si="38"/>
        <v>9</v>
      </c>
      <c r="L232" s="7">
        <f t="shared" ca="1" si="39"/>
        <v>41</v>
      </c>
      <c r="M232" s="7">
        <f t="shared" si="40"/>
        <v>5</v>
      </c>
      <c r="N232" s="15">
        <f t="shared" si="41"/>
        <v>30204</v>
      </c>
      <c r="O232" s="15" t="str">
        <f t="shared" si="42"/>
        <v>viernes</v>
      </c>
      <c r="P232" s="14">
        <f t="shared" si="43"/>
        <v>1982</v>
      </c>
      <c r="Q232" s="14">
        <f t="shared" si="44"/>
        <v>9</v>
      </c>
      <c r="R232" s="14">
        <f t="shared" si="45"/>
        <v>10</v>
      </c>
      <c r="S232" s="14" t="str">
        <f t="shared" si="46"/>
        <v>NO</v>
      </c>
      <c r="T232" s="14" t="str">
        <f t="shared" si="47"/>
        <v>Cumple</v>
      </c>
      <c r="U232" s="14">
        <f>VLOOKUP(E232,País!$A$1:$B$8,2,FALSE)</f>
        <v>7</v>
      </c>
    </row>
    <row r="233" spans="1:21" x14ac:dyDescent="0.25">
      <c r="A233" s="2" t="s">
        <v>17</v>
      </c>
      <c r="B233" s="2" t="s">
        <v>18</v>
      </c>
      <c r="C233" s="3">
        <v>33272</v>
      </c>
      <c r="D233" s="2" t="s">
        <v>19</v>
      </c>
      <c r="E233" s="2" t="s">
        <v>20</v>
      </c>
      <c r="F233" s="2">
        <v>6</v>
      </c>
      <c r="G233" s="4">
        <v>44250.835050565598</v>
      </c>
      <c r="H233" s="5">
        <v>-36451.304506463799</v>
      </c>
      <c r="I233" s="11" t="str">
        <f t="shared" si="36"/>
        <v>Rodriguez, Carlos</v>
      </c>
      <c r="J233" s="11" t="str">
        <f t="shared" si="37"/>
        <v>CR</v>
      </c>
      <c r="K233" s="14">
        <f t="shared" si="38"/>
        <v>15</v>
      </c>
      <c r="L233" s="7">
        <f t="shared" ca="1" si="39"/>
        <v>33</v>
      </c>
      <c r="M233" s="7">
        <f t="shared" si="40"/>
        <v>7</v>
      </c>
      <c r="N233" s="15">
        <f t="shared" si="41"/>
        <v>33272</v>
      </c>
      <c r="O233" s="15" t="str">
        <f t="shared" si="42"/>
        <v>domingo</v>
      </c>
      <c r="P233" s="14">
        <f t="shared" si="43"/>
        <v>1991</v>
      </c>
      <c r="Q233" s="14">
        <f t="shared" si="44"/>
        <v>2</v>
      </c>
      <c r="R233" s="14">
        <f t="shared" si="45"/>
        <v>3</v>
      </c>
      <c r="S233" s="14" t="str">
        <f t="shared" si="46"/>
        <v>NO</v>
      </c>
      <c r="T233" s="14" t="str">
        <f t="shared" si="47"/>
        <v>Cumple</v>
      </c>
      <c r="U233" s="14">
        <f>VLOOKUP(E233,País!$A$1:$B$8,2,FALSE)</f>
        <v>6</v>
      </c>
    </row>
    <row r="234" spans="1:21" x14ac:dyDescent="0.25">
      <c r="A234" s="2" t="s">
        <v>100</v>
      </c>
      <c r="B234" s="2" t="s">
        <v>40</v>
      </c>
      <c r="C234" s="3">
        <v>32095</v>
      </c>
      <c r="D234" s="2" t="s">
        <v>7</v>
      </c>
      <c r="E234" s="2" t="s">
        <v>28</v>
      </c>
      <c r="F234" s="2">
        <v>2</v>
      </c>
      <c r="G234" s="4">
        <v>44147.051965155268</v>
      </c>
      <c r="H234" s="5">
        <v>-5707.6532313602593</v>
      </c>
      <c r="I234" s="11" t="str">
        <f t="shared" si="36"/>
        <v>Torres, Valeria</v>
      </c>
      <c r="J234" s="11" t="str">
        <f t="shared" si="37"/>
        <v>VT</v>
      </c>
      <c r="K234" s="14">
        <f t="shared" si="38"/>
        <v>13</v>
      </c>
      <c r="L234" s="7">
        <f t="shared" ca="1" si="39"/>
        <v>36</v>
      </c>
      <c r="M234" s="7">
        <f t="shared" si="40"/>
        <v>6</v>
      </c>
      <c r="N234" s="15">
        <f t="shared" si="41"/>
        <v>32095</v>
      </c>
      <c r="O234" s="15" t="str">
        <f t="shared" si="42"/>
        <v>sábado</v>
      </c>
      <c r="P234" s="14">
        <f t="shared" si="43"/>
        <v>1987</v>
      </c>
      <c r="Q234" s="14">
        <f t="shared" si="44"/>
        <v>11</v>
      </c>
      <c r="R234" s="14">
        <f t="shared" si="45"/>
        <v>14</v>
      </c>
      <c r="S234" s="14" t="str">
        <f t="shared" si="46"/>
        <v>SI</v>
      </c>
      <c r="T234" s="14" t="str">
        <f t="shared" si="47"/>
        <v>No Cumple</v>
      </c>
      <c r="U234" s="14">
        <f>VLOOKUP(E234,País!$A$1:$B$8,2,FALSE)</f>
        <v>7</v>
      </c>
    </row>
    <row r="235" spans="1:21" x14ac:dyDescent="0.25">
      <c r="A235" s="2" t="s">
        <v>33</v>
      </c>
      <c r="B235" s="2" t="s">
        <v>34</v>
      </c>
      <c r="C235" s="3">
        <v>32163</v>
      </c>
      <c r="D235" s="2" t="s">
        <v>35</v>
      </c>
      <c r="E235" s="2" t="s">
        <v>8</v>
      </c>
      <c r="F235" s="2">
        <v>5</v>
      </c>
      <c r="G235" s="4">
        <v>43991.888981044991</v>
      </c>
      <c r="H235" s="5">
        <v>-5168.1110189550091</v>
      </c>
      <c r="I235" s="11" t="str">
        <f t="shared" si="36"/>
        <v>Santos, Isabel</v>
      </c>
      <c r="J235" s="11" t="str">
        <f t="shared" si="37"/>
        <v>IS</v>
      </c>
      <c r="K235" s="14">
        <f t="shared" si="38"/>
        <v>12</v>
      </c>
      <c r="L235" s="7">
        <f t="shared" ca="1" si="39"/>
        <v>36</v>
      </c>
      <c r="M235" s="7">
        <f t="shared" si="40"/>
        <v>4</v>
      </c>
      <c r="N235" s="15">
        <f t="shared" si="41"/>
        <v>32163</v>
      </c>
      <c r="O235" s="15" t="str">
        <f t="shared" si="42"/>
        <v>jueves</v>
      </c>
      <c r="P235" s="14">
        <f t="shared" si="43"/>
        <v>1988</v>
      </c>
      <c r="Q235" s="14">
        <f t="shared" si="44"/>
        <v>1</v>
      </c>
      <c r="R235" s="14">
        <f t="shared" si="45"/>
        <v>21</v>
      </c>
      <c r="S235" s="14" t="str">
        <f t="shared" si="46"/>
        <v>NO</v>
      </c>
      <c r="T235" s="14" t="str">
        <f t="shared" si="47"/>
        <v>Cumple</v>
      </c>
      <c r="U235" s="14">
        <f>VLOOKUP(E235,País!$A$1:$B$8,2,FALSE)</f>
        <v>1</v>
      </c>
    </row>
    <row r="236" spans="1:21" x14ac:dyDescent="0.25">
      <c r="A236" s="2" t="s">
        <v>21</v>
      </c>
      <c r="B236" s="2" t="s">
        <v>22</v>
      </c>
      <c r="C236" s="3">
        <v>36507</v>
      </c>
      <c r="D236" s="2" t="s">
        <v>23</v>
      </c>
      <c r="E236" s="2" t="s">
        <v>24</v>
      </c>
      <c r="F236" s="2">
        <v>6</v>
      </c>
      <c r="G236" s="4">
        <v>43918.909684814069</v>
      </c>
      <c r="H236" s="5">
        <v>-7819.4685088822125</v>
      </c>
      <c r="I236" s="11" t="str">
        <f t="shared" si="36"/>
        <v>Fernandez, Luis</v>
      </c>
      <c r="J236" s="11" t="str">
        <f t="shared" si="37"/>
        <v>LF</v>
      </c>
      <c r="K236" s="14">
        <f t="shared" si="38"/>
        <v>13</v>
      </c>
      <c r="L236" s="7">
        <f t="shared" ca="1" si="39"/>
        <v>24</v>
      </c>
      <c r="M236" s="7">
        <f t="shared" si="40"/>
        <v>1</v>
      </c>
      <c r="N236" s="15">
        <f t="shared" si="41"/>
        <v>36507</v>
      </c>
      <c r="O236" s="15" t="str">
        <f t="shared" si="42"/>
        <v>lunes</v>
      </c>
      <c r="P236" s="14">
        <f t="shared" si="43"/>
        <v>1999</v>
      </c>
      <c r="Q236" s="14">
        <f t="shared" si="44"/>
        <v>12</v>
      </c>
      <c r="R236" s="14">
        <f t="shared" si="45"/>
        <v>13</v>
      </c>
      <c r="S236" s="14" t="str">
        <f t="shared" si="46"/>
        <v>NO</v>
      </c>
      <c r="T236" s="14" t="str">
        <f t="shared" si="47"/>
        <v>Cumple</v>
      </c>
      <c r="U236" s="14">
        <f>VLOOKUP(E236,País!$A$1:$B$8,2,FALSE)</f>
        <v>5</v>
      </c>
    </row>
    <row r="237" spans="1:21" x14ac:dyDescent="0.25">
      <c r="A237" s="2" t="s">
        <v>78</v>
      </c>
      <c r="B237" s="2" t="s">
        <v>26</v>
      </c>
      <c r="C237" s="3">
        <v>30561</v>
      </c>
      <c r="D237" s="2" t="s">
        <v>31</v>
      </c>
      <c r="E237" s="2" t="s">
        <v>28</v>
      </c>
      <c r="F237" s="2">
        <v>4</v>
      </c>
      <c r="G237" s="4">
        <v>43884.664972117855</v>
      </c>
      <c r="H237" s="5">
        <v>-6795.7280731421806</v>
      </c>
      <c r="I237" s="11" t="str">
        <f t="shared" si="36"/>
        <v>Diaz, Julia</v>
      </c>
      <c r="J237" s="11" t="str">
        <f t="shared" si="37"/>
        <v>JD</v>
      </c>
      <c r="K237" s="14">
        <f t="shared" si="38"/>
        <v>9</v>
      </c>
      <c r="L237" s="7">
        <f t="shared" ca="1" si="39"/>
        <v>40</v>
      </c>
      <c r="M237" s="7">
        <f t="shared" si="40"/>
        <v>5</v>
      </c>
      <c r="N237" s="15">
        <f t="shared" si="41"/>
        <v>30561</v>
      </c>
      <c r="O237" s="15" t="str">
        <f t="shared" si="42"/>
        <v>viernes</v>
      </c>
      <c r="P237" s="14">
        <f t="shared" si="43"/>
        <v>1983</v>
      </c>
      <c r="Q237" s="14">
        <f t="shared" si="44"/>
        <v>9</v>
      </c>
      <c r="R237" s="14">
        <f t="shared" si="45"/>
        <v>2</v>
      </c>
      <c r="S237" s="14" t="str">
        <f t="shared" si="46"/>
        <v>NO</v>
      </c>
      <c r="T237" s="14" t="str">
        <f t="shared" si="47"/>
        <v>Cumple</v>
      </c>
      <c r="U237" s="14">
        <f>VLOOKUP(E237,País!$A$1:$B$8,2,FALSE)</f>
        <v>7</v>
      </c>
    </row>
    <row r="238" spans="1:21" x14ac:dyDescent="0.25">
      <c r="A238" s="2" t="s">
        <v>88</v>
      </c>
      <c r="B238" s="2" t="s">
        <v>54</v>
      </c>
      <c r="C238" s="3">
        <v>31498</v>
      </c>
      <c r="D238" s="2" t="s">
        <v>35</v>
      </c>
      <c r="E238" s="2" t="s">
        <v>12</v>
      </c>
      <c r="F238" s="2">
        <v>3</v>
      </c>
      <c r="G238" s="4">
        <v>43844.970489571257</v>
      </c>
      <c r="H238" s="5">
        <v>-4856.4259691772932</v>
      </c>
      <c r="I238" s="11" t="str">
        <f t="shared" si="36"/>
        <v>Moreno, Lorena</v>
      </c>
      <c r="J238" s="11" t="str">
        <f t="shared" si="37"/>
        <v>LM</v>
      </c>
      <c r="K238" s="14">
        <f t="shared" si="38"/>
        <v>12</v>
      </c>
      <c r="L238" s="7">
        <f t="shared" ca="1" si="39"/>
        <v>38</v>
      </c>
      <c r="M238" s="7">
        <f t="shared" si="40"/>
        <v>4</v>
      </c>
      <c r="N238" s="15">
        <f t="shared" si="41"/>
        <v>31498</v>
      </c>
      <c r="O238" s="15" t="str">
        <f t="shared" si="42"/>
        <v>jueves</v>
      </c>
      <c r="P238" s="14">
        <f t="shared" si="43"/>
        <v>1986</v>
      </c>
      <c r="Q238" s="14">
        <f t="shared" si="44"/>
        <v>3</v>
      </c>
      <c r="R238" s="14">
        <f t="shared" si="45"/>
        <v>27</v>
      </c>
      <c r="S238" s="14" t="str">
        <f t="shared" si="46"/>
        <v>NO</v>
      </c>
      <c r="T238" s="14" t="str">
        <f t="shared" si="47"/>
        <v>No Cumple</v>
      </c>
      <c r="U238" s="14">
        <f>VLOOKUP(E238,País!$A$1:$B$8,2,FALSE)</f>
        <v>3</v>
      </c>
    </row>
    <row r="239" spans="1:21" x14ac:dyDescent="0.25">
      <c r="A239" s="2" t="s">
        <v>33</v>
      </c>
      <c r="B239" s="2" t="s">
        <v>34</v>
      </c>
      <c r="C239" s="3">
        <v>33268</v>
      </c>
      <c r="D239" s="2" t="s">
        <v>35</v>
      </c>
      <c r="E239" s="2" t="s">
        <v>8</v>
      </c>
      <c r="F239" s="2">
        <v>4</v>
      </c>
      <c r="G239" s="4">
        <v>43775.200313513058</v>
      </c>
      <c r="H239" s="5">
        <v>-4924.3357429192929</v>
      </c>
      <c r="I239" s="11" t="str">
        <f t="shared" si="36"/>
        <v>Santos, Isabel</v>
      </c>
      <c r="J239" s="11" t="str">
        <f t="shared" si="37"/>
        <v>IS</v>
      </c>
      <c r="K239" s="14">
        <f t="shared" si="38"/>
        <v>12</v>
      </c>
      <c r="L239" s="7">
        <f t="shared" ca="1" si="39"/>
        <v>33</v>
      </c>
      <c r="M239" s="7">
        <f t="shared" si="40"/>
        <v>3</v>
      </c>
      <c r="N239" s="15">
        <f t="shared" si="41"/>
        <v>33268</v>
      </c>
      <c r="O239" s="15" t="str">
        <f t="shared" si="42"/>
        <v>miércoles</v>
      </c>
      <c r="P239" s="14">
        <f t="shared" si="43"/>
        <v>1991</v>
      </c>
      <c r="Q239" s="14">
        <f t="shared" si="44"/>
        <v>1</v>
      </c>
      <c r="R239" s="14">
        <f t="shared" si="45"/>
        <v>30</v>
      </c>
      <c r="S239" s="14" t="str">
        <f t="shared" si="46"/>
        <v>NO</v>
      </c>
      <c r="T239" s="14" t="str">
        <f t="shared" si="47"/>
        <v>Cumple</v>
      </c>
      <c r="U239" s="14">
        <f>VLOOKUP(E239,País!$A$1:$B$8,2,FALSE)</f>
        <v>1</v>
      </c>
    </row>
    <row r="240" spans="1:21" x14ac:dyDescent="0.25">
      <c r="A240" s="2" t="s">
        <v>85</v>
      </c>
      <c r="B240" s="2" t="s">
        <v>46</v>
      </c>
      <c r="C240" s="3">
        <v>36060</v>
      </c>
      <c r="D240" s="2" t="s">
        <v>23</v>
      </c>
      <c r="E240" s="2" t="s">
        <v>28</v>
      </c>
      <c r="F240" s="2">
        <v>2</v>
      </c>
      <c r="G240" s="4">
        <v>43547.792818839313</v>
      </c>
      <c r="H240" s="5">
        <v>-8292.2071811606875</v>
      </c>
      <c r="I240" s="11" t="str">
        <f t="shared" si="36"/>
        <v>Garcia, Elena</v>
      </c>
      <c r="J240" s="11" t="str">
        <f t="shared" si="37"/>
        <v>EG</v>
      </c>
      <c r="K240" s="14">
        <f t="shared" si="38"/>
        <v>11</v>
      </c>
      <c r="L240" s="7">
        <f t="shared" ca="1" si="39"/>
        <v>25</v>
      </c>
      <c r="M240" s="7">
        <f t="shared" si="40"/>
        <v>2</v>
      </c>
      <c r="N240" s="15">
        <f t="shared" si="41"/>
        <v>36060</v>
      </c>
      <c r="O240" s="15" t="str">
        <f t="shared" si="42"/>
        <v>martes</v>
      </c>
      <c r="P240" s="14">
        <f t="shared" si="43"/>
        <v>1998</v>
      </c>
      <c r="Q240" s="14">
        <f t="shared" si="44"/>
        <v>9</v>
      </c>
      <c r="R240" s="14">
        <f t="shared" si="45"/>
        <v>22</v>
      </c>
      <c r="S240" s="14" t="str">
        <f t="shared" si="46"/>
        <v>NO</v>
      </c>
      <c r="T240" s="14" t="str">
        <f t="shared" si="47"/>
        <v>No Cumple</v>
      </c>
      <c r="U240" s="14">
        <f>VLOOKUP(E240,País!$A$1:$B$8,2,FALSE)</f>
        <v>7</v>
      </c>
    </row>
    <row r="241" spans="1:21" x14ac:dyDescent="0.25">
      <c r="A241" s="2" t="s">
        <v>97</v>
      </c>
      <c r="B241" s="2" t="s">
        <v>14</v>
      </c>
      <c r="C241" s="3">
        <v>35909</v>
      </c>
      <c r="D241" s="2" t="s">
        <v>23</v>
      </c>
      <c r="E241" s="2" t="s">
        <v>8</v>
      </c>
      <c r="F241" s="2">
        <v>5</v>
      </c>
      <c r="G241" s="4">
        <v>43436.901986596298</v>
      </c>
      <c r="H241" s="5">
        <v>-6786.7882120633312</v>
      </c>
      <c r="I241" s="11" t="str">
        <f t="shared" si="36"/>
        <v>Lopez, Gustavo</v>
      </c>
      <c r="J241" s="11" t="str">
        <f t="shared" si="37"/>
        <v>GL</v>
      </c>
      <c r="K241" s="14">
        <f t="shared" si="38"/>
        <v>12</v>
      </c>
      <c r="L241" s="7">
        <f t="shared" ca="1" si="39"/>
        <v>26</v>
      </c>
      <c r="M241" s="7">
        <f t="shared" si="40"/>
        <v>5</v>
      </c>
      <c r="N241" s="15">
        <f t="shared" si="41"/>
        <v>35909</v>
      </c>
      <c r="O241" s="15" t="str">
        <f t="shared" si="42"/>
        <v>viernes</v>
      </c>
      <c r="P241" s="14">
        <f t="shared" si="43"/>
        <v>1998</v>
      </c>
      <c r="Q241" s="14">
        <f t="shared" si="44"/>
        <v>4</v>
      </c>
      <c r="R241" s="14">
        <f t="shared" si="45"/>
        <v>24</v>
      </c>
      <c r="S241" s="14" t="str">
        <f t="shared" si="46"/>
        <v>NO</v>
      </c>
      <c r="T241" s="14" t="str">
        <f t="shared" si="47"/>
        <v>Cumple</v>
      </c>
      <c r="U241" s="14">
        <f>VLOOKUP(E241,País!$A$1:$B$8,2,FALSE)</f>
        <v>1</v>
      </c>
    </row>
    <row r="242" spans="1:21" x14ac:dyDescent="0.25">
      <c r="A242" s="2" t="s">
        <v>13</v>
      </c>
      <c r="B242" s="2" t="s">
        <v>14</v>
      </c>
      <c r="C242" s="3">
        <v>33610</v>
      </c>
      <c r="D242" s="2" t="s">
        <v>15</v>
      </c>
      <c r="E242" s="2" t="s">
        <v>16</v>
      </c>
      <c r="F242" s="2">
        <v>2</v>
      </c>
      <c r="G242" s="4">
        <v>43434.037485678949</v>
      </c>
      <c r="H242" s="5">
        <v>-5890.1315108839981</v>
      </c>
      <c r="I242" s="11" t="str">
        <f t="shared" si="36"/>
        <v>Lopez, Maria</v>
      </c>
      <c r="J242" s="11" t="str">
        <f t="shared" si="37"/>
        <v>ML</v>
      </c>
      <c r="K242" s="14">
        <f t="shared" si="38"/>
        <v>10</v>
      </c>
      <c r="L242" s="7">
        <f t="shared" ca="1" si="39"/>
        <v>32</v>
      </c>
      <c r="M242" s="7">
        <f t="shared" si="40"/>
        <v>2</v>
      </c>
      <c r="N242" s="15">
        <f t="shared" si="41"/>
        <v>33610</v>
      </c>
      <c r="O242" s="15" t="str">
        <f t="shared" si="42"/>
        <v>martes</v>
      </c>
      <c r="P242" s="14">
        <f t="shared" si="43"/>
        <v>1992</v>
      </c>
      <c r="Q242" s="14">
        <f t="shared" si="44"/>
        <v>1</v>
      </c>
      <c r="R242" s="14">
        <f t="shared" si="45"/>
        <v>7</v>
      </c>
      <c r="S242" s="14" t="str">
        <f t="shared" si="46"/>
        <v>NO</v>
      </c>
      <c r="T242" s="14" t="str">
        <f t="shared" si="47"/>
        <v>No Cumple</v>
      </c>
      <c r="U242" s="14">
        <f>VLOOKUP(E242,País!$A$1:$B$8,2,FALSE)</f>
        <v>4</v>
      </c>
    </row>
    <row r="243" spans="1:21" x14ac:dyDescent="0.25">
      <c r="A243" s="2" t="s">
        <v>91</v>
      </c>
      <c r="B243" s="2" t="s">
        <v>60</v>
      </c>
      <c r="C243" s="3">
        <v>35977</v>
      </c>
      <c r="D243" s="2" t="s">
        <v>11</v>
      </c>
      <c r="E243" s="2" t="s">
        <v>24</v>
      </c>
      <c r="F243" s="2">
        <v>4</v>
      </c>
      <c r="G243" s="4">
        <v>43414.746389153341</v>
      </c>
      <c r="H243" s="5">
        <v>-7172.5807858704602</v>
      </c>
      <c r="I243" s="11" t="str">
        <f t="shared" si="36"/>
        <v>Vargas, Renato</v>
      </c>
      <c r="J243" s="11" t="str">
        <f t="shared" si="37"/>
        <v>RV</v>
      </c>
      <c r="K243" s="14">
        <f t="shared" si="38"/>
        <v>12</v>
      </c>
      <c r="L243" s="7">
        <f t="shared" ca="1" si="39"/>
        <v>26</v>
      </c>
      <c r="M243" s="7">
        <f t="shared" si="40"/>
        <v>3</v>
      </c>
      <c r="N243" s="15">
        <f t="shared" si="41"/>
        <v>35977</v>
      </c>
      <c r="O243" s="15" t="str">
        <f t="shared" si="42"/>
        <v>miércoles</v>
      </c>
      <c r="P243" s="14">
        <f t="shared" si="43"/>
        <v>1998</v>
      </c>
      <c r="Q243" s="14">
        <f t="shared" si="44"/>
        <v>7</v>
      </c>
      <c r="R243" s="14">
        <f t="shared" si="45"/>
        <v>1</v>
      </c>
      <c r="S243" s="14" t="str">
        <f t="shared" si="46"/>
        <v>NO</v>
      </c>
      <c r="T243" s="14" t="str">
        <f t="shared" si="47"/>
        <v>Cumple</v>
      </c>
      <c r="U243" s="14">
        <f>VLOOKUP(E243,País!$A$1:$B$8,2,FALSE)</f>
        <v>5</v>
      </c>
    </row>
    <row r="244" spans="1:21" x14ac:dyDescent="0.25">
      <c r="A244" s="2" t="s">
        <v>67</v>
      </c>
      <c r="B244" s="2" t="s">
        <v>68</v>
      </c>
      <c r="C244" s="3">
        <v>31551</v>
      </c>
      <c r="D244" s="2" t="s">
        <v>27</v>
      </c>
      <c r="E244" s="2" t="s">
        <v>16</v>
      </c>
      <c r="F244" s="2">
        <v>5</v>
      </c>
      <c r="G244" s="4">
        <v>43413.142419223783</v>
      </c>
      <c r="H244" s="5">
        <v>-4230.5660952753087</v>
      </c>
      <c r="I244" s="11" t="str">
        <f t="shared" si="36"/>
        <v>Navarro, Adriana</v>
      </c>
      <c r="J244" s="11" t="str">
        <f t="shared" si="37"/>
        <v>AN</v>
      </c>
      <c r="K244" s="14">
        <f t="shared" si="38"/>
        <v>14</v>
      </c>
      <c r="L244" s="7">
        <f t="shared" ca="1" si="39"/>
        <v>38</v>
      </c>
      <c r="M244" s="7">
        <f t="shared" si="40"/>
        <v>1</v>
      </c>
      <c r="N244" s="15">
        <f t="shared" si="41"/>
        <v>31551</v>
      </c>
      <c r="O244" s="15" t="str">
        <f t="shared" si="42"/>
        <v>lunes</v>
      </c>
      <c r="P244" s="14">
        <f t="shared" si="43"/>
        <v>1986</v>
      </c>
      <c r="Q244" s="14">
        <f t="shared" si="44"/>
        <v>5</v>
      </c>
      <c r="R244" s="14">
        <f t="shared" si="45"/>
        <v>19</v>
      </c>
      <c r="S244" s="14" t="str">
        <f t="shared" si="46"/>
        <v>NO</v>
      </c>
      <c r="T244" s="14" t="str">
        <f t="shared" si="47"/>
        <v>Cumple</v>
      </c>
      <c r="U244" s="14">
        <f>VLOOKUP(E244,País!$A$1:$B$8,2,FALSE)</f>
        <v>4</v>
      </c>
    </row>
    <row r="245" spans="1:21" x14ac:dyDescent="0.25">
      <c r="A245" s="2" t="s">
        <v>49</v>
      </c>
      <c r="B245" s="2" t="s">
        <v>22</v>
      </c>
      <c r="C245" s="3">
        <v>35623</v>
      </c>
      <c r="D245" s="2" t="s">
        <v>31</v>
      </c>
      <c r="E245" s="2" t="s">
        <v>16</v>
      </c>
      <c r="F245" s="2">
        <v>2</v>
      </c>
      <c r="G245" s="4">
        <v>43374.722025855328</v>
      </c>
      <c r="H245" s="5">
        <v>-3916.4529211256104</v>
      </c>
      <c r="I245" s="11" t="str">
        <f t="shared" si="36"/>
        <v>Fernandez, Javier</v>
      </c>
      <c r="J245" s="11" t="str">
        <f t="shared" si="37"/>
        <v>JF</v>
      </c>
      <c r="K245" s="14">
        <f t="shared" si="38"/>
        <v>15</v>
      </c>
      <c r="L245" s="7">
        <f t="shared" ca="1" si="39"/>
        <v>27</v>
      </c>
      <c r="M245" s="7">
        <f t="shared" si="40"/>
        <v>6</v>
      </c>
      <c r="N245" s="15">
        <f t="shared" si="41"/>
        <v>35623</v>
      </c>
      <c r="O245" s="15" t="str">
        <f t="shared" si="42"/>
        <v>sábado</v>
      </c>
      <c r="P245" s="14">
        <f t="shared" si="43"/>
        <v>1997</v>
      </c>
      <c r="Q245" s="14">
        <f t="shared" si="44"/>
        <v>7</v>
      </c>
      <c r="R245" s="14">
        <f t="shared" si="45"/>
        <v>12</v>
      </c>
      <c r="S245" s="14" t="str">
        <f t="shared" si="46"/>
        <v>NO</v>
      </c>
      <c r="T245" s="14" t="str">
        <f t="shared" si="47"/>
        <v>No Cumple</v>
      </c>
      <c r="U245" s="14">
        <f>VLOOKUP(E245,País!$A$1:$B$8,2,FALSE)</f>
        <v>4</v>
      </c>
    </row>
    <row r="246" spans="1:21" x14ac:dyDescent="0.25">
      <c r="A246" s="2" t="s">
        <v>29</v>
      </c>
      <c r="B246" s="2" t="s">
        <v>30</v>
      </c>
      <c r="C246" s="3">
        <v>33346</v>
      </c>
      <c r="D246" s="2" t="s">
        <v>31</v>
      </c>
      <c r="E246" s="2" t="s">
        <v>32</v>
      </c>
      <c r="F246" s="2">
        <v>4</v>
      </c>
      <c r="G246" s="4">
        <v>43297.100702648117</v>
      </c>
      <c r="H246" s="5">
        <v>-7007.75433248429</v>
      </c>
      <c r="I246" s="11" t="str">
        <f t="shared" si="36"/>
        <v>Rivera, Pablo</v>
      </c>
      <c r="J246" s="11" t="str">
        <f t="shared" si="37"/>
        <v>PR</v>
      </c>
      <c r="K246" s="14">
        <f t="shared" si="38"/>
        <v>11</v>
      </c>
      <c r="L246" s="7">
        <f t="shared" ca="1" si="39"/>
        <v>33</v>
      </c>
      <c r="M246" s="7">
        <f t="shared" si="40"/>
        <v>4</v>
      </c>
      <c r="N246" s="15">
        <f t="shared" si="41"/>
        <v>33346</v>
      </c>
      <c r="O246" s="15" t="str">
        <f t="shared" si="42"/>
        <v>jueves</v>
      </c>
      <c r="P246" s="14">
        <f t="shared" si="43"/>
        <v>1991</v>
      </c>
      <c r="Q246" s="14">
        <f t="shared" si="44"/>
        <v>4</v>
      </c>
      <c r="R246" s="14">
        <f t="shared" si="45"/>
        <v>18</v>
      </c>
      <c r="S246" s="14" t="str">
        <f t="shared" si="46"/>
        <v>NO</v>
      </c>
      <c r="T246" s="14" t="str">
        <f t="shared" si="47"/>
        <v>Cumple</v>
      </c>
      <c r="U246" s="14">
        <f>VLOOKUP(E246,País!$A$1:$B$8,2,FALSE)</f>
        <v>2</v>
      </c>
    </row>
    <row r="247" spans="1:21" x14ac:dyDescent="0.25">
      <c r="A247" s="2" t="s">
        <v>21</v>
      </c>
      <c r="B247" s="2" t="s">
        <v>22</v>
      </c>
      <c r="C247" s="3">
        <v>36009</v>
      </c>
      <c r="D247" s="2" t="s">
        <v>23</v>
      </c>
      <c r="E247" s="2" t="s">
        <v>24</v>
      </c>
      <c r="F247" s="2">
        <v>2</v>
      </c>
      <c r="G247" s="4">
        <v>43265.274715035215</v>
      </c>
      <c r="H247" s="5">
        <v>-46979.850228537594</v>
      </c>
      <c r="I247" s="11" t="str">
        <f t="shared" si="36"/>
        <v>Fernandez, Luis</v>
      </c>
      <c r="J247" s="11" t="str">
        <f t="shared" si="37"/>
        <v>LF</v>
      </c>
      <c r="K247" s="14">
        <f t="shared" si="38"/>
        <v>13</v>
      </c>
      <c r="L247" s="7">
        <f t="shared" ca="1" si="39"/>
        <v>26</v>
      </c>
      <c r="M247" s="7">
        <f t="shared" si="40"/>
        <v>7</v>
      </c>
      <c r="N247" s="15">
        <f t="shared" si="41"/>
        <v>36009</v>
      </c>
      <c r="O247" s="15" t="str">
        <f t="shared" si="42"/>
        <v>domingo</v>
      </c>
      <c r="P247" s="14">
        <f t="shared" si="43"/>
        <v>1998</v>
      </c>
      <c r="Q247" s="14">
        <f t="shared" si="44"/>
        <v>8</v>
      </c>
      <c r="R247" s="14">
        <f t="shared" si="45"/>
        <v>2</v>
      </c>
      <c r="S247" s="14" t="str">
        <f t="shared" si="46"/>
        <v>NO</v>
      </c>
      <c r="T247" s="14" t="str">
        <f t="shared" si="47"/>
        <v>No Cumple</v>
      </c>
      <c r="U247" s="14">
        <f>VLOOKUP(E247,País!$A$1:$B$8,2,FALSE)</f>
        <v>5</v>
      </c>
    </row>
    <row r="248" spans="1:21" x14ac:dyDescent="0.25">
      <c r="A248" s="2" t="s">
        <v>76</v>
      </c>
      <c r="B248" s="2" t="s">
        <v>14</v>
      </c>
      <c r="C248" s="3">
        <v>35282</v>
      </c>
      <c r="D248" s="2" t="s">
        <v>23</v>
      </c>
      <c r="E248" s="2" t="s">
        <v>20</v>
      </c>
      <c r="F248" s="2">
        <v>4</v>
      </c>
      <c r="G248" s="4">
        <v>43246.527233529967</v>
      </c>
      <c r="H248" s="5">
        <v>-4630.5907621583292</v>
      </c>
      <c r="I248" s="11" t="str">
        <f t="shared" si="36"/>
        <v>Lopez, Carolina</v>
      </c>
      <c r="J248" s="11" t="str">
        <f t="shared" si="37"/>
        <v>CL</v>
      </c>
      <c r="K248" s="14">
        <f t="shared" si="38"/>
        <v>13</v>
      </c>
      <c r="L248" s="7">
        <f t="shared" ca="1" si="39"/>
        <v>28</v>
      </c>
      <c r="M248" s="7">
        <f t="shared" si="40"/>
        <v>1</v>
      </c>
      <c r="N248" s="15">
        <f t="shared" si="41"/>
        <v>35282</v>
      </c>
      <c r="O248" s="15" t="str">
        <f t="shared" si="42"/>
        <v>lunes</v>
      </c>
      <c r="P248" s="14">
        <f t="shared" si="43"/>
        <v>1996</v>
      </c>
      <c r="Q248" s="14">
        <f t="shared" si="44"/>
        <v>8</v>
      </c>
      <c r="R248" s="14">
        <f t="shared" si="45"/>
        <v>5</v>
      </c>
      <c r="S248" s="14" t="str">
        <f t="shared" si="46"/>
        <v>NO</v>
      </c>
      <c r="T248" s="14" t="str">
        <f t="shared" si="47"/>
        <v>Cumple</v>
      </c>
      <c r="U248" s="14">
        <f>VLOOKUP(E248,País!$A$1:$B$8,2,FALSE)</f>
        <v>6</v>
      </c>
    </row>
    <row r="249" spans="1:21" x14ac:dyDescent="0.25">
      <c r="A249" s="2" t="s">
        <v>65</v>
      </c>
      <c r="B249" s="2" t="s">
        <v>66</v>
      </c>
      <c r="C249" s="3">
        <v>35436</v>
      </c>
      <c r="D249" s="2" t="s">
        <v>23</v>
      </c>
      <c r="E249" s="2" t="s">
        <v>12</v>
      </c>
      <c r="F249" s="2">
        <v>3</v>
      </c>
      <c r="G249" s="4">
        <v>43015.91241287622</v>
      </c>
      <c r="H249" s="5">
        <v>-4456.1562007976891</v>
      </c>
      <c r="I249" s="11" t="str">
        <f t="shared" si="36"/>
        <v>Silva, Fernando</v>
      </c>
      <c r="J249" s="11" t="str">
        <f t="shared" si="37"/>
        <v>FS</v>
      </c>
      <c r="K249" s="14">
        <f t="shared" si="38"/>
        <v>13</v>
      </c>
      <c r="L249" s="7">
        <f t="shared" ca="1" si="39"/>
        <v>27</v>
      </c>
      <c r="M249" s="7">
        <f t="shared" si="40"/>
        <v>1</v>
      </c>
      <c r="N249" s="15">
        <f t="shared" si="41"/>
        <v>35436</v>
      </c>
      <c r="O249" s="15" t="str">
        <f t="shared" si="42"/>
        <v>lunes</v>
      </c>
      <c r="P249" s="14">
        <f t="shared" si="43"/>
        <v>1997</v>
      </c>
      <c r="Q249" s="14">
        <f t="shared" si="44"/>
        <v>1</v>
      </c>
      <c r="R249" s="14">
        <f t="shared" si="45"/>
        <v>6</v>
      </c>
      <c r="S249" s="14" t="str">
        <f t="shared" si="46"/>
        <v>NO</v>
      </c>
      <c r="T249" s="14" t="str">
        <f t="shared" si="47"/>
        <v>No Cumple</v>
      </c>
      <c r="U249" s="14">
        <f>VLOOKUP(E249,País!$A$1:$B$8,2,FALSE)</f>
        <v>3</v>
      </c>
    </row>
    <row r="250" spans="1:21" x14ac:dyDescent="0.25">
      <c r="A250" s="2" t="s">
        <v>65</v>
      </c>
      <c r="B250" s="2" t="s">
        <v>66</v>
      </c>
      <c r="C250" s="3">
        <v>29873</v>
      </c>
      <c r="D250" s="2" t="s">
        <v>23</v>
      </c>
      <c r="E250" s="2" t="s">
        <v>12</v>
      </c>
      <c r="F250" s="2">
        <v>6</v>
      </c>
      <c r="G250" s="4">
        <v>42997.630239073944</v>
      </c>
      <c r="H250" s="5">
        <v>-6552.0616920056682</v>
      </c>
      <c r="I250" s="11" t="str">
        <f t="shared" si="36"/>
        <v>Silva, Fernando</v>
      </c>
      <c r="J250" s="11" t="str">
        <f t="shared" si="37"/>
        <v>FS</v>
      </c>
      <c r="K250" s="14">
        <f t="shared" si="38"/>
        <v>13</v>
      </c>
      <c r="L250" s="7">
        <f t="shared" ca="1" si="39"/>
        <v>42</v>
      </c>
      <c r="M250" s="7">
        <f t="shared" si="40"/>
        <v>3</v>
      </c>
      <c r="N250" s="15">
        <f t="shared" si="41"/>
        <v>29873</v>
      </c>
      <c r="O250" s="15" t="str">
        <f t="shared" si="42"/>
        <v>miércoles</v>
      </c>
      <c r="P250" s="14">
        <f t="shared" si="43"/>
        <v>1981</v>
      </c>
      <c r="Q250" s="14">
        <f t="shared" si="44"/>
        <v>10</v>
      </c>
      <c r="R250" s="14">
        <f t="shared" si="45"/>
        <v>14</v>
      </c>
      <c r="S250" s="14" t="str">
        <f t="shared" si="46"/>
        <v>NO</v>
      </c>
      <c r="T250" s="14" t="str">
        <f t="shared" si="47"/>
        <v>Cumple</v>
      </c>
      <c r="U250" s="14">
        <f>VLOOKUP(E250,País!$A$1:$B$8,2,FALSE)</f>
        <v>3</v>
      </c>
    </row>
    <row r="251" spans="1:21" x14ac:dyDescent="0.25">
      <c r="A251" s="2" t="s">
        <v>65</v>
      </c>
      <c r="B251" s="2" t="s">
        <v>66</v>
      </c>
      <c r="C251" s="3">
        <v>33352</v>
      </c>
      <c r="D251" s="2" t="s">
        <v>23</v>
      </c>
      <c r="E251" s="2" t="s">
        <v>12</v>
      </c>
      <c r="F251" s="2">
        <v>2</v>
      </c>
      <c r="G251" s="4">
        <v>42967.805356617166</v>
      </c>
      <c r="H251" s="5">
        <v>-7810.262964779864</v>
      </c>
      <c r="I251" s="11" t="str">
        <f t="shared" si="36"/>
        <v>Silva, Fernando</v>
      </c>
      <c r="J251" s="11" t="str">
        <f t="shared" si="37"/>
        <v>FS</v>
      </c>
      <c r="K251" s="14">
        <f t="shared" si="38"/>
        <v>13</v>
      </c>
      <c r="L251" s="7">
        <f t="shared" ca="1" si="39"/>
        <v>33</v>
      </c>
      <c r="M251" s="7">
        <f t="shared" si="40"/>
        <v>3</v>
      </c>
      <c r="N251" s="15">
        <f t="shared" si="41"/>
        <v>33352</v>
      </c>
      <c r="O251" s="15" t="str">
        <f t="shared" si="42"/>
        <v>miércoles</v>
      </c>
      <c r="P251" s="14">
        <f t="shared" si="43"/>
        <v>1991</v>
      </c>
      <c r="Q251" s="14">
        <f t="shared" si="44"/>
        <v>4</v>
      </c>
      <c r="R251" s="14">
        <f t="shared" si="45"/>
        <v>24</v>
      </c>
      <c r="S251" s="14" t="str">
        <f t="shared" si="46"/>
        <v>NO</v>
      </c>
      <c r="T251" s="14" t="str">
        <f t="shared" si="47"/>
        <v>No Cumple</v>
      </c>
      <c r="U251" s="14">
        <f>VLOOKUP(E251,País!$A$1:$B$8,2,FALSE)</f>
        <v>3</v>
      </c>
    </row>
    <row r="252" spans="1:21" x14ac:dyDescent="0.25">
      <c r="A252" s="2" t="s">
        <v>78</v>
      </c>
      <c r="B252" s="2" t="s">
        <v>26</v>
      </c>
      <c r="C252" s="3">
        <v>29577</v>
      </c>
      <c r="D252" s="2" t="s">
        <v>31</v>
      </c>
      <c r="E252" s="2" t="s">
        <v>28</v>
      </c>
      <c r="F252" s="2">
        <v>2</v>
      </c>
      <c r="G252" s="4">
        <v>42954.132238983038</v>
      </c>
      <c r="H252" s="5">
        <v>-7075.4090834067929</v>
      </c>
      <c r="I252" s="11" t="str">
        <f t="shared" si="36"/>
        <v>Diaz, Julia</v>
      </c>
      <c r="J252" s="11" t="str">
        <f t="shared" si="37"/>
        <v>JD</v>
      </c>
      <c r="K252" s="14">
        <f t="shared" si="38"/>
        <v>9</v>
      </c>
      <c r="L252" s="7">
        <f t="shared" ca="1" si="39"/>
        <v>43</v>
      </c>
      <c r="M252" s="7">
        <f t="shared" si="40"/>
        <v>1</v>
      </c>
      <c r="N252" s="15">
        <f t="shared" si="41"/>
        <v>29577</v>
      </c>
      <c r="O252" s="15" t="str">
        <f t="shared" si="42"/>
        <v>lunes</v>
      </c>
      <c r="P252" s="14">
        <f t="shared" si="43"/>
        <v>1980</v>
      </c>
      <c r="Q252" s="14">
        <f t="shared" si="44"/>
        <v>12</v>
      </c>
      <c r="R252" s="14">
        <f t="shared" si="45"/>
        <v>22</v>
      </c>
      <c r="S252" s="14" t="str">
        <f t="shared" si="46"/>
        <v>NO</v>
      </c>
      <c r="T252" s="14" t="str">
        <f t="shared" si="47"/>
        <v>No Cumple</v>
      </c>
      <c r="U252" s="14">
        <f>VLOOKUP(E252,País!$A$1:$B$8,2,FALSE)</f>
        <v>7</v>
      </c>
    </row>
    <row r="253" spans="1:21" x14ac:dyDescent="0.25">
      <c r="A253" s="2" t="s">
        <v>88</v>
      </c>
      <c r="B253" s="2" t="s">
        <v>54</v>
      </c>
      <c r="C253" s="3">
        <v>34296</v>
      </c>
      <c r="D253" s="2" t="s">
        <v>35</v>
      </c>
      <c r="E253" s="2" t="s">
        <v>12</v>
      </c>
      <c r="F253" s="2">
        <v>3</v>
      </c>
      <c r="G253" s="4">
        <v>42912.896461052711</v>
      </c>
      <c r="H253" s="5">
        <v>-5489.6828311578311</v>
      </c>
      <c r="I253" s="11" t="str">
        <f t="shared" si="36"/>
        <v>Moreno, Lorena</v>
      </c>
      <c r="J253" s="11" t="str">
        <f t="shared" si="37"/>
        <v>LM</v>
      </c>
      <c r="K253" s="14">
        <f t="shared" si="38"/>
        <v>12</v>
      </c>
      <c r="L253" s="7">
        <f t="shared" ca="1" si="39"/>
        <v>30</v>
      </c>
      <c r="M253" s="7">
        <f t="shared" si="40"/>
        <v>2</v>
      </c>
      <c r="N253" s="15">
        <f t="shared" si="41"/>
        <v>34296</v>
      </c>
      <c r="O253" s="15" t="str">
        <f t="shared" si="42"/>
        <v>martes</v>
      </c>
      <c r="P253" s="14">
        <f t="shared" si="43"/>
        <v>1993</v>
      </c>
      <c r="Q253" s="14">
        <f t="shared" si="44"/>
        <v>11</v>
      </c>
      <c r="R253" s="14">
        <f t="shared" si="45"/>
        <v>23</v>
      </c>
      <c r="S253" s="14" t="str">
        <f t="shared" si="46"/>
        <v>NO</v>
      </c>
      <c r="T253" s="14" t="str">
        <f t="shared" si="47"/>
        <v>No Cumple</v>
      </c>
      <c r="U253" s="14">
        <f>VLOOKUP(E253,País!$A$1:$B$8,2,FALSE)</f>
        <v>3</v>
      </c>
    </row>
    <row r="254" spans="1:21" x14ac:dyDescent="0.25">
      <c r="A254" s="2" t="s">
        <v>75</v>
      </c>
      <c r="B254" s="2" t="s">
        <v>18</v>
      </c>
      <c r="C254" s="3">
        <v>34181</v>
      </c>
      <c r="D254" s="2" t="s">
        <v>19</v>
      </c>
      <c r="E254" s="2" t="s">
        <v>16</v>
      </c>
      <c r="F254" s="2">
        <v>6</v>
      </c>
      <c r="G254" s="4">
        <v>42637.854778497749</v>
      </c>
      <c r="H254" s="5">
        <v>-4697.8234382769124</v>
      </c>
      <c r="I254" s="11" t="str">
        <f t="shared" si="36"/>
        <v>Rodriguez, Alberto</v>
      </c>
      <c r="J254" s="11" t="str">
        <f t="shared" si="37"/>
        <v>AR</v>
      </c>
      <c r="K254" s="14">
        <f t="shared" si="38"/>
        <v>16</v>
      </c>
      <c r="L254" s="7">
        <f t="shared" ca="1" si="39"/>
        <v>31</v>
      </c>
      <c r="M254" s="7">
        <f t="shared" si="40"/>
        <v>6</v>
      </c>
      <c r="N254" s="15">
        <f t="shared" si="41"/>
        <v>34181</v>
      </c>
      <c r="O254" s="15" t="str">
        <f t="shared" si="42"/>
        <v>sábado</v>
      </c>
      <c r="P254" s="14">
        <f t="shared" si="43"/>
        <v>1993</v>
      </c>
      <c r="Q254" s="14">
        <f t="shared" si="44"/>
        <v>7</v>
      </c>
      <c r="R254" s="14">
        <f t="shared" si="45"/>
        <v>31</v>
      </c>
      <c r="S254" s="14" t="str">
        <f t="shared" si="46"/>
        <v>NO</v>
      </c>
      <c r="T254" s="14" t="str">
        <f t="shared" si="47"/>
        <v>Cumple</v>
      </c>
      <c r="U254" s="14">
        <f>VLOOKUP(E254,País!$A$1:$B$8,2,FALSE)</f>
        <v>4</v>
      </c>
    </row>
    <row r="255" spans="1:21" x14ac:dyDescent="0.25">
      <c r="A255" s="2" t="s">
        <v>98</v>
      </c>
      <c r="B255" s="2" t="s">
        <v>50</v>
      </c>
      <c r="C255" s="3">
        <v>32443</v>
      </c>
      <c r="D255" s="2" t="s">
        <v>27</v>
      </c>
      <c r="E255" s="2" t="s">
        <v>12</v>
      </c>
      <c r="F255" s="2">
        <v>5</v>
      </c>
      <c r="G255" s="4">
        <v>42627.167477264826</v>
      </c>
      <c r="H255" s="5">
        <v>-6456.7342461437129</v>
      </c>
      <c r="I255" s="11" t="str">
        <f t="shared" si="36"/>
        <v>Perez, Sara</v>
      </c>
      <c r="J255" s="11" t="str">
        <f t="shared" si="37"/>
        <v>SP</v>
      </c>
      <c r="K255" s="14">
        <f t="shared" si="38"/>
        <v>9</v>
      </c>
      <c r="L255" s="7">
        <f t="shared" ca="1" si="39"/>
        <v>35</v>
      </c>
      <c r="M255" s="7">
        <f t="shared" si="40"/>
        <v>4</v>
      </c>
      <c r="N255" s="15">
        <f t="shared" si="41"/>
        <v>32443</v>
      </c>
      <c r="O255" s="15" t="str">
        <f t="shared" si="42"/>
        <v>jueves</v>
      </c>
      <c r="P255" s="14">
        <f t="shared" si="43"/>
        <v>1988</v>
      </c>
      <c r="Q255" s="14">
        <f t="shared" si="44"/>
        <v>10</v>
      </c>
      <c r="R255" s="14">
        <f t="shared" si="45"/>
        <v>27</v>
      </c>
      <c r="S255" s="14" t="str">
        <f t="shared" si="46"/>
        <v>NO</v>
      </c>
      <c r="T255" s="14" t="str">
        <f t="shared" si="47"/>
        <v>Cumple</v>
      </c>
      <c r="U255" s="14">
        <f>VLOOKUP(E255,País!$A$1:$B$8,2,FALSE)</f>
        <v>3</v>
      </c>
    </row>
    <row r="256" spans="1:21" x14ac:dyDescent="0.25">
      <c r="A256" s="2" t="s">
        <v>75</v>
      </c>
      <c r="B256" s="2" t="s">
        <v>18</v>
      </c>
      <c r="C256" s="3">
        <v>35610</v>
      </c>
      <c r="D256" s="2" t="s">
        <v>19</v>
      </c>
      <c r="E256" s="2" t="s">
        <v>16</v>
      </c>
      <c r="F256" s="2">
        <v>3</v>
      </c>
      <c r="G256" s="4">
        <v>42601.032855651734</v>
      </c>
      <c r="H256" s="5">
        <v>-4439.1737154786124</v>
      </c>
      <c r="I256" s="11" t="str">
        <f t="shared" si="36"/>
        <v>Rodriguez, Alberto</v>
      </c>
      <c r="J256" s="11" t="str">
        <f t="shared" si="37"/>
        <v>AR</v>
      </c>
      <c r="K256" s="14">
        <f t="shared" si="38"/>
        <v>16</v>
      </c>
      <c r="L256" s="7">
        <f t="shared" ca="1" si="39"/>
        <v>27</v>
      </c>
      <c r="M256" s="7">
        <f t="shared" si="40"/>
        <v>7</v>
      </c>
      <c r="N256" s="15">
        <f t="shared" si="41"/>
        <v>35610</v>
      </c>
      <c r="O256" s="15" t="str">
        <f t="shared" si="42"/>
        <v>domingo</v>
      </c>
      <c r="P256" s="14">
        <f t="shared" si="43"/>
        <v>1997</v>
      </c>
      <c r="Q256" s="14">
        <f t="shared" si="44"/>
        <v>6</v>
      </c>
      <c r="R256" s="14">
        <f t="shared" si="45"/>
        <v>29</v>
      </c>
      <c r="S256" s="14" t="str">
        <f t="shared" si="46"/>
        <v>NO</v>
      </c>
      <c r="T256" s="14" t="str">
        <f t="shared" si="47"/>
        <v>No Cumple</v>
      </c>
      <c r="U256" s="14">
        <f>VLOOKUP(E256,País!$A$1:$B$8,2,FALSE)</f>
        <v>4</v>
      </c>
    </row>
    <row r="257" spans="1:21" x14ac:dyDescent="0.25">
      <c r="A257" s="2" t="s">
        <v>41</v>
      </c>
      <c r="B257" s="2" t="s">
        <v>10</v>
      </c>
      <c r="C257" s="3">
        <v>33911</v>
      </c>
      <c r="D257" s="2" t="s">
        <v>38</v>
      </c>
      <c r="E257" s="2" t="s">
        <v>24</v>
      </c>
      <c r="F257" s="2">
        <v>5</v>
      </c>
      <c r="G257" s="4">
        <v>42588.553773058906</v>
      </c>
      <c r="H257" s="5">
        <v>-33614.232974138766</v>
      </c>
      <c r="I257" s="11" t="str">
        <f t="shared" si="36"/>
        <v>Gomez, Diego</v>
      </c>
      <c r="J257" s="11" t="str">
        <f t="shared" si="37"/>
        <v>DG</v>
      </c>
      <c r="K257" s="14">
        <f t="shared" si="38"/>
        <v>10</v>
      </c>
      <c r="L257" s="7">
        <f t="shared" ca="1" si="39"/>
        <v>31</v>
      </c>
      <c r="M257" s="7">
        <f t="shared" si="40"/>
        <v>2</v>
      </c>
      <c r="N257" s="15">
        <f t="shared" si="41"/>
        <v>33911</v>
      </c>
      <c r="O257" s="15" t="str">
        <f t="shared" si="42"/>
        <v>martes</v>
      </c>
      <c r="P257" s="14">
        <f t="shared" si="43"/>
        <v>1992</v>
      </c>
      <c r="Q257" s="14">
        <f t="shared" si="44"/>
        <v>11</v>
      </c>
      <c r="R257" s="14">
        <f t="shared" si="45"/>
        <v>3</v>
      </c>
      <c r="S257" s="14" t="str">
        <f t="shared" si="46"/>
        <v>NO</v>
      </c>
      <c r="T257" s="14" t="str">
        <f t="shared" si="47"/>
        <v>Cumple</v>
      </c>
      <c r="U257" s="14">
        <f>VLOOKUP(E257,País!$A$1:$B$8,2,FALSE)</f>
        <v>5</v>
      </c>
    </row>
    <row r="258" spans="1:21" x14ac:dyDescent="0.25">
      <c r="A258" s="2" t="s">
        <v>88</v>
      </c>
      <c r="B258" s="2" t="s">
        <v>54</v>
      </c>
      <c r="C258" s="3">
        <v>35418</v>
      </c>
      <c r="D258" s="2" t="s">
        <v>35</v>
      </c>
      <c r="E258" s="2" t="s">
        <v>12</v>
      </c>
      <c r="F258" s="2">
        <v>3</v>
      </c>
      <c r="G258" s="4">
        <v>42561.633809122402</v>
      </c>
      <c r="H258" s="5">
        <v>-8445.762247972285</v>
      </c>
      <c r="I258" s="11" t="str">
        <f t="shared" ref="I258:I321" si="48">_xlfn.CONCAT(B258,", ",A258)</f>
        <v>Moreno, Lorena</v>
      </c>
      <c r="J258" s="11" t="str">
        <f t="shared" ref="J258:J321" si="49">_xlfn.CONCAT(LEFT(A258,1),LEFT(B258,1))</f>
        <v>LM</v>
      </c>
      <c r="K258" s="14">
        <f t="shared" ref="K258:K321" si="50">LEN(A258)+LEN(B258)</f>
        <v>12</v>
      </c>
      <c r="L258" s="7">
        <f t="shared" ref="L258:L321" ca="1" si="51">INT((TODAY()-C258)/365)</f>
        <v>27</v>
      </c>
      <c r="M258" s="7">
        <f t="shared" ref="M258:M321" si="52">WEEKDAY(C258,2)</f>
        <v>4</v>
      </c>
      <c r="N258" s="15">
        <f t="shared" ref="N258:N321" si="53">C258</f>
        <v>35418</v>
      </c>
      <c r="O258" s="15" t="str">
        <f t="shared" ref="O258:O321" si="54">TEXT(C258,"dddd")</f>
        <v>jueves</v>
      </c>
      <c r="P258" s="14">
        <f t="shared" ref="P258:P321" si="55">YEAR(C258)</f>
        <v>1996</v>
      </c>
      <c r="Q258" s="14">
        <f t="shared" ref="Q258:Q321" si="56">MONTH(C258)</f>
        <v>12</v>
      </c>
      <c r="R258" s="14">
        <f t="shared" ref="R258:R321" si="57">DAY(C258)</f>
        <v>19</v>
      </c>
      <c r="S258" s="14" t="str">
        <f t="shared" ref="S258:S321" si="58" xml:space="preserve"> IF(D258 = "Ingeniero","SI","NO")</f>
        <v>NO</v>
      </c>
      <c r="T258" s="14" t="str">
        <f t="shared" ref="T258:T321" si="59">IF(
     AND(F258&gt;3,G258&gt;30000),
     "Cumple",
     "No Cumple"
)</f>
        <v>No Cumple</v>
      </c>
      <c r="U258" s="14">
        <f>VLOOKUP(E258,País!$A$1:$B$8,2,FALSE)</f>
        <v>3</v>
      </c>
    </row>
    <row r="259" spans="1:21" x14ac:dyDescent="0.25">
      <c r="A259" s="2" t="s">
        <v>61</v>
      </c>
      <c r="B259" s="2" t="s">
        <v>62</v>
      </c>
      <c r="C259" s="3">
        <v>36381</v>
      </c>
      <c r="D259" s="2" t="s">
        <v>15</v>
      </c>
      <c r="E259" s="2" t="s">
        <v>32</v>
      </c>
      <c r="F259" s="2">
        <v>4</v>
      </c>
      <c r="G259" s="4">
        <v>42462.344519075239</v>
      </c>
      <c r="H259" s="5">
        <v>-7116.2540491675518</v>
      </c>
      <c r="I259" s="11" t="str">
        <f t="shared" si="48"/>
        <v>Guerrero, Alejandro</v>
      </c>
      <c r="J259" s="11" t="str">
        <f t="shared" si="49"/>
        <v>AG</v>
      </c>
      <c r="K259" s="14">
        <f t="shared" si="50"/>
        <v>17</v>
      </c>
      <c r="L259" s="7">
        <f t="shared" ca="1" si="51"/>
        <v>25</v>
      </c>
      <c r="M259" s="7">
        <f t="shared" si="52"/>
        <v>1</v>
      </c>
      <c r="N259" s="15">
        <f t="shared" si="53"/>
        <v>36381</v>
      </c>
      <c r="O259" s="15" t="str">
        <f t="shared" si="54"/>
        <v>lunes</v>
      </c>
      <c r="P259" s="14">
        <f t="shared" si="55"/>
        <v>1999</v>
      </c>
      <c r="Q259" s="14">
        <f t="shared" si="56"/>
        <v>8</v>
      </c>
      <c r="R259" s="14">
        <f t="shared" si="57"/>
        <v>9</v>
      </c>
      <c r="S259" s="14" t="str">
        <f t="shared" si="58"/>
        <v>NO</v>
      </c>
      <c r="T259" s="14" t="str">
        <f t="shared" si="59"/>
        <v>Cumple</v>
      </c>
      <c r="U259" s="14">
        <f>VLOOKUP(E259,País!$A$1:$B$8,2,FALSE)</f>
        <v>2</v>
      </c>
    </row>
    <row r="260" spans="1:21" x14ac:dyDescent="0.25">
      <c r="A260" s="2" t="s">
        <v>97</v>
      </c>
      <c r="B260" s="2" t="s">
        <v>14</v>
      </c>
      <c r="C260" s="3">
        <v>31824</v>
      </c>
      <c r="D260" s="2" t="s">
        <v>23</v>
      </c>
      <c r="E260" s="2" t="s">
        <v>8</v>
      </c>
      <c r="F260" s="2">
        <v>4</v>
      </c>
      <c r="G260" s="4">
        <v>42460.391922943243</v>
      </c>
      <c r="H260" s="5">
        <v>-5619.6080770567569</v>
      </c>
      <c r="I260" s="11" t="str">
        <f t="shared" si="48"/>
        <v>Lopez, Gustavo</v>
      </c>
      <c r="J260" s="11" t="str">
        <f t="shared" si="49"/>
        <v>GL</v>
      </c>
      <c r="K260" s="14">
        <f t="shared" si="50"/>
        <v>12</v>
      </c>
      <c r="L260" s="7">
        <f t="shared" ca="1" si="51"/>
        <v>37</v>
      </c>
      <c r="M260" s="7">
        <f t="shared" si="52"/>
        <v>1</v>
      </c>
      <c r="N260" s="15">
        <f t="shared" si="53"/>
        <v>31824</v>
      </c>
      <c r="O260" s="15" t="str">
        <f t="shared" si="54"/>
        <v>lunes</v>
      </c>
      <c r="P260" s="14">
        <f t="shared" si="55"/>
        <v>1987</v>
      </c>
      <c r="Q260" s="14">
        <f t="shared" si="56"/>
        <v>2</v>
      </c>
      <c r="R260" s="14">
        <f t="shared" si="57"/>
        <v>16</v>
      </c>
      <c r="S260" s="14" t="str">
        <f t="shared" si="58"/>
        <v>NO</v>
      </c>
      <c r="T260" s="14" t="str">
        <f t="shared" si="59"/>
        <v>Cumple</v>
      </c>
      <c r="U260" s="14">
        <f>VLOOKUP(E260,País!$A$1:$B$8,2,FALSE)</f>
        <v>1</v>
      </c>
    </row>
    <row r="261" spans="1:21" x14ac:dyDescent="0.25">
      <c r="A261" s="2" t="s">
        <v>49</v>
      </c>
      <c r="B261" s="2" t="s">
        <v>22</v>
      </c>
      <c r="C261" s="3">
        <v>36443</v>
      </c>
      <c r="D261" s="2" t="s">
        <v>31</v>
      </c>
      <c r="E261" s="2" t="s">
        <v>16</v>
      </c>
      <c r="F261" s="2">
        <v>5</v>
      </c>
      <c r="G261" s="4">
        <v>42421.773974664618</v>
      </c>
      <c r="H261" s="5">
        <v>-5878.2260253353816</v>
      </c>
      <c r="I261" s="11" t="str">
        <f t="shared" si="48"/>
        <v>Fernandez, Javier</v>
      </c>
      <c r="J261" s="11" t="str">
        <f t="shared" si="49"/>
        <v>JF</v>
      </c>
      <c r="K261" s="14">
        <f t="shared" si="50"/>
        <v>15</v>
      </c>
      <c r="L261" s="7">
        <f t="shared" ca="1" si="51"/>
        <v>24</v>
      </c>
      <c r="M261" s="7">
        <f t="shared" si="52"/>
        <v>7</v>
      </c>
      <c r="N261" s="15">
        <f t="shared" si="53"/>
        <v>36443</v>
      </c>
      <c r="O261" s="15" t="str">
        <f t="shared" si="54"/>
        <v>domingo</v>
      </c>
      <c r="P261" s="14">
        <f t="shared" si="55"/>
        <v>1999</v>
      </c>
      <c r="Q261" s="14">
        <f t="shared" si="56"/>
        <v>10</v>
      </c>
      <c r="R261" s="14">
        <f t="shared" si="57"/>
        <v>10</v>
      </c>
      <c r="S261" s="14" t="str">
        <f t="shared" si="58"/>
        <v>NO</v>
      </c>
      <c r="T261" s="14" t="str">
        <f t="shared" si="59"/>
        <v>Cumple</v>
      </c>
      <c r="U261" s="14">
        <f>VLOOKUP(E261,País!$A$1:$B$8,2,FALSE)</f>
        <v>4</v>
      </c>
    </row>
    <row r="262" spans="1:21" x14ac:dyDescent="0.25">
      <c r="A262" s="2" t="s">
        <v>9</v>
      </c>
      <c r="B262" s="2" t="s">
        <v>10</v>
      </c>
      <c r="C262" s="3">
        <v>31851</v>
      </c>
      <c r="D262" s="2" t="s">
        <v>11</v>
      </c>
      <c r="E262" s="2" t="s">
        <v>12</v>
      </c>
      <c r="F262" s="2">
        <v>4</v>
      </c>
      <c r="G262" s="4">
        <v>42388.924078879296</v>
      </c>
      <c r="H262" s="5">
        <v>-3696.0854224181139</v>
      </c>
      <c r="I262" s="11" t="str">
        <f t="shared" si="48"/>
        <v>Gomez, Juan</v>
      </c>
      <c r="J262" s="11" t="str">
        <f t="shared" si="49"/>
        <v>JG</v>
      </c>
      <c r="K262" s="14">
        <f t="shared" si="50"/>
        <v>9</v>
      </c>
      <c r="L262" s="7">
        <f t="shared" ca="1" si="51"/>
        <v>37</v>
      </c>
      <c r="M262" s="7">
        <f t="shared" si="52"/>
        <v>7</v>
      </c>
      <c r="N262" s="15">
        <f t="shared" si="53"/>
        <v>31851</v>
      </c>
      <c r="O262" s="15" t="str">
        <f t="shared" si="54"/>
        <v>domingo</v>
      </c>
      <c r="P262" s="14">
        <f t="shared" si="55"/>
        <v>1987</v>
      </c>
      <c r="Q262" s="14">
        <f t="shared" si="56"/>
        <v>3</v>
      </c>
      <c r="R262" s="14">
        <f t="shared" si="57"/>
        <v>15</v>
      </c>
      <c r="S262" s="14" t="str">
        <f t="shared" si="58"/>
        <v>NO</v>
      </c>
      <c r="T262" s="14" t="str">
        <f t="shared" si="59"/>
        <v>Cumple</v>
      </c>
      <c r="U262" s="14">
        <f>VLOOKUP(E262,País!$A$1:$B$8,2,FALSE)</f>
        <v>3</v>
      </c>
    </row>
    <row r="263" spans="1:21" x14ac:dyDescent="0.25">
      <c r="A263" s="2" t="s">
        <v>9</v>
      </c>
      <c r="B263" s="2" t="s">
        <v>10</v>
      </c>
      <c r="C263" s="3">
        <v>34690</v>
      </c>
      <c r="D263" s="2" t="s">
        <v>11</v>
      </c>
      <c r="E263" s="2" t="s">
        <v>12</v>
      </c>
      <c r="F263" s="2">
        <v>4</v>
      </c>
      <c r="G263" s="4">
        <v>42387.144906060836</v>
      </c>
      <c r="H263" s="5">
        <v>-4561.8984223331572</v>
      </c>
      <c r="I263" s="11" t="str">
        <f t="shared" si="48"/>
        <v>Gomez, Juan</v>
      </c>
      <c r="J263" s="11" t="str">
        <f t="shared" si="49"/>
        <v>JG</v>
      </c>
      <c r="K263" s="14">
        <f t="shared" si="50"/>
        <v>9</v>
      </c>
      <c r="L263" s="7">
        <f t="shared" ca="1" si="51"/>
        <v>29</v>
      </c>
      <c r="M263" s="7">
        <f t="shared" si="52"/>
        <v>4</v>
      </c>
      <c r="N263" s="15">
        <f t="shared" si="53"/>
        <v>34690</v>
      </c>
      <c r="O263" s="15" t="str">
        <f t="shared" si="54"/>
        <v>jueves</v>
      </c>
      <c r="P263" s="14">
        <f t="shared" si="55"/>
        <v>1994</v>
      </c>
      <c r="Q263" s="14">
        <f t="shared" si="56"/>
        <v>12</v>
      </c>
      <c r="R263" s="14">
        <f t="shared" si="57"/>
        <v>22</v>
      </c>
      <c r="S263" s="14" t="str">
        <f t="shared" si="58"/>
        <v>NO</v>
      </c>
      <c r="T263" s="14" t="str">
        <f t="shared" si="59"/>
        <v>Cumple</v>
      </c>
      <c r="U263" s="14">
        <f>VLOOKUP(E263,País!$A$1:$B$8,2,FALSE)</f>
        <v>3</v>
      </c>
    </row>
    <row r="264" spans="1:21" x14ac:dyDescent="0.25">
      <c r="A264" s="2" t="s">
        <v>101</v>
      </c>
      <c r="B264" s="2" t="s">
        <v>52</v>
      </c>
      <c r="C264" s="3">
        <v>30813</v>
      </c>
      <c r="D264" s="2" t="s">
        <v>11</v>
      </c>
      <c r="E264" s="2" t="s">
        <v>32</v>
      </c>
      <c r="F264" s="2">
        <v>2</v>
      </c>
      <c r="G264" s="4">
        <v>42368.869953195441</v>
      </c>
      <c r="H264" s="5">
        <v>-5871.7057416560583</v>
      </c>
      <c r="I264" s="11" t="str">
        <f t="shared" si="48"/>
        <v>Ortega, Cristian</v>
      </c>
      <c r="J264" s="11" t="str">
        <f t="shared" si="49"/>
        <v>CO</v>
      </c>
      <c r="K264" s="14">
        <f t="shared" si="50"/>
        <v>14</v>
      </c>
      <c r="L264" s="7">
        <f t="shared" ca="1" si="51"/>
        <v>40</v>
      </c>
      <c r="M264" s="7">
        <f t="shared" si="52"/>
        <v>5</v>
      </c>
      <c r="N264" s="15">
        <f t="shared" si="53"/>
        <v>30813</v>
      </c>
      <c r="O264" s="15" t="str">
        <f t="shared" si="54"/>
        <v>viernes</v>
      </c>
      <c r="P264" s="14">
        <f t="shared" si="55"/>
        <v>1984</v>
      </c>
      <c r="Q264" s="14">
        <f t="shared" si="56"/>
        <v>5</v>
      </c>
      <c r="R264" s="14">
        <f t="shared" si="57"/>
        <v>11</v>
      </c>
      <c r="S264" s="14" t="str">
        <f t="shared" si="58"/>
        <v>NO</v>
      </c>
      <c r="T264" s="14" t="str">
        <f t="shared" si="59"/>
        <v>No Cumple</v>
      </c>
      <c r="U264" s="14">
        <f>VLOOKUP(E264,País!$A$1:$B$8,2,FALSE)</f>
        <v>2</v>
      </c>
    </row>
    <row r="265" spans="1:21" x14ac:dyDescent="0.25">
      <c r="A265" s="2" t="s">
        <v>92</v>
      </c>
      <c r="B265" s="2" t="s">
        <v>62</v>
      </c>
      <c r="C265" s="3">
        <v>31927</v>
      </c>
      <c r="D265" s="2" t="s">
        <v>15</v>
      </c>
      <c r="E265" s="2" t="s">
        <v>28</v>
      </c>
      <c r="F265" s="2">
        <v>5</v>
      </c>
      <c r="G265" s="4">
        <v>42311.579258224905</v>
      </c>
      <c r="H265" s="5">
        <v>-8888.4207417750949</v>
      </c>
      <c r="I265" s="11" t="str">
        <f t="shared" si="48"/>
        <v>Guerrero, Alicia</v>
      </c>
      <c r="J265" s="11" t="str">
        <f t="shared" si="49"/>
        <v>AG</v>
      </c>
      <c r="K265" s="14">
        <f t="shared" si="50"/>
        <v>14</v>
      </c>
      <c r="L265" s="7">
        <f t="shared" ca="1" si="51"/>
        <v>37</v>
      </c>
      <c r="M265" s="7">
        <f t="shared" si="52"/>
        <v>6</v>
      </c>
      <c r="N265" s="15">
        <f t="shared" si="53"/>
        <v>31927</v>
      </c>
      <c r="O265" s="15" t="str">
        <f t="shared" si="54"/>
        <v>sábado</v>
      </c>
      <c r="P265" s="14">
        <f t="shared" si="55"/>
        <v>1987</v>
      </c>
      <c r="Q265" s="14">
        <f t="shared" si="56"/>
        <v>5</v>
      </c>
      <c r="R265" s="14">
        <f t="shared" si="57"/>
        <v>30</v>
      </c>
      <c r="S265" s="14" t="str">
        <f t="shared" si="58"/>
        <v>NO</v>
      </c>
      <c r="T265" s="14" t="str">
        <f t="shared" si="59"/>
        <v>Cumple</v>
      </c>
      <c r="U265" s="14">
        <f>VLOOKUP(E265,País!$A$1:$B$8,2,FALSE)</f>
        <v>7</v>
      </c>
    </row>
    <row r="266" spans="1:21" x14ac:dyDescent="0.25">
      <c r="A266" s="2" t="s">
        <v>45</v>
      </c>
      <c r="B266" s="2" t="s">
        <v>46</v>
      </c>
      <c r="C266" s="3">
        <v>30595</v>
      </c>
      <c r="D266" s="2" t="s">
        <v>19</v>
      </c>
      <c r="E266" s="2" t="s">
        <v>28</v>
      </c>
      <c r="F266" s="2">
        <v>2</v>
      </c>
      <c r="G266" s="4">
        <v>42234.976325387055</v>
      </c>
      <c r="H266" s="5">
        <v>-9367.3734378668159</v>
      </c>
      <c r="I266" s="11" t="str">
        <f t="shared" si="48"/>
        <v>Garcia, Eduardo</v>
      </c>
      <c r="J266" s="11" t="str">
        <f t="shared" si="49"/>
        <v>EG</v>
      </c>
      <c r="K266" s="14">
        <f t="shared" si="50"/>
        <v>13</v>
      </c>
      <c r="L266" s="7">
        <f t="shared" ca="1" si="51"/>
        <v>40</v>
      </c>
      <c r="M266" s="7">
        <f t="shared" si="52"/>
        <v>4</v>
      </c>
      <c r="N266" s="15">
        <f t="shared" si="53"/>
        <v>30595</v>
      </c>
      <c r="O266" s="15" t="str">
        <f t="shared" si="54"/>
        <v>jueves</v>
      </c>
      <c r="P266" s="14">
        <f t="shared" si="55"/>
        <v>1983</v>
      </c>
      <c r="Q266" s="14">
        <f t="shared" si="56"/>
        <v>10</v>
      </c>
      <c r="R266" s="14">
        <f t="shared" si="57"/>
        <v>6</v>
      </c>
      <c r="S266" s="14" t="str">
        <f t="shared" si="58"/>
        <v>NO</v>
      </c>
      <c r="T266" s="14" t="str">
        <f t="shared" si="59"/>
        <v>No Cumple</v>
      </c>
      <c r="U266" s="14">
        <f>VLOOKUP(E266,País!$A$1:$B$8,2,FALSE)</f>
        <v>7</v>
      </c>
    </row>
    <row r="267" spans="1:21" x14ac:dyDescent="0.25">
      <c r="A267" s="2" t="s">
        <v>73</v>
      </c>
      <c r="B267" s="2" t="s">
        <v>22</v>
      </c>
      <c r="C267" s="3">
        <v>33031</v>
      </c>
      <c r="D267" s="2" t="s">
        <v>11</v>
      </c>
      <c r="E267" s="2" t="s">
        <v>8</v>
      </c>
      <c r="F267" s="2">
        <v>4</v>
      </c>
      <c r="G267" s="4">
        <v>42221.253814710391</v>
      </c>
      <c r="H267" s="5">
        <v>-5278.6590286135443</v>
      </c>
      <c r="I267" s="11" t="str">
        <f t="shared" si="48"/>
        <v>Fernandez, Manuel</v>
      </c>
      <c r="J267" s="11" t="str">
        <f t="shared" si="49"/>
        <v>MF</v>
      </c>
      <c r="K267" s="14">
        <f t="shared" si="50"/>
        <v>15</v>
      </c>
      <c r="L267" s="7">
        <f t="shared" ca="1" si="51"/>
        <v>34</v>
      </c>
      <c r="M267" s="7">
        <f t="shared" si="52"/>
        <v>4</v>
      </c>
      <c r="N267" s="15">
        <f t="shared" si="53"/>
        <v>33031</v>
      </c>
      <c r="O267" s="15" t="str">
        <f t="shared" si="54"/>
        <v>jueves</v>
      </c>
      <c r="P267" s="14">
        <f t="shared" si="55"/>
        <v>1990</v>
      </c>
      <c r="Q267" s="14">
        <f t="shared" si="56"/>
        <v>6</v>
      </c>
      <c r="R267" s="14">
        <f t="shared" si="57"/>
        <v>7</v>
      </c>
      <c r="S267" s="14" t="str">
        <f t="shared" si="58"/>
        <v>NO</v>
      </c>
      <c r="T267" s="14" t="str">
        <f t="shared" si="59"/>
        <v>Cumple</v>
      </c>
      <c r="U267" s="14">
        <f>VLOOKUP(E267,País!$A$1:$B$8,2,FALSE)</f>
        <v>1</v>
      </c>
    </row>
    <row r="268" spans="1:21" x14ac:dyDescent="0.25">
      <c r="A268" s="2" t="s">
        <v>67</v>
      </c>
      <c r="B268" s="2" t="s">
        <v>68</v>
      </c>
      <c r="C268" s="3">
        <v>30076</v>
      </c>
      <c r="D268" s="2" t="s">
        <v>27</v>
      </c>
      <c r="E268" s="2" t="s">
        <v>16</v>
      </c>
      <c r="F268" s="2">
        <v>5</v>
      </c>
      <c r="G268" s="4">
        <v>42217.460619800171</v>
      </c>
      <c r="H268" s="5">
        <v>-6582.1108359818436</v>
      </c>
      <c r="I268" s="11" t="str">
        <f t="shared" si="48"/>
        <v>Navarro, Adriana</v>
      </c>
      <c r="J268" s="11" t="str">
        <f t="shared" si="49"/>
        <v>AN</v>
      </c>
      <c r="K268" s="14">
        <f t="shared" si="50"/>
        <v>14</v>
      </c>
      <c r="L268" s="7">
        <f t="shared" ca="1" si="51"/>
        <v>42</v>
      </c>
      <c r="M268" s="7">
        <f t="shared" si="52"/>
        <v>3</v>
      </c>
      <c r="N268" s="15">
        <f t="shared" si="53"/>
        <v>30076</v>
      </c>
      <c r="O268" s="15" t="str">
        <f t="shared" si="54"/>
        <v>miércoles</v>
      </c>
      <c r="P268" s="14">
        <f t="shared" si="55"/>
        <v>1982</v>
      </c>
      <c r="Q268" s="14">
        <f t="shared" si="56"/>
        <v>5</v>
      </c>
      <c r="R268" s="14">
        <f t="shared" si="57"/>
        <v>5</v>
      </c>
      <c r="S268" s="14" t="str">
        <f t="shared" si="58"/>
        <v>NO</v>
      </c>
      <c r="T268" s="14" t="str">
        <f t="shared" si="59"/>
        <v>Cumple</v>
      </c>
      <c r="U268" s="14">
        <f>VLOOKUP(E268,País!$A$1:$B$8,2,FALSE)</f>
        <v>4</v>
      </c>
    </row>
    <row r="269" spans="1:21" x14ac:dyDescent="0.25">
      <c r="A269" s="2" t="s">
        <v>33</v>
      </c>
      <c r="B269" s="2" t="s">
        <v>34</v>
      </c>
      <c r="C269" s="3">
        <v>32103</v>
      </c>
      <c r="D269" s="2" t="s">
        <v>35</v>
      </c>
      <c r="E269" s="2" t="s">
        <v>8</v>
      </c>
      <c r="F269" s="2">
        <v>6</v>
      </c>
      <c r="G269" s="4">
        <v>42211.500485550729</v>
      </c>
      <c r="H269" s="5">
        <v>-7180.2245872818803</v>
      </c>
      <c r="I269" s="11" t="str">
        <f t="shared" si="48"/>
        <v>Santos, Isabel</v>
      </c>
      <c r="J269" s="11" t="str">
        <f t="shared" si="49"/>
        <v>IS</v>
      </c>
      <c r="K269" s="14">
        <f t="shared" si="50"/>
        <v>12</v>
      </c>
      <c r="L269" s="7">
        <f t="shared" ca="1" si="51"/>
        <v>36</v>
      </c>
      <c r="M269" s="7">
        <f t="shared" si="52"/>
        <v>7</v>
      </c>
      <c r="N269" s="15">
        <f t="shared" si="53"/>
        <v>32103</v>
      </c>
      <c r="O269" s="15" t="str">
        <f t="shared" si="54"/>
        <v>domingo</v>
      </c>
      <c r="P269" s="14">
        <f t="shared" si="55"/>
        <v>1987</v>
      </c>
      <c r="Q269" s="14">
        <f t="shared" si="56"/>
        <v>11</v>
      </c>
      <c r="R269" s="14">
        <f t="shared" si="57"/>
        <v>22</v>
      </c>
      <c r="S269" s="14" t="str">
        <f t="shared" si="58"/>
        <v>NO</v>
      </c>
      <c r="T269" s="14" t="str">
        <f t="shared" si="59"/>
        <v>Cumple</v>
      </c>
      <c r="U269" s="14">
        <f>VLOOKUP(E269,País!$A$1:$B$8,2,FALSE)</f>
        <v>1</v>
      </c>
    </row>
    <row r="270" spans="1:21" x14ac:dyDescent="0.25">
      <c r="A270" s="2" t="s">
        <v>49</v>
      </c>
      <c r="B270" s="2" t="s">
        <v>50</v>
      </c>
      <c r="C270" s="3">
        <v>31723</v>
      </c>
      <c r="D270" s="2" t="s">
        <v>27</v>
      </c>
      <c r="E270" s="2" t="s">
        <v>8</v>
      </c>
      <c r="F270" s="2">
        <v>6</v>
      </c>
      <c r="G270" s="4">
        <v>42169.178866300936</v>
      </c>
      <c r="H270" s="5">
        <v>-9215.8964996880932</v>
      </c>
      <c r="I270" s="11" t="str">
        <f t="shared" si="48"/>
        <v>Perez, Javier</v>
      </c>
      <c r="J270" s="11" t="str">
        <f t="shared" si="49"/>
        <v>JP</v>
      </c>
      <c r="K270" s="14">
        <f t="shared" si="50"/>
        <v>11</v>
      </c>
      <c r="L270" s="7">
        <f t="shared" ca="1" si="51"/>
        <v>37</v>
      </c>
      <c r="M270" s="7">
        <f t="shared" si="52"/>
        <v>5</v>
      </c>
      <c r="N270" s="15">
        <f t="shared" si="53"/>
        <v>31723</v>
      </c>
      <c r="O270" s="15" t="str">
        <f t="shared" si="54"/>
        <v>viernes</v>
      </c>
      <c r="P270" s="14">
        <f t="shared" si="55"/>
        <v>1986</v>
      </c>
      <c r="Q270" s="14">
        <f t="shared" si="56"/>
        <v>11</v>
      </c>
      <c r="R270" s="14">
        <f t="shared" si="57"/>
        <v>7</v>
      </c>
      <c r="S270" s="14" t="str">
        <f t="shared" si="58"/>
        <v>NO</v>
      </c>
      <c r="T270" s="14" t="str">
        <f t="shared" si="59"/>
        <v>Cumple</v>
      </c>
      <c r="U270" s="14">
        <f>VLOOKUP(E270,País!$A$1:$B$8,2,FALSE)</f>
        <v>1</v>
      </c>
    </row>
    <row r="271" spans="1:21" x14ac:dyDescent="0.25">
      <c r="A271" s="2" t="s">
        <v>51</v>
      </c>
      <c r="B271" s="2" t="s">
        <v>52</v>
      </c>
      <c r="C271" s="3">
        <v>31700</v>
      </c>
      <c r="D271" s="2" t="s">
        <v>31</v>
      </c>
      <c r="E271" s="2" t="s">
        <v>12</v>
      </c>
      <c r="F271" s="2">
        <v>6</v>
      </c>
      <c r="G271" s="4">
        <v>42161.565169671281</v>
      </c>
      <c r="H271" s="5">
        <v>-6432.3635159596879</v>
      </c>
      <c r="I271" s="11" t="str">
        <f t="shared" si="48"/>
        <v>Ortega, Natalia</v>
      </c>
      <c r="J271" s="11" t="str">
        <f t="shared" si="49"/>
        <v>NO</v>
      </c>
      <c r="K271" s="14">
        <f t="shared" si="50"/>
        <v>13</v>
      </c>
      <c r="L271" s="7">
        <f t="shared" ca="1" si="51"/>
        <v>37</v>
      </c>
      <c r="M271" s="7">
        <f t="shared" si="52"/>
        <v>3</v>
      </c>
      <c r="N271" s="15">
        <f t="shared" si="53"/>
        <v>31700</v>
      </c>
      <c r="O271" s="15" t="str">
        <f t="shared" si="54"/>
        <v>miércoles</v>
      </c>
      <c r="P271" s="14">
        <f t="shared" si="55"/>
        <v>1986</v>
      </c>
      <c r="Q271" s="14">
        <f t="shared" si="56"/>
        <v>10</v>
      </c>
      <c r="R271" s="14">
        <f t="shared" si="57"/>
        <v>15</v>
      </c>
      <c r="S271" s="14" t="str">
        <f t="shared" si="58"/>
        <v>NO</v>
      </c>
      <c r="T271" s="14" t="str">
        <f t="shared" si="59"/>
        <v>Cumple</v>
      </c>
      <c r="U271" s="14">
        <f>VLOOKUP(E271,País!$A$1:$B$8,2,FALSE)</f>
        <v>3</v>
      </c>
    </row>
    <row r="272" spans="1:21" x14ac:dyDescent="0.25">
      <c r="A272" s="2" t="s">
        <v>53</v>
      </c>
      <c r="B272" s="2" t="s">
        <v>54</v>
      </c>
      <c r="C272" s="3">
        <v>32558</v>
      </c>
      <c r="D272" s="2" t="s">
        <v>35</v>
      </c>
      <c r="E272" s="2" t="s">
        <v>16</v>
      </c>
      <c r="F272" s="2">
        <v>6</v>
      </c>
      <c r="G272" s="4">
        <v>42075.323348507853</v>
      </c>
      <c r="H272" s="5">
        <v>-6947.2736560445037</v>
      </c>
      <c r="I272" s="11" t="str">
        <f t="shared" si="48"/>
        <v>Moreno, Ricardo</v>
      </c>
      <c r="J272" s="11" t="str">
        <f t="shared" si="49"/>
        <v>RM</v>
      </c>
      <c r="K272" s="14">
        <f t="shared" si="50"/>
        <v>13</v>
      </c>
      <c r="L272" s="7">
        <f t="shared" ca="1" si="51"/>
        <v>35</v>
      </c>
      <c r="M272" s="7">
        <f t="shared" si="52"/>
        <v>7</v>
      </c>
      <c r="N272" s="15">
        <f t="shared" si="53"/>
        <v>32558</v>
      </c>
      <c r="O272" s="15" t="str">
        <f t="shared" si="54"/>
        <v>domingo</v>
      </c>
      <c r="P272" s="14">
        <f t="shared" si="55"/>
        <v>1989</v>
      </c>
      <c r="Q272" s="14">
        <f t="shared" si="56"/>
        <v>2</v>
      </c>
      <c r="R272" s="14">
        <f t="shared" si="57"/>
        <v>19</v>
      </c>
      <c r="S272" s="14" t="str">
        <f t="shared" si="58"/>
        <v>NO</v>
      </c>
      <c r="T272" s="14" t="str">
        <f t="shared" si="59"/>
        <v>Cumple</v>
      </c>
      <c r="U272" s="14">
        <f>VLOOKUP(E272,País!$A$1:$B$8,2,FALSE)</f>
        <v>4</v>
      </c>
    </row>
    <row r="273" spans="1:21" x14ac:dyDescent="0.25">
      <c r="A273" s="2" t="s">
        <v>85</v>
      </c>
      <c r="B273" s="2" t="s">
        <v>46</v>
      </c>
      <c r="C273" s="3">
        <v>31101</v>
      </c>
      <c r="D273" s="2" t="s">
        <v>23</v>
      </c>
      <c r="E273" s="2" t="s">
        <v>28</v>
      </c>
      <c r="F273" s="2">
        <v>6</v>
      </c>
      <c r="G273" s="4">
        <v>42017.291578948949</v>
      </c>
      <c r="H273" s="5">
        <v>-7663.7459157879885</v>
      </c>
      <c r="I273" s="11" t="str">
        <f t="shared" si="48"/>
        <v>Garcia, Elena</v>
      </c>
      <c r="J273" s="11" t="str">
        <f t="shared" si="49"/>
        <v>EG</v>
      </c>
      <c r="K273" s="14">
        <f t="shared" si="50"/>
        <v>11</v>
      </c>
      <c r="L273" s="7">
        <f t="shared" ca="1" si="51"/>
        <v>39</v>
      </c>
      <c r="M273" s="7">
        <f t="shared" si="52"/>
        <v>6</v>
      </c>
      <c r="N273" s="15">
        <f t="shared" si="53"/>
        <v>31101</v>
      </c>
      <c r="O273" s="15" t="str">
        <f t="shared" si="54"/>
        <v>sábado</v>
      </c>
      <c r="P273" s="14">
        <f t="shared" si="55"/>
        <v>1985</v>
      </c>
      <c r="Q273" s="14">
        <f t="shared" si="56"/>
        <v>2</v>
      </c>
      <c r="R273" s="14">
        <f t="shared" si="57"/>
        <v>23</v>
      </c>
      <c r="S273" s="14" t="str">
        <f t="shared" si="58"/>
        <v>NO</v>
      </c>
      <c r="T273" s="14" t="str">
        <f t="shared" si="59"/>
        <v>Cumple</v>
      </c>
      <c r="U273" s="14">
        <f>VLOOKUP(E273,País!$A$1:$B$8,2,FALSE)</f>
        <v>7</v>
      </c>
    </row>
    <row r="274" spans="1:21" x14ac:dyDescent="0.25">
      <c r="A274" s="2" t="s">
        <v>25</v>
      </c>
      <c r="B274" s="2" t="s">
        <v>6</v>
      </c>
      <c r="C274" s="3">
        <v>30025</v>
      </c>
      <c r="D274" s="2" t="s">
        <v>19</v>
      </c>
      <c r="E274" s="2" t="s">
        <v>32</v>
      </c>
      <c r="F274" s="2">
        <v>3</v>
      </c>
      <c r="G274" s="4">
        <v>41731.916789567294</v>
      </c>
      <c r="H274" s="5">
        <v>-8637.3598820153966</v>
      </c>
      <c r="I274" s="11" t="str">
        <f t="shared" si="48"/>
        <v>Martinez, Laura</v>
      </c>
      <c r="J274" s="11" t="str">
        <f t="shared" si="49"/>
        <v>LM</v>
      </c>
      <c r="K274" s="14">
        <f t="shared" si="50"/>
        <v>13</v>
      </c>
      <c r="L274" s="7">
        <f t="shared" ca="1" si="51"/>
        <v>42</v>
      </c>
      <c r="M274" s="7">
        <f t="shared" si="52"/>
        <v>1</v>
      </c>
      <c r="N274" s="15">
        <f t="shared" si="53"/>
        <v>30025</v>
      </c>
      <c r="O274" s="15" t="str">
        <f t="shared" si="54"/>
        <v>lunes</v>
      </c>
      <c r="P274" s="14">
        <f t="shared" si="55"/>
        <v>1982</v>
      </c>
      <c r="Q274" s="14">
        <f t="shared" si="56"/>
        <v>3</v>
      </c>
      <c r="R274" s="14">
        <f t="shared" si="57"/>
        <v>15</v>
      </c>
      <c r="S274" s="14" t="str">
        <f t="shared" si="58"/>
        <v>NO</v>
      </c>
      <c r="T274" s="14" t="str">
        <f t="shared" si="59"/>
        <v>No Cumple</v>
      </c>
      <c r="U274" s="14">
        <f>VLOOKUP(E274,País!$A$1:$B$8,2,FALSE)</f>
        <v>2</v>
      </c>
    </row>
    <row r="275" spans="1:21" x14ac:dyDescent="0.25">
      <c r="A275" s="2" t="s">
        <v>45</v>
      </c>
      <c r="B275" s="2" t="s">
        <v>46</v>
      </c>
      <c r="C275" s="3">
        <v>36037</v>
      </c>
      <c r="D275" s="2" t="s">
        <v>19</v>
      </c>
      <c r="E275" s="2" t="s">
        <v>28</v>
      </c>
      <c r="F275" s="2">
        <v>3</v>
      </c>
      <c r="G275" s="4">
        <v>41642.749218230318</v>
      </c>
      <c r="H275" s="5">
        <v>-8070.8081801396238</v>
      </c>
      <c r="I275" s="11" t="str">
        <f t="shared" si="48"/>
        <v>Garcia, Eduardo</v>
      </c>
      <c r="J275" s="11" t="str">
        <f t="shared" si="49"/>
        <v>EG</v>
      </c>
      <c r="K275" s="14">
        <f t="shared" si="50"/>
        <v>13</v>
      </c>
      <c r="L275" s="7">
        <f t="shared" ca="1" si="51"/>
        <v>25</v>
      </c>
      <c r="M275" s="7">
        <f t="shared" si="52"/>
        <v>7</v>
      </c>
      <c r="N275" s="15">
        <f t="shared" si="53"/>
        <v>36037</v>
      </c>
      <c r="O275" s="15" t="str">
        <f t="shared" si="54"/>
        <v>domingo</v>
      </c>
      <c r="P275" s="14">
        <f t="shared" si="55"/>
        <v>1998</v>
      </c>
      <c r="Q275" s="14">
        <f t="shared" si="56"/>
        <v>8</v>
      </c>
      <c r="R275" s="14">
        <f t="shared" si="57"/>
        <v>30</v>
      </c>
      <c r="S275" s="14" t="str">
        <f t="shared" si="58"/>
        <v>NO</v>
      </c>
      <c r="T275" s="14" t="str">
        <f t="shared" si="59"/>
        <v>No Cumple</v>
      </c>
      <c r="U275" s="14">
        <f>VLOOKUP(E275,País!$A$1:$B$8,2,FALSE)</f>
        <v>7</v>
      </c>
    </row>
    <row r="276" spans="1:21" x14ac:dyDescent="0.25">
      <c r="A276" s="2" t="s">
        <v>99</v>
      </c>
      <c r="B276" s="2" t="s">
        <v>30</v>
      </c>
      <c r="C276" s="3">
        <v>33913</v>
      </c>
      <c r="D276" s="2" t="s">
        <v>35</v>
      </c>
      <c r="E276" s="2" t="s">
        <v>20</v>
      </c>
      <c r="F276" s="2">
        <v>5</v>
      </c>
      <c r="G276" s="4">
        <v>41640.52456921999</v>
      </c>
      <c r="H276" s="5">
        <v>-7182.4170644694077</v>
      </c>
      <c r="I276" s="11" t="str">
        <f t="shared" si="48"/>
        <v>Rivera, Liliana</v>
      </c>
      <c r="J276" s="11" t="str">
        <f t="shared" si="49"/>
        <v>LR</v>
      </c>
      <c r="K276" s="14">
        <f t="shared" si="50"/>
        <v>13</v>
      </c>
      <c r="L276" s="7">
        <f t="shared" ca="1" si="51"/>
        <v>31</v>
      </c>
      <c r="M276" s="7">
        <f t="shared" si="52"/>
        <v>4</v>
      </c>
      <c r="N276" s="15">
        <f t="shared" si="53"/>
        <v>33913</v>
      </c>
      <c r="O276" s="15" t="str">
        <f t="shared" si="54"/>
        <v>jueves</v>
      </c>
      <c r="P276" s="14">
        <f t="shared" si="55"/>
        <v>1992</v>
      </c>
      <c r="Q276" s="14">
        <f t="shared" si="56"/>
        <v>11</v>
      </c>
      <c r="R276" s="14">
        <f t="shared" si="57"/>
        <v>5</v>
      </c>
      <c r="S276" s="14" t="str">
        <f t="shared" si="58"/>
        <v>NO</v>
      </c>
      <c r="T276" s="14" t="str">
        <f t="shared" si="59"/>
        <v>Cumple</v>
      </c>
      <c r="U276" s="14">
        <f>VLOOKUP(E276,País!$A$1:$B$8,2,FALSE)</f>
        <v>6</v>
      </c>
    </row>
    <row r="277" spans="1:21" x14ac:dyDescent="0.25">
      <c r="A277" s="2" t="s">
        <v>41</v>
      </c>
      <c r="B277" s="2" t="s">
        <v>10</v>
      </c>
      <c r="C277" s="3">
        <v>35413</v>
      </c>
      <c r="D277" s="2" t="s">
        <v>38</v>
      </c>
      <c r="E277" s="2" t="s">
        <v>24</v>
      </c>
      <c r="F277" s="2">
        <v>4</v>
      </c>
      <c r="G277" s="4">
        <v>41614.725091338478</v>
      </c>
      <c r="H277" s="5">
        <v>-8105.2749086615222</v>
      </c>
      <c r="I277" s="11" t="str">
        <f t="shared" si="48"/>
        <v>Gomez, Diego</v>
      </c>
      <c r="J277" s="11" t="str">
        <f t="shared" si="49"/>
        <v>DG</v>
      </c>
      <c r="K277" s="14">
        <f t="shared" si="50"/>
        <v>10</v>
      </c>
      <c r="L277" s="7">
        <f t="shared" ca="1" si="51"/>
        <v>27</v>
      </c>
      <c r="M277" s="7">
        <f t="shared" si="52"/>
        <v>6</v>
      </c>
      <c r="N277" s="15">
        <f t="shared" si="53"/>
        <v>35413</v>
      </c>
      <c r="O277" s="15" t="str">
        <f t="shared" si="54"/>
        <v>sábado</v>
      </c>
      <c r="P277" s="14">
        <f t="shared" si="55"/>
        <v>1996</v>
      </c>
      <c r="Q277" s="14">
        <f t="shared" si="56"/>
        <v>12</v>
      </c>
      <c r="R277" s="14">
        <f t="shared" si="57"/>
        <v>14</v>
      </c>
      <c r="S277" s="14" t="str">
        <f t="shared" si="58"/>
        <v>NO</v>
      </c>
      <c r="T277" s="14" t="str">
        <f t="shared" si="59"/>
        <v>Cumple</v>
      </c>
      <c r="U277" s="14">
        <f>VLOOKUP(E277,País!$A$1:$B$8,2,FALSE)</f>
        <v>5</v>
      </c>
    </row>
    <row r="278" spans="1:21" x14ac:dyDescent="0.25">
      <c r="A278" s="2" t="s">
        <v>41</v>
      </c>
      <c r="B278" s="2" t="s">
        <v>42</v>
      </c>
      <c r="C278" s="3">
        <v>31627</v>
      </c>
      <c r="D278" s="2" t="s">
        <v>11</v>
      </c>
      <c r="E278" s="2" t="s">
        <v>20</v>
      </c>
      <c r="F278" s="2">
        <v>3</v>
      </c>
      <c r="G278" s="4">
        <v>41421.548412657008</v>
      </c>
      <c r="H278" s="5">
        <v>-5703.2528809884025</v>
      </c>
      <c r="I278" s="11" t="str">
        <f t="shared" si="48"/>
        <v>Alvarez, Diego</v>
      </c>
      <c r="J278" s="11" t="str">
        <f t="shared" si="49"/>
        <v>DA</v>
      </c>
      <c r="K278" s="14">
        <f t="shared" si="50"/>
        <v>12</v>
      </c>
      <c r="L278" s="7">
        <f t="shared" ca="1" si="51"/>
        <v>38</v>
      </c>
      <c r="M278" s="7">
        <f t="shared" si="52"/>
        <v>7</v>
      </c>
      <c r="N278" s="15">
        <f t="shared" si="53"/>
        <v>31627</v>
      </c>
      <c r="O278" s="15" t="str">
        <f t="shared" si="54"/>
        <v>domingo</v>
      </c>
      <c r="P278" s="14">
        <f t="shared" si="55"/>
        <v>1986</v>
      </c>
      <c r="Q278" s="14">
        <f t="shared" si="56"/>
        <v>8</v>
      </c>
      <c r="R278" s="14">
        <f t="shared" si="57"/>
        <v>3</v>
      </c>
      <c r="S278" s="14" t="str">
        <f t="shared" si="58"/>
        <v>NO</v>
      </c>
      <c r="T278" s="14" t="str">
        <f t="shared" si="59"/>
        <v>No Cumple</v>
      </c>
      <c r="U278" s="14">
        <f>VLOOKUP(E278,País!$A$1:$B$8,2,FALSE)</f>
        <v>6</v>
      </c>
    </row>
    <row r="279" spans="1:21" x14ac:dyDescent="0.25">
      <c r="A279" s="2" t="s">
        <v>83</v>
      </c>
      <c r="B279" s="2" t="s">
        <v>42</v>
      </c>
      <c r="C279" s="3">
        <v>32023</v>
      </c>
      <c r="D279" s="2" t="s">
        <v>15</v>
      </c>
      <c r="E279" s="2" t="s">
        <v>20</v>
      </c>
      <c r="F279" s="2">
        <v>4</v>
      </c>
      <c r="G279" s="4">
        <v>41367.094776846381</v>
      </c>
      <c r="H279" s="5">
        <v>-5247.3370218282871</v>
      </c>
      <c r="I279" s="11" t="str">
        <f t="shared" si="48"/>
        <v>Alvarez, Patricia</v>
      </c>
      <c r="J279" s="11" t="str">
        <f t="shared" si="49"/>
        <v>PA</v>
      </c>
      <c r="K279" s="14">
        <f t="shared" si="50"/>
        <v>15</v>
      </c>
      <c r="L279" s="7">
        <f t="shared" ca="1" si="51"/>
        <v>36</v>
      </c>
      <c r="M279" s="7">
        <f t="shared" si="52"/>
        <v>4</v>
      </c>
      <c r="N279" s="15">
        <f t="shared" si="53"/>
        <v>32023</v>
      </c>
      <c r="O279" s="15" t="str">
        <f t="shared" si="54"/>
        <v>jueves</v>
      </c>
      <c r="P279" s="14">
        <f t="shared" si="55"/>
        <v>1987</v>
      </c>
      <c r="Q279" s="14">
        <f t="shared" si="56"/>
        <v>9</v>
      </c>
      <c r="R279" s="14">
        <f t="shared" si="57"/>
        <v>3</v>
      </c>
      <c r="S279" s="14" t="str">
        <f t="shared" si="58"/>
        <v>NO</v>
      </c>
      <c r="T279" s="14" t="str">
        <f t="shared" si="59"/>
        <v>Cumple</v>
      </c>
      <c r="U279" s="14">
        <f>VLOOKUP(E279,País!$A$1:$B$8,2,FALSE)</f>
        <v>6</v>
      </c>
    </row>
    <row r="280" spans="1:21" x14ac:dyDescent="0.25">
      <c r="A280" s="2" t="s">
        <v>63</v>
      </c>
      <c r="B280" s="2" t="s">
        <v>64</v>
      </c>
      <c r="C280" s="3">
        <v>29880</v>
      </c>
      <c r="D280" s="2" t="s">
        <v>19</v>
      </c>
      <c r="E280" s="2" t="s">
        <v>8</v>
      </c>
      <c r="F280" s="2">
        <v>6</v>
      </c>
      <c r="G280" s="4">
        <v>41338.854081012068</v>
      </c>
      <c r="H280" s="5">
        <v>-8082.4708984308281</v>
      </c>
      <c r="I280" s="11" t="str">
        <f t="shared" si="48"/>
        <v>Ramos, Gabriela</v>
      </c>
      <c r="J280" s="11" t="str">
        <f t="shared" si="49"/>
        <v>GR</v>
      </c>
      <c r="K280" s="14">
        <f t="shared" si="50"/>
        <v>13</v>
      </c>
      <c r="L280" s="7">
        <f t="shared" ca="1" si="51"/>
        <v>42</v>
      </c>
      <c r="M280" s="7">
        <f t="shared" si="52"/>
        <v>3</v>
      </c>
      <c r="N280" s="15">
        <f t="shared" si="53"/>
        <v>29880</v>
      </c>
      <c r="O280" s="15" t="str">
        <f t="shared" si="54"/>
        <v>miércoles</v>
      </c>
      <c r="P280" s="14">
        <f t="shared" si="55"/>
        <v>1981</v>
      </c>
      <c r="Q280" s="14">
        <f t="shared" si="56"/>
        <v>10</v>
      </c>
      <c r="R280" s="14">
        <f t="shared" si="57"/>
        <v>21</v>
      </c>
      <c r="S280" s="14" t="str">
        <f t="shared" si="58"/>
        <v>NO</v>
      </c>
      <c r="T280" s="14" t="str">
        <f t="shared" si="59"/>
        <v>Cumple</v>
      </c>
      <c r="U280" s="14">
        <f>VLOOKUP(E280,País!$A$1:$B$8,2,FALSE)</f>
        <v>1</v>
      </c>
    </row>
    <row r="281" spans="1:21" x14ac:dyDescent="0.25">
      <c r="A281" s="2" t="s">
        <v>41</v>
      </c>
      <c r="B281" s="2" t="s">
        <v>10</v>
      </c>
      <c r="C281" s="3">
        <v>35801</v>
      </c>
      <c r="D281" s="2" t="s">
        <v>38</v>
      </c>
      <c r="E281" s="2" t="s">
        <v>24</v>
      </c>
      <c r="F281" s="2">
        <v>3</v>
      </c>
      <c r="G281" s="4">
        <v>41254.808856752556</v>
      </c>
      <c r="H281" s="5">
        <v>-9122.8354089500208</v>
      </c>
      <c r="I281" s="11" t="str">
        <f t="shared" si="48"/>
        <v>Gomez, Diego</v>
      </c>
      <c r="J281" s="11" t="str">
        <f t="shared" si="49"/>
        <v>DG</v>
      </c>
      <c r="K281" s="14">
        <f t="shared" si="50"/>
        <v>10</v>
      </c>
      <c r="L281" s="7">
        <f t="shared" ca="1" si="51"/>
        <v>26</v>
      </c>
      <c r="M281" s="7">
        <f t="shared" si="52"/>
        <v>2</v>
      </c>
      <c r="N281" s="15">
        <f t="shared" si="53"/>
        <v>35801</v>
      </c>
      <c r="O281" s="15" t="str">
        <f t="shared" si="54"/>
        <v>martes</v>
      </c>
      <c r="P281" s="14">
        <f t="shared" si="55"/>
        <v>1998</v>
      </c>
      <c r="Q281" s="14">
        <f t="shared" si="56"/>
        <v>1</v>
      </c>
      <c r="R281" s="14">
        <f t="shared" si="57"/>
        <v>6</v>
      </c>
      <c r="S281" s="14" t="str">
        <f t="shared" si="58"/>
        <v>NO</v>
      </c>
      <c r="T281" s="14" t="str">
        <f t="shared" si="59"/>
        <v>No Cumple</v>
      </c>
      <c r="U281" s="14">
        <f>VLOOKUP(E281,País!$A$1:$B$8,2,FALSE)</f>
        <v>5</v>
      </c>
    </row>
    <row r="282" spans="1:21" x14ac:dyDescent="0.25">
      <c r="A282" s="2" t="s">
        <v>25</v>
      </c>
      <c r="B282" s="2" t="s">
        <v>6</v>
      </c>
      <c r="C282" s="3">
        <v>31623</v>
      </c>
      <c r="D282" s="2" t="s">
        <v>19</v>
      </c>
      <c r="E282" s="2" t="s">
        <v>32</v>
      </c>
      <c r="F282" s="2">
        <v>4</v>
      </c>
      <c r="G282" s="4">
        <v>41194.870636806831</v>
      </c>
      <c r="H282" s="5">
        <v>-8732.4112523461263</v>
      </c>
      <c r="I282" s="11" t="str">
        <f t="shared" si="48"/>
        <v>Martinez, Laura</v>
      </c>
      <c r="J282" s="11" t="str">
        <f t="shared" si="49"/>
        <v>LM</v>
      </c>
      <c r="K282" s="14">
        <f t="shared" si="50"/>
        <v>13</v>
      </c>
      <c r="L282" s="7">
        <f t="shared" ca="1" si="51"/>
        <v>38</v>
      </c>
      <c r="M282" s="7">
        <f t="shared" si="52"/>
        <v>3</v>
      </c>
      <c r="N282" s="15">
        <f t="shared" si="53"/>
        <v>31623</v>
      </c>
      <c r="O282" s="15" t="str">
        <f t="shared" si="54"/>
        <v>miércoles</v>
      </c>
      <c r="P282" s="14">
        <f t="shared" si="55"/>
        <v>1986</v>
      </c>
      <c r="Q282" s="14">
        <f t="shared" si="56"/>
        <v>7</v>
      </c>
      <c r="R282" s="14">
        <f t="shared" si="57"/>
        <v>30</v>
      </c>
      <c r="S282" s="14" t="str">
        <f t="shared" si="58"/>
        <v>NO</v>
      </c>
      <c r="T282" s="14" t="str">
        <f t="shared" si="59"/>
        <v>Cumple</v>
      </c>
      <c r="U282" s="14">
        <f>VLOOKUP(E282,País!$A$1:$B$8,2,FALSE)</f>
        <v>2</v>
      </c>
    </row>
    <row r="283" spans="1:21" x14ac:dyDescent="0.25">
      <c r="A283" s="2" t="s">
        <v>84</v>
      </c>
      <c r="B283" s="2" t="s">
        <v>44</v>
      </c>
      <c r="C283" s="3">
        <v>32288</v>
      </c>
      <c r="D283" s="2" t="s">
        <v>19</v>
      </c>
      <c r="E283" s="2" t="s">
        <v>24</v>
      </c>
      <c r="F283" s="2">
        <v>5</v>
      </c>
      <c r="G283" s="4">
        <v>41189.052547313346</v>
      </c>
      <c r="H283" s="5">
        <v>219.22327363945442</v>
      </c>
      <c r="I283" s="11" t="str">
        <f t="shared" si="48"/>
        <v>Mendoza, Lucas</v>
      </c>
      <c r="J283" s="11" t="str">
        <f t="shared" si="49"/>
        <v>LM</v>
      </c>
      <c r="K283" s="14">
        <f t="shared" si="50"/>
        <v>12</v>
      </c>
      <c r="L283" s="7">
        <f t="shared" ca="1" si="51"/>
        <v>36</v>
      </c>
      <c r="M283" s="7">
        <f t="shared" si="52"/>
        <v>3</v>
      </c>
      <c r="N283" s="15">
        <f t="shared" si="53"/>
        <v>32288</v>
      </c>
      <c r="O283" s="15" t="str">
        <f t="shared" si="54"/>
        <v>miércoles</v>
      </c>
      <c r="P283" s="14">
        <f t="shared" si="55"/>
        <v>1988</v>
      </c>
      <c r="Q283" s="14">
        <f t="shared" si="56"/>
        <v>5</v>
      </c>
      <c r="R283" s="14">
        <f t="shared" si="57"/>
        <v>25</v>
      </c>
      <c r="S283" s="14" t="str">
        <f t="shared" si="58"/>
        <v>NO</v>
      </c>
      <c r="T283" s="14" t="str">
        <f t="shared" si="59"/>
        <v>Cumple</v>
      </c>
      <c r="U283" s="14">
        <f>VLOOKUP(E283,País!$A$1:$B$8,2,FALSE)</f>
        <v>5</v>
      </c>
    </row>
    <row r="284" spans="1:21" x14ac:dyDescent="0.25">
      <c r="A284" s="2" t="s">
        <v>65</v>
      </c>
      <c r="B284" s="2" t="s">
        <v>66</v>
      </c>
      <c r="C284" s="3">
        <v>35714</v>
      </c>
      <c r="D284" s="2" t="s">
        <v>23</v>
      </c>
      <c r="E284" s="2" t="s">
        <v>12</v>
      </c>
      <c r="F284" s="2">
        <v>4</v>
      </c>
      <c r="G284" s="4">
        <v>41145.613291155132</v>
      </c>
      <c r="H284" s="5">
        <v>-4552.2461645452022</v>
      </c>
      <c r="I284" s="11" t="str">
        <f t="shared" si="48"/>
        <v>Silva, Fernando</v>
      </c>
      <c r="J284" s="11" t="str">
        <f t="shared" si="49"/>
        <v>FS</v>
      </c>
      <c r="K284" s="14">
        <f t="shared" si="50"/>
        <v>13</v>
      </c>
      <c r="L284" s="7">
        <f t="shared" ca="1" si="51"/>
        <v>26</v>
      </c>
      <c r="M284" s="7">
        <f t="shared" si="52"/>
        <v>6</v>
      </c>
      <c r="N284" s="15">
        <f t="shared" si="53"/>
        <v>35714</v>
      </c>
      <c r="O284" s="15" t="str">
        <f t="shared" si="54"/>
        <v>sábado</v>
      </c>
      <c r="P284" s="14">
        <f t="shared" si="55"/>
        <v>1997</v>
      </c>
      <c r="Q284" s="14">
        <f t="shared" si="56"/>
        <v>10</v>
      </c>
      <c r="R284" s="14">
        <f t="shared" si="57"/>
        <v>11</v>
      </c>
      <c r="S284" s="14" t="str">
        <f t="shared" si="58"/>
        <v>NO</v>
      </c>
      <c r="T284" s="14" t="str">
        <f t="shared" si="59"/>
        <v>Cumple</v>
      </c>
      <c r="U284" s="14">
        <f>VLOOKUP(E284,País!$A$1:$B$8,2,FALSE)</f>
        <v>3</v>
      </c>
    </row>
    <row r="285" spans="1:21" x14ac:dyDescent="0.25">
      <c r="A285" s="2" t="s">
        <v>69</v>
      </c>
      <c r="B285" s="2" t="s">
        <v>6</v>
      </c>
      <c r="C285" s="3">
        <v>35838</v>
      </c>
      <c r="D285" s="2" t="s">
        <v>31</v>
      </c>
      <c r="E285" s="2" t="s">
        <v>20</v>
      </c>
      <c r="F285" s="2">
        <v>4</v>
      </c>
      <c r="G285" s="4">
        <v>41067.96824912577</v>
      </c>
      <c r="H285" s="5">
        <v>-9129.5082582780651</v>
      </c>
      <c r="I285" s="11" t="str">
        <f t="shared" si="48"/>
        <v>Martinez, Jorge</v>
      </c>
      <c r="J285" s="11" t="str">
        <f t="shared" si="49"/>
        <v>JM</v>
      </c>
      <c r="K285" s="14">
        <f t="shared" si="50"/>
        <v>13</v>
      </c>
      <c r="L285" s="7">
        <f t="shared" ca="1" si="51"/>
        <v>26</v>
      </c>
      <c r="M285" s="7">
        <f t="shared" si="52"/>
        <v>4</v>
      </c>
      <c r="N285" s="15">
        <f t="shared" si="53"/>
        <v>35838</v>
      </c>
      <c r="O285" s="15" t="str">
        <f t="shared" si="54"/>
        <v>jueves</v>
      </c>
      <c r="P285" s="14">
        <f t="shared" si="55"/>
        <v>1998</v>
      </c>
      <c r="Q285" s="14">
        <f t="shared" si="56"/>
        <v>2</v>
      </c>
      <c r="R285" s="14">
        <f t="shared" si="57"/>
        <v>12</v>
      </c>
      <c r="S285" s="14" t="str">
        <f t="shared" si="58"/>
        <v>NO</v>
      </c>
      <c r="T285" s="14" t="str">
        <f t="shared" si="59"/>
        <v>Cumple</v>
      </c>
      <c r="U285" s="14">
        <f>VLOOKUP(E285,País!$A$1:$B$8,2,FALSE)</f>
        <v>6</v>
      </c>
    </row>
    <row r="286" spans="1:21" x14ac:dyDescent="0.25">
      <c r="A286" s="2" t="s">
        <v>87</v>
      </c>
      <c r="B286" s="2" t="s">
        <v>50</v>
      </c>
      <c r="C286" s="3">
        <v>35460</v>
      </c>
      <c r="D286" s="2" t="s">
        <v>31</v>
      </c>
      <c r="E286" s="2" t="s">
        <v>8</v>
      </c>
      <c r="F286" s="2">
        <v>4</v>
      </c>
      <c r="G286" s="4">
        <v>40984.259044719307</v>
      </c>
      <c r="H286" s="5">
        <v>-9504.0094501998174</v>
      </c>
      <c r="I286" s="11" t="str">
        <f t="shared" si="48"/>
        <v>Perez, Ismael</v>
      </c>
      <c r="J286" s="11" t="str">
        <f t="shared" si="49"/>
        <v>IP</v>
      </c>
      <c r="K286" s="14">
        <f t="shared" si="50"/>
        <v>11</v>
      </c>
      <c r="L286" s="7">
        <f t="shared" ca="1" si="51"/>
        <v>27</v>
      </c>
      <c r="M286" s="7">
        <f t="shared" si="52"/>
        <v>4</v>
      </c>
      <c r="N286" s="15">
        <f t="shared" si="53"/>
        <v>35460</v>
      </c>
      <c r="O286" s="15" t="str">
        <f t="shared" si="54"/>
        <v>jueves</v>
      </c>
      <c r="P286" s="14">
        <f t="shared" si="55"/>
        <v>1997</v>
      </c>
      <c r="Q286" s="14">
        <f t="shared" si="56"/>
        <v>1</v>
      </c>
      <c r="R286" s="14">
        <f t="shared" si="57"/>
        <v>30</v>
      </c>
      <c r="S286" s="14" t="str">
        <f t="shared" si="58"/>
        <v>NO</v>
      </c>
      <c r="T286" s="14" t="str">
        <f t="shared" si="59"/>
        <v>Cumple</v>
      </c>
      <c r="U286" s="14">
        <f>VLOOKUP(E286,País!$A$1:$B$8,2,FALSE)</f>
        <v>1</v>
      </c>
    </row>
    <row r="287" spans="1:21" x14ac:dyDescent="0.25">
      <c r="A287" s="2" t="s">
        <v>47</v>
      </c>
      <c r="B287" s="2" t="s">
        <v>48</v>
      </c>
      <c r="C287" s="3">
        <v>31473</v>
      </c>
      <c r="D287" s="2" t="s">
        <v>23</v>
      </c>
      <c r="E287" s="2" t="s">
        <v>32</v>
      </c>
      <c r="F287" s="2">
        <v>2</v>
      </c>
      <c r="G287" s="4">
        <v>40963.301791955419</v>
      </c>
      <c r="H287" s="5">
        <v>-7061.9274409987856</v>
      </c>
      <c r="I287" s="11" t="str">
        <f t="shared" si="48"/>
        <v>Rojas, Valentina</v>
      </c>
      <c r="J287" s="11" t="str">
        <f t="shared" si="49"/>
        <v>VR</v>
      </c>
      <c r="K287" s="14">
        <f t="shared" si="50"/>
        <v>14</v>
      </c>
      <c r="L287" s="7">
        <f t="shared" ca="1" si="51"/>
        <v>38</v>
      </c>
      <c r="M287" s="7">
        <f t="shared" si="52"/>
        <v>7</v>
      </c>
      <c r="N287" s="15">
        <f t="shared" si="53"/>
        <v>31473</v>
      </c>
      <c r="O287" s="15" t="str">
        <f t="shared" si="54"/>
        <v>domingo</v>
      </c>
      <c r="P287" s="14">
        <f t="shared" si="55"/>
        <v>1986</v>
      </c>
      <c r="Q287" s="14">
        <f t="shared" si="56"/>
        <v>3</v>
      </c>
      <c r="R287" s="14">
        <f t="shared" si="57"/>
        <v>2</v>
      </c>
      <c r="S287" s="14" t="str">
        <f t="shared" si="58"/>
        <v>NO</v>
      </c>
      <c r="T287" s="14" t="str">
        <f t="shared" si="59"/>
        <v>No Cumple</v>
      </c>
      <c r="U287" s="14">
        <f>VLOOKUP(E287,País!$A$1:$B$8,2,FALSE)</f>
        <v>2</v>
      </c>
    </row>
    <row r="288" spans="1:21" x14ac:dyDescent="0.25">
      <c r="A288" s="2" t="s">
        <v>92</v>
      </c>
      <c r="B288" s="2" t="s">
        <v>62</v>
      </c>
      <c r="C288" s="3">
        <v>29893</v>
      </c>
      <c r="D288" s="2" t="s">
        <v>15</v>
      </c>
      <c r="E288" s="2" t="s">
        <v>28</v>
      </c>
      <c r="F288" s="2">
        <v>3</v>
      </c>
      <c r="G288" s="4">
        <v>40908.484804982378</v>
      </c>
      <c r="H288" s="5">
        <v>-9095.0424599144499</v>
      </c>
      <c r="I288" s="11" t="str">
        <f t="shared" si="48"/>
        <v>Guerrero, Alicia</v>
      </c>
      <c r="J288" s="11" t="str">
        <f t="shared" si="49"/>
        <v>AG</v>
      </c>
      <c r="K288" s="14">
        <f t="shared" si="50"/>
        <v>14</v>
      </c>
      <c r="L288" s="7">
        <f t="shared" ca="1" si="51"/>
        <v>42</v>
      </c>
      <c r="M288" s="7">
        <f t="shared" si="52"/>
        <v>2</v>
      </c>
      <c r="N288" s="15">
        <f t="shared" si="53"/>
        <v>29893</v>
      </c>
      <c r="O288" s="15" t="str">
        <f t="shared" si="54"/>
        <v>martes</v>
      </c>
      <c r="P288" s="14">
        <f t="shared" si="55"/>
        <v>1981</v>
      </c>
      <c r="Q288" s="14">
        <f t="shared" si="56"/>
        <v>11</v>
      </c>
      <c r="R288" s="14">
        <f t="shared" si="57"/>
        <v>3</v>
      </c>
      <c r="S288" s="14" t="str">
        <f t="shared" si="58"/>
        <v>NO</v>
      </c>
      <c r="T288" s="14" t="str">
        <f t="shared" si="59"/>
        <v>No Cumple</v>
      </c>
      <c r="U288" s="14">
        <f>VLOOKUP(E288,País!$A$1:$B$8,2,FALSE)</f>
        <v>7</v>
      </c>
    </row>
    <row r="289" spans="1:21" x14ac:dyDescent="0.25">
      <c r="A289" s="2" t="s">
        <v>49</v>
      </c>
      <c r="B289" s="2" t="s">
        <v>50</v>
      </c>
      <c r="C289" s="3">
        <v>34500</v>
      </c>
      <c r="D289" s="2" t="s">
        <v>27</v>
      </c>
      <c r="E289" s="2" t="s">
        <v>8</v>
      </c>
      <c r="F289" s="2">
        <v>3</v>
      </c>
      <c r="G289" s="4">
        <v>40898.687470412573</v>
      </c>
      <c r="H289" s="5">
        <v>-9902.1944019245584</v>
      </c>
      <c r="I289" s="11" t="str">
        <f t="shared" si="48"/>
        <v>Perez, Javier</v>
      </c>
      <c r="J289" s="11" t="str">
        <f t="shared" si="49"/>
        <v>JP</v>
      </c>
      <c r="K289" s="14">
        <f t="shared" si="50"/>
        <v>11</v>
      </c>
      <c r="L289" s="7">
        <f t="shared" ca="1" si="51"/>
        <v>30</v>
      </c>
      <c r="M289" s="7">
        <f t="shared" si="52"/>
        <v>3</v>
      </c>
      <c r="N289" s="15">
        <f t="shared" si="53"/>
        <v>34500</v>
      </c>
      <c r="O289" s="15" t="str">
        <f t="shared" si="54"/>
        <v>miércoles</v>
      </c>
      <c r="P289" s="14">
        <f t="shared" si="55"/>
        <v>1994</v>
      </c>
      <c r="Q289" s="14">
        <f t="shared" si="56"/>
        <v>6</v>
      </c>
      <c r="R289" s="14">
        <f t="shared" si="57"/>
        <v>15</v>
      </c>
      <c r="S289" s="14" t="str">
        <f t="shared" si="58"/>
        <v>NO</v>
      </c>
      <c r="T289" s="14" t="str">
        <f t="shared" si="59"/>
        <v>No Cumple</v>
      </c>
      <c r="U289" s="14">
        <f>VLOOKUP(E289,País!$A$1:$B$8,2,FALSE)</f>
        <v>1</v>
      </c>
    </row>
    <row r="290" spans="1:21" x14ac:dyDescent="0.25">
      <c r="A290" s="2" t="s">
        <v>63</v>
      </c>
      <c r="B290" s="2" t="s">
        <v>64</v>
      </c>
      <c r="C290" s="3">
        <v>32325</v>
      </c>
      <c r="D290" s="2" t="s">
        <v>19</v>
      </c>
      <c r="E290" s="2" t="s">
        <v>8</v>
      </c>
      <c r="F290" s="2">
        <v>4</v>
      </c>
      <c r="G290" s="4">
        <v>40875.188413069591</v>
      </c>
      <c r="H290" s="5">
        <v>-6728.5710075838888</v>
      </c>
      <c r="I290" s="11" t="str">
        <f t="shared" si="48"/>
        <v>Ramos, Gabriela</v>
      </c>
      <c r="J290" s="11" t="str">
        <f t="shared" si="49"/>
        <v>GR</v>
      </c>
      <c r="K290" s="14">
        <f t="shared" si="50"/>
        <v>13</v>
      </c>
      <c r="L290" s="7">
        <f t="shared" ca="1" si="51"/>
        <v>36</v>
      </c>
      <c r="M290" s="7">
        <f t="shared" si="52"/>
        <v>5</v>
      </c>
      <c r="N290" s="15">
        <f t="shared" si="53"/>
        <v>32325</v>
      </c>
      <c r="O290" s="15" t="str">
        <f t="shared" si="54"/>
        <v>viernes</v>
      </c>
      <c r="P290" s="14">
        <f t="shared" si="55"/>
        <v>1988</v>
      </c>
      <c r="Q290" s="14">
        <f t="shared" si="56"/>
        <v>7</v>
      </c>
      <c r="R290" s="14">
        <f t="shared" si="57"/>
        <v>1</v>
      </c>
      <c r="S290" s="14" t="str">
        <f t="shared" si="58"/>
        <v>NO</v>
      </c>
      <c r="T290" s="14" t="str">
        <f t="shared" si="59"/>
        <v>Cumple</v>
      </c>
      <c r="U290" s="14">
        <f>VLOOKUP(E290,País!$A$1:$B$8,2,FALSE)</f>
        <v>1</v>
      </c>
    </row>
    <row r="291" spans="1:21" x14ac:dyDescent="0.25">
      <c r="A291" s="2" t="s">
        <v>65</v>
      </c>
      <c r="B291" s="2" t="s">
        <v>66</v>
      </c>
      <c r="C291" s="3">
        <v>34697</v>
      </c>
      <c r="D291" s="2" t="s">
        <v>23</v>
      </c>
      <c r="E291" s="2" t="s">
        <v>12</v>
      </c>
      <c r="F291" s="2">
        <v>6</v>
      </c>
      <c r="G291" s="4">
        <v>40815.984233684154</v>
      </c>
      <c r="H291" s="5">
        <v>-8410.0937166947861</v>
      </c>
      <c r="I291" s="11" t="str">
        <f t="shared" si="48"/>
        <v>Silva, Fernando</v>
      </c>
      <c r="J291" s="11" t="str">
        <f t="shared" si="49"/>
        <v>FS</v>
      </c>
      <c r="K291" s="14">
        <f t="shared" si="50"/>
        <v>13</v>
      </c>
      <c r="L291" s="7">
        <f t="shared" ca="1" si="51"/>
        <v>29</v>
      </c>
      <c r="M291" s="7">
        <f t="shared" si="52"/>
        <v>4</v>
      </c>
      <c r="N291" s="15">
        <f t="shared" si="53"/>
        <v>34697</v>
      </c>
      <c r="O291" s="15" t="str">
        <f t="shared" si="54"/>
        <v>jueves</v>
      </c>
      <c r="P291" s="14">
        <f t="shared" si="55"/>
        <v>1994</v>
      </c>
      <c r="Q291" s="14">
        <f t="shared" si="56"/>
        <v>12</v>
      </c>
      <c r="R291" s="14">
        <f t="shared" si="57"/>
        <v>29</v>
      </c>
      <c r="S291" s="14" t="str">
        <f t="shared" si="58"/>
        <v>NO</v>
      </c>
      <c r="T291" s="14" t="str">
        <f t="shared" si="59"/>
        <v>Cumple</v>
      </c>
      <c r="U291" s="14">
        <f>VLOOKUP(E291,País!$A$1:$B$8,2,FALSE)</f>
        <v>3</v>
      </c>
    </row>
    <row r="292" spans="1:21" x14ac:dyDescent="0.25">
      <c r="A292" s="2" t="s">
        <v>103</v>
      </c>
      <c r="B292" s="2" t="s">
        <v>68</v>
      </c>
      <c r="C292" s="3">
        <v>34872</v>
      </c>
      <c r="D292" s="2" t="s">
        <v>19</v>
      </c>
      <c r="E292" s="2" t="s">
        <v>12</v>
      </c>
      <c r="F292" s="2">
        <v>3</v>
      </c>
      <c r="G292" s="4">
        <v>40678.409992474197</v>
      </c>
      <c r="H292" s="5">
        <v>-8677.6243057948686</v>
      </c>
      <c r="I292" s="11" t="str">
        <f t="shared" si="48"/>
        <v>Navarro, Antonio</v>
      </c>
      <c r="J292" s="11" t="str">
        <f t="shared" si="49"/>
        <v>AN</v>
      </c>
      <c r="K292" s="14">
        <f t="shared" si="50"/>
        <v>14</v>
      </c>
      <c r="L292" s="7">
        <f t="shared" ca="1" si="51"/>
        <v>29</v>
      </c>
      <c r="M292" s="7">
        <f t="shared" si="52"/>
        <v>4</v>
      </c>
      <c r="N292" s="15">
        <f t="shared" si="53"/>
        <v>34872</v>
      </c>
      <c r="O292" s="15" t="str">
        <f t="shared" si="54"/>
        <v>jueves</v>
      </c>
      <c r="P292" s="14">
        <f t="shared" si="55"/>
        <v>1995</v>
      </c>
      <c r="Q292" s="14">
        <f t="shared" si="56"/>
        <v>6</v>
      </c>
      <c r="R292" s="14">
        <f t="shared" si="57"/>
        <v>22</v>
      </c>
      <c r="S292" s="14" t="str">
        <f t="shared" si="58"/>
        <v>NO</v>
      </c>
      <c r="T292" s="14" t="str">
        <f t="shared" si="59"/>
        <v>No Cumple</v>
      </c>
      <c r="U292" s="14">
        <f>VLOOKUP(E292,País!$A$1:$B$8,2,FALSE)</f>
        <v>3</v>
      </c>
    </row>
    <row r="293" spans="1:21" x14ac:dyDescent="0.25">
      <c r="A293" s="2" t="s">
        <v>36</v>
      </c>
      <c r="B293" s="2" t="s">
        <v>37</v>
      </c>
      <c r="C293" s="3">
        <v>31307</v>
      </c>
      <c r="D293" s="2" t="s">
        <v>38</v>
      </c>
      <c r="E293" s="2" t="s">
        <v>12</v>
      </c>
      <c r="F293" s="2">
        <v>3</v>
      </c>
      <c r="G293" s="4">
        <v>40638.573464480149</v>
      </c>
      <c r="H293" s="5">
        <v>-6946.6128402190943</v>
      </c>
      <c r="I293" s="11" t="str">
        <f t="shared" si="48"/>
        <v>Hernandez, Roberto</v>
      </c>
      <c r="J293" s="11" t="str">
        <f t="shared" si="49"/>
        <v>RH</v>
      </c>
      <c r="K293" s="14">
        <f t="shared" si="50"/>
        <v>16</v>
      </c>
      <c r="L293" s="7">
        <f t="shared" ca="1" si="51"/>
        <v>38</v>
      </c>
      <c r="M293" s="7">
        <f t="shared" si="52"/>
        <v>2</v>
      </c>
      <c r="N293" s="15">
        <f t="shared" si="53"/>
        <v>31307</v>
      </c>
      <c r="O293" s="15" t="str">
        <f t="shared" si="54"/>
        <v>martes</v>
      </c>
      <c r="P293" s="14">
        <f t="shared" si="55"/>
        <v>1985</v>
      </c>
      <c r="Q293" s="14">
        <f t="shared" si="56"/>
        <v>9</v>
      </c>
      <c r="R293" s="14">
        <f t="shared" si="57"/>
        <v>17</v>
      </c>
      <c r="S293" s="14" t="str">
        <f t="shared" si="58"/>
        <v>NO</v>
      </c>
      <c r="T293" s="14" t="str">
        <f t="shared" si="59"/>
        <v>No Cumple</v>
      </c>
      <c r="U293" s="14">
        <f>VLOOKUP(E293,País!$A$1:$B$8,2,FALSE)</f>
        <v>3</v>
      </c>
    </row>
    <row r="294" spans="1:21" x14ac:dyDescent="0.25">
      <c r="A294" s="2" t="s">
        <v>61</v>
      </c>
      <c r="B294" s="2" t="s">
        <v>62</v>
      </c>
      <c r="C294" s="3">
        <v>36354</v>
      </c>
      <c r="D294" s="2" t="s">
        <v>15</v>
      </c>
      <c r="E294" s="2" t="s">
        <v>32</v>
      </c>
      <c r="F294" s="2">
        <v>3</v>
      </c>
      <c r="G294" s="4">
        <v>40628.146653487274</v>
      </c>
      <c r="H294" s="5">
        <v>-9384.4162795824705</v>
      </c>
      <c r="I294" s="11" t="str">
        <f t="shared" si="48"/>
        <v>Guerrero, Alejandro</v>
      </c>
      <c r="J294" s="11" t="str">
        <f t="shared" si="49"/>
        <v>AG</v>
      </c>
      <c r="K294" s="14">
        <f t="shared" si="50"/>
        <v>17</v>
      </c>
      <c r="L294" s="7">
        <f t="shared" ca="1" si="51"/>
        <v>25</v>
      </c>
      <c r="M294" s="7">
        <f t="shared" si="52"/>
        <v>2</v>
      </c>
      <c r="N294" s="15">
        <f t="shared" si="53"/>
        <v>36354</v>
      </c>
      <c r="O294" s="15" t="str">
        <f t="shared" si="54"/>
        <v>martes</v>
      </c>
      <c r="P294" s="14">
        <f t="shared" si="55"/>
        <v>1999</v>
      </c>
      <c r="Q294" s="14">
        <f t="shared" si="56"/>
        <v>7</v>
      </c>
      <c r="R294" s="14">
        <f t="shared" si="57"/>
        <v>13</v>
      </c>
      <c r="S294" s="14" t="str">
        <f t="shared" si="58"/>
        <v>NO</v>
      </c>
      <c r="T294" s="14" t="str">
        <f t="shared" si="59"/>
        <v>No Cumple</v>
      </c>
      <c r="U294" s="14">
        <f>VLOOKUP(E294,País!$A$1:$B$8,2,FALSE)</f>
        <v>2</v>
      </c>
    </row>
    <row r="295" spans="1:21" x14ac:dyDescent="0.25">
      <c r="A295" s="2" t="s">
        <v>77</v>
      </c>
      <c r="B295" s="2" t="s">
        <v>22</v>
      </c>
      <c r="C295" s="3">
        <v>34729</v>
      </c>
      <c r="D295" s="2" t="s">
        <v>27</v>
      </c>
      <c r="E295" s="2" t="s">
        <v>24</v>
      </c>
      <c r="F295" s="2">
        <v>3</v>
      </c>
      <c r="G295" s="4">
        <v>40616.123806873547</v>
      </c>
      <c r="H295" s="5">
        <v>-8322.5520971197802</v>
      </c>
      <c r="I295" s="11" t="str">
        <f t="shared" si="48"/>
        <v>Fernandez, Emilio</v>
      </c>
      <c r="J295" s="11" t="str">
        <f t="shared" si="49"/>
        <v>EF</v>
      </c>
      <c r="K295" s="14">
        <f t="shared" si="50"/>
        <v>15</v>
      </c>
      <c r="L295" s="7">
        <f t="shared" ca="1" si="51"/>
        <v>29</v>
      </c>
      <c r="M295" s="7">
        <f t="shared" si="52"/>
        <v>1</v>
      </c>
      <c r="N295" s="15">
        <f t="shared" si="53"/>
        <v>34729</v>
      </c>
      <c r="O295" s="15" t="str">
        <f t="shared" si="54"/>
        <v>lunes</v>
      </c>
      <c r="P295" s="14">
        <f t="shared" si="55"/>
        <v>1995</v>
      </c>
      <c r="Q295" s="14">
        <f t="shared" si="56"/>
        <v>1</v>
      </c>
      <c r="R295" s="14">
        <f t="shared" si="57"/>
        <v>30</v>
      </c>
      <c r="S295" s="14" t="str">
        <f t="shared" si="58"/>
        <v>NO</v>
      </c>
      <c r="T295" s="14" t="str">
        <f t="shared" si="59"/>
        <v>No Cumple</v>
      </c>
      <c r="U295" s="14">
        <f>VLOOKUP(E295,País!$A$1:$B$8,2,FALSE)</f>
        <v>5</v>
      </c>
    </row>
    <row r="296" spans="1:21" x14ac:dyDescent="0.25">
      <c r="A296" s="2" t="s">
        <v>71</v>
      </c>
      <c r="B296" s="2" t="s">
        <v>14</v>
      </c>
      <c r="C296" s="3">
        <v>29713</v>
      </c>
      <c r="D296" s="2" t="s">
        <v>38</v>
      </c>
      <c r="E296" s="2" t="s">
        <v>28</v>
      </c>
      <c r="F296" s="2">
        <v>6</v>
      </c>
      <c r="G296" s="4">
        <v>40541.720943638044</v>
      </c>
      <c r="H296" s="5">
        <v>-9063.6962657983368</v>
      </c>
      <c r="I296" s="11" t="str">
        <f t="shared" si="48"/>
        <v>Lopez, Jose</v>
      </c>
      <c r="J296" s="11" t="str">
        <f t="shared" si="49"/>
        <v>JL</v>
      </c>
      <c r="K296" s="14">
        <f t="shared" si="50"/>
        <v>9</v>
      </c>
      <c r="L296" s="7">
        <f t="shared" ca="1" si="51"/>
        <v>43</v>
      </c>
      <c r="M296" s="7">
        <f t="shared" si="52"/>
        <v>4</v>
      </c>
      <c r="N296" s="15">
        <f t="shared" si="53"/>
        <v>29713</v>
      </c>
      <c r="O296" s="15" t="str">
        <f t="shared" si="54"/>
        <v>jueves</v>
      </c>
      <c r="P296" s="14">
        <f t="shared" si="55"/>
        <v>1981</v>
      </c>
      <c r="Q296" s="14">
        <f t="shared" si="56"/>
        <v>5</v>
      </c>
      <c r="R296" s="14">
        <f t="shared" si="57"/>
        <v>7</v>
      </c>
      <c r="S296" s="14" t="str">
        <f t="shared" si="58"/>
        <v>NO</v>
      </c>
      <c r="T296" s="14" t="str">
        <f t="shared" si="59"/>
        <v>Cumple</v>
      </c>
      <c r="U296" s="14">
        <f>VLOOKUP(E296,País!$A$1:$B$8,2,FALSE)</f>
        <v>7</v>
      </c>
    </row>
    <row r="297" spans="1:21" x14ac:dyDescent="0.25">
      <c r="A297" s="2" t="s">
        <v>78</v>
      </c>
      <c r="B297" s="2" t="s">
        <v>26</v>
      </c>
      <c r="C297" s="3">
        <v>29752</v>
      </c>
      <c r="D297" s="2" t="s">
        <v>31</v>
      </c>
      <c r="E297" s="2" t="s">
        <v>28</v>
      </c>
      <c r="F297" s="2">
        <v>4</v>
      </c>
      <c r="G297" s="4">
        <v>40517.21840459216</v>
      </c>
      <c r="H297" s="5">
        <v>-50693.673108957621</v>
      </c>
      <c r="I297" s="11" t="str">
        <f t="shared" si="48"/>
        <v>Diaz, Julia</v>
      </c>
      <c r="J297" s="11" t="str">
        <f t="shared" si="49"/>
        <v>JD</v>
      </c>
      <c r="K297" s="14">
        <f t="shared" si="50"/>
        <v>9</v>
      </c>
      <c r="L297" s="7">
        <f t="shared" ca="1" si="51"/>
        <v>43</v>
      </c>
      <c r="M297" s="7">
        <f t="shared" si="52"/>
        <v>1</v>
      </c>
      <c r="N297" s="15">
        <f t="shared" si="53"/>
        <v>29752</v>
      </c>
      <c r="O297" s="15" t="str">
        <f t="shared" si="54"/>
        <v>lunes</v>
      </c>
      <c r="P297" s="14">
        <f t="shared" si="55"/>
        <v>1981</v>
      </c>
      <c r="Q297" s="14">
        <f t="shared" si="56"/>
        <v>6</v>
      </c>
      <c r="R297" s="14">
        <f t="shared" si="57"/>
        <v>15</v>
      </c>
      <c r="S297" s="14" t="str">
        <f t="shared" si="58"/>
        <v>NO</v>
      </c>
      <c r="T297" s="14" t="str">
        <f t="shared" si="59"/>
        <v>Cumple</v>
      </c>
      <c r="U297" s="14">
        <f>VLOOKUP(E297,País!$A$1:$B$8,2,FALSE)</f>
        <v>7</v>
      </c>
    </row>
    <row r="298" spans="1:21" x14ac:dyDescent="0.25">
      <c r="A298" s="2" t="s">
        <v>45</v>
      </c>
      <c r="B298" s="2" t="s">
        <v>46</v>
      </c>
      <c r="C298" s="3">
        <v>33804</v>
      </c>
      <c r="D298" s="2" t="s">
        <v>19</v>
      </c>
      <c r="E298" s="2" t="s">
        <v>28</v>
      </c>
      <c r="F298" s="2">
        <v>4</v>
      </c>
      <c r="G298" s="4">
        <v>40509.445740533723</v>
      </c>
      <c r="H298" s="5">
        <v>-13383.335626215719</v>
      </c>
      <c r="I298" s="11" t="str">
        <f t="shared" si="48"/>
        <v>Garcia, Eduardo</v>
      </c>
      <c r="J298" s="11" t="str">
        <f t="shared" si="49"/>
        <v>EG</v>
      </c>
      <c r="K298" s="14">
        <f t="shared" si="50"/>
        <v>13</v>
      </c>
      <c r="L298" s="7">
        <f t="shared" ca="1" si="51"/>
        <v>32</v>
      </c>
      <c r="M298" s="7">
        <f t="shared" si="52"/>
        <v>7</v>
      </c>
      <c r="N298" s="15">
        <f t="shared" si="53"/>
        <v>33804</v>
      </c>
      <c r="O298" s="15" t="str">
        <f t="shared" si="54"/>
        <v>domingo</v>
      </c>
      <c r="P298" s="14">
        <f t="shared" si="55"/>
        <v>1992</v>
      </c>
      <c r="Q298" s="14">
        <f t="shared" si="56"/>
        <v>7</v>
      </c>
      <c r="R298" s="14">
        <f t="shared" si="57"/>
        <v>19</v>
      </c>
      <c r="S298" s="14" t="str">
        <f t="shared" si="58"/>
        <v>NO</v>
      </c>
      <c r="T298" s="14" t="str">
        <f t="shared" si="59"/>
        <v>Cumple</v>
      </c>
      <c r="U298" s="14">
        <f>VLOOKUP(E298,País!$A$1:$B$8,2,FALSE)</f>
        <v>7</v>
      </c>
    </row>
    <row r="299" spans="1:21" x14ac:dyDescent="0.25">
      <c r="A299" s="2" t="s">
        <v>67</v>
      </c>
      <c r="B299" s="2" t="s">
        <v>68</v>
      </c>
      <c r="C299" s="3">
        <v>34819</v>
      </c>
      <c r="D299" s="2" t="s">
        <v>27</v>
      </c>
      <c r="E299" s="2" t="s">
        <v>16</v>
      </c>
      <c r="F299" s="2">
        <v>2</v>
      </c>
      <c r="G299" s="4">
        <v>40420.479297969709</v>
      </c>
      <c r="H299" s="5">
        <v>-6393.050112482113</v>
      </c>
      <c r="I299" s="11" t="str">
        <f t="shared" si="48"/>
        <v>Navarro, Adriana</v>
      </c>
      <c r="J299" s="11" t="str">
        <f t="shared" si="49"/>
        <v>AN</v>
      </c>
      <c r="K299" s="14">
        <f t="shared" si="50"/>
        <v>14</v>
      </c>
      <c r="L299" s="7">
        <f t="shared" ca="1" si="51"/>
        <v>29</v>
      </c>
      <c r="M299" s="7">
        <f t="shared" si="52"/>
        <v>7</v>
      </c>
      <c r="N299" s="15">
        <f t="shared" si="53"/>
        <v>34819</v>
      </c>
      <c r="O299" s="15" t="str">
        <f t="shared" si="54"/>
        <v>domingo</v>
      </c>
      <c r="P299" s="14">
        <f t="shared" si="55"/>
        <v>1995</v>
      </c>
      <c r="Q299" s="14">
        <f t="shared" si="56"/>
        <v>4</v>
      </c>
      <c r="R299" s="14">
        <f t="shared" si="57"/>
        <v>30</v>
      </c>
      <c r="S299" s="14" t="str">
        <f t="shared" si="58"/>
        <v>NO</v>
      </c>
      <c r="T299" s="14" t="str">
        <f t="shared" si="59"/>
        <v>No Cumple</v>
      </c>
      <c r="U299" s="14">
        <f>VLOOKUP(E299,País!$A$1:$B$8,2,FALSE)</f>
        <v>4</v>
      </c>
    </row>
    <row r="300" spans="1:21" x14ac:dyDescent="0.25">
      <c r="A300" s="2" t="s">
        <v>80</v>
      </c>
      <c r="B300" s="2" t="s">
        <v>34</v>
      </c>
      <c r="C300" s="3">
        <v>29635</v>
      </c>
      <c r="D300" s="2" t="s">
        <v>38</v>
      </c>
      <c r="E300" s="2" t="s">
        <v>8</v>
      </c>
      <c r="F300" s="2">
        <v>5</v>
      </c>
      <c r="G300" s="4">
        <v>40358.343865701943</v>
      </c>
      <c r="H300" s="5">
        <v>-10008.24083683931</v>
      </c>
      <c r="I300" s="11" t="str">
        <f t="shared" si="48"/>
        <v>Santos, Susana</v>
      </c>
      <c r="J300" s="11" t="str">
        <f t="shared" si="49"/>
        <v>SS</v>
      </c>
      <c r="K300" s="14">
        <f t="shared" si="50"/>
        <v>12</v>
      </c>
      <c r="L300" s="7">
        <f t="shared" ca="1" si="51"/>
        <v>43</v>
      </c>
      <c r="M300" s="7">
        <f t="shared" si="52"/>
        <v>3</v>
      </c>
      <c r="N300" s="15">
        <f t="shared" si="53"/>
        <v>29635</v>
      </c>
      <c r="O300" s="15" t="str">
        <f t="shared" si="54"/>
        <v>miércoles</v>
      </c>
      <c r="P300" s="14">
        <f t="shared" si="55"/>
        <v>1981</v>
      </c>
      <c r="Q300" s="14">
        <f t="shared" si="56"/>
        <v>2</v>
      </c>
      <c r="R300" s="14">
        <f t="shared" si="57"/>
        <v>18</v>
      </c>
      <c r="S300" s="14" t="str">
        <f t="shared" si="58"/>
        <v>NO</v>
      </c>
      <c r="T300" s="14" t="str">
        <f t="shared" si="59"/>
        <v>Cumple</v>
      </c>
      <c r="U300" s="14">
        <f>VLOOKUP(E300,País!$A$1:$B$8,2,FALSE)</f>
        <v>1</v>
      </c>
    </row>
    <row r="301" spans="1:21" x14ac:dyDescent="0.25">
      <c r="A301" s="2" t="s">
        <v>98</v>
      </c>
      <c r="B301" s="2" t="s">
        <v>50</v>
      </c>
      <c r="C301" s="3">
        <v>32597</v>
      </c>
      <c r="D301" s="2" t="s">
        <v>27</v>
      </c>
      <c r="E301" s="2" t="s">
        <v>12</v>
      </c>
      <c r="F301" s="2">
        <v>4</v>
      </c>
      <c r="G301" s="4">
        <v>40338.847598285261</v>
      </c>
      <c r="H301" s="5">
        <v>-9835.3680174403798</v>
      </c>
      <c r="I301" s="11" t="str">
        <f t="shared" si="48"/>
        <v>Perez, Sara</v>
      </c>
      <c r="J301" s="11" t="str">
        <f t="shared" si="49"/>
        <v>SP</v>
      </c>
      <c r="K301" s="14">
        <f t="shared" si="50"/>
        <v>9</v>
      </c>
      <c r="L301" s="7">
        <f t="shared" ca="1" si="51"/>
        <v>35</v>
      </c>
      <c r="M301" s="7">
        <f t="shared" si="52"/>
        <v>4</v>
      </c>
      <c r="N301" s="15">
        <f t="shared" si="53"/>
        <v>32597</v>
      </c>
      <c r="O301" s="15" t="str">
        <f t="shared" si="54"/>
        <v>jueves</v>
      </c>
      <c r="P301" s="14">
        <f t="shared" si="55"/>
        <v>1989</v>
      </c>
      <c r="Q301" s="14">
        <f t="shared" si="56"/>
        <v>3</v>
      </c>
      <c r="R301" s="14">
        <f t="shared" si="57"/>
        <v>30</v>
      </c>
      <c r="S301" s="14" t="str">
        <f t="shared" si="58"/>
        <v>NO</v>
      </c>
      <c r="T301" s="14" t="str">
        <f t="shared" si="59"/>
        <v>Cumple</v>
      </c>
      <c r="U301" s="14">
        <f>VLOOKUP(E301,País!$A$1:$B$8,2,FALSE)</f>
        <v>3</v>
      </c>
    </row>
    <row r="302" spans="1:21" x14ac:dyDescent="0.25">
      <c r="A302" s="2" t="s">
        <v>41</v>
      </c>
      <c r="B302" s="2" t="s">
        <v>10</v>
      </c>
      <c r="C302" s="3">
        <v>35404</v>
      </c>
      <c r="D302" s="2" t="s">
        <v>38</v>
      </c>
      <c r="E302" s="2" t="s">
        <v>24</v>
      </c>
      <c r="F302" s="2">
        <v>4</v>
      </c>
      <c r="G302" s="4">
        <v>40337.476780407269</v>
      </c>
      <c r="H302" s="5">
        <v>-9432.8961298293852</v>
      </c>
      <c r="I302" s="11" t="str">
        <f t="shared" si="48"/>
        <v>Gomez, Diego</v>
      </c>
      <c r="J302" s="11" t="str">
        <f t="shared" si="49"/>
        <v>DG</v>
      </c>
      <c r="K302" s="14">
        <f t="shared" si="50"/>
        <v>10</v>
      </c>
      <c r="L302" s="7">
        <f t="shared" ca="1" si="51"/>
        <v>27</v>
      </c>
      <c r="M302" s="7">
        <f t="shared" si="52"/>
        <v>4</v>
      </c>
      <c r="N302" s="15">
        <f t="shared" si="53"/>
        <v>35404</v>
      </c>
      <c r="O302" s="15" t="str">
        <f t="shared" si="54"/>
        <v>jueves</v>
      </c>
      <c r="P302" s="14">
        <f t="shared" si="55"/>
        <v>1996</v>
      </c>
      <c r="Q302" s="14">
        <f t="shared" si="56"/>
        <v>12</v>
      </c>
      <c r="R302" s="14">
        <f t="shared" si="57"/>
        <v>5</v>
      </c>
      <c r="S302" s="14" t="str">
        <f t="shared" si="58"/>
        <v>NO</v>
      </c>
      <c r="T302" s="14" t="str">
        <f t="shared" si="59"/>
        <v>Cumple</v>
      </c>
      <c r="U302" s="14">
        <f>VLOOKUP(E302,País!$A$1:$B$8,2,FALSE)</f>
        <v>5</v>
      </c>
    </row>
    <row r="303" spans="1:21" x14ac:dyDescent="0.25">
      <c r="A303" s="2" t="s">
        <v>47</v>
      </c>
      <c r="B303" s="2" t="s">
        <v>48</v>
      </c>
      <c r="C303" s="3">
        <v>31563</v>
      </c>
      <c r="D303" s="2" t="s">
        <v>23</v>
      </c>
      <c r="E303" s="2" t="s">
        <v>32</v>
      </c>
      <c r="F303" s="2">
        <v>6</v>
      </c>
      <c r="G303" s="4">
        <v>40321.792212887551</v>
      </c>
      <c r="H303" s="5">
        <v>-8809.0020739477113</v>
      </c>
      <c r="I303" s="11" t="str">
        <f t="shared" si="48"/>
        <v>Rojas, Valentina</v>
      </c>
      <c r="J303" s="11" t="str">
        <f t="shared" si="49"/>
        <v>VR</v>
      </c>
      <c r="K303" s="14">
        <f t="shared" si="50"/>
        <v>14</v>
      </c>
      <c r="L303" s="7">
        <f t="shared" ca="1" si="51"/>
        <v>38</v>
      </c>
      <c r="M303" s="7">
        <f t="shared" si="52"/>
        <v>6</v>
      </c>
      <c r="N303" s="15">
        <f t="shared" si="53"/>
        <v>31563</v>
      </c>
      <c r="O303" s="15" t="str">
        <f t="shared" si="54"/>
        <v>sábado</v>
      </c>
      <c r="P303" s="14">
        <f t="shared" si="55"/>
        <v>1986</v>
      </c>
      <c r="Q303" s="14">
        <f t="shared" si="56"/>
        <v>5</v>
      </c>
      <c r="R303" s="14">
        <f t="shared" si="57"/>
        <v>31</v>
      </c>
      <c r="S303" s="14" t="str">
        <f t="shared" si="58"/>
        <v>NO</v>
      </c>
      <c r="T303" s="14" t="str">
        <f t="shared" si="59"/>
        <v>Cumple</v>
      </c>
      <c r="U303" s="14">
        <f>VLOOKUP(E303,País!$A$1:$B$8,2,FALSE)</f>
        <v>2</v>
      </c>
    </row>
    <row r="304" spans="1:21" x14ac:dyDescent="0.25">
      <c r="A304" s="2" t="s">
        <v>85</v>
      </c>
      <c r="B304" s="2" t="s">
        <v>46</v>
      </c>
      <c r="C304" s="3">
        <v>34860</v>
      </c>
      <c r="D304" s="2" t="s">
        <v>23</v>
      </c>
      <c r="E304" s="2" t="s">
        <v>28</v>
      </c>
      <c r="F304" s="2">
        <v>2</v>
      </c>
      <c r="G304" s="4">
        <v>40197.563692522803</v>
      </c>
      <c r="H304" s="5">
        <v>-8930.0952244303899</v>
      </c>
      <c r="I304" s="11" t="str">
        <f t="shared" si="48"/>
        <v>Garcia, Elena</v>
      </c>
      <c r="J304" s="11" t="str">
        <f t="shared" si="49"/>
        <v>EG</v>
      </c>
      <c r="K304" s="14">
        <f t="shared" si="50"/>
        <v>11</v>
      </c>
      <c r="L304" s="7">
        <f t="shared" ca="1" si="51"/>
        <v>29</v>
      </c>
      <c r="M304" s="7">
        <f t="shared" si="52"/>
        <v>6</v>
      </c>
      <c r="N304" s="15">
        <f t="shared" si="53"/>
        <v>34860</v>
      </c>
      <c r="O304" s="15" t="str">
        <f t="shared" si="54"/>
        <v>sábado</v>
      </c>
      <c r="P304" s="14">
        <f t="shared" si="55"/>
        <v>1995</v>
      </c>
      <c r="Q304" s="14">
        <f t="shared" si="56"/>
        <v>6</v>
      </c>
      <c r="R304" s="14">
        <f t="shared" si="57"/>
        <v>10</v>
      </c>
      <c r="S304" s="14" t="str">
        <f t="shared" si="58"/>
        <v>NO</v>
      </c>
      <c r="T304" s="14" t="str">
        <f t="shared" si="59"/>
        <v>No Cumple</v>
      </c>
      <c r="U304" s="14">
        <f>VLOOKUP(E304,País!$A$1:$B$8,2,FALSE)</f>
        <v>7</v>
      </c>
    </row>
    <row r="305" spans="1:21" x14ac:dyDescent="0.25">
      <c r="A305" s="2" t="s">
        <v>89</v>
      </c>
      <c r="B305" s="2" t="s">
        <v>56</v>
      </c>
      <c r="C305" s="3">
        <v>35883</v>
      </c>
      <c r="D305" s="2" t="s">
        <v>38</v>
      </c>
      <c r="E305" s="2" t="s">
        <v>16</v>
      </c>
      <c r="F305" s="2">
        <v>4</v>
      </c>
      <c r="G305" s="4">
        <v>40183.674184492018</v>
      </c>
      <c r="H305" s="5">
        <v>-8665.917845320826</v>
      </c>
      <c r="I305" s="11" t="str">
        <f t="shared" si="48"/>
        <v>Jimenez, Hugo</v>
      </c>
      <c r="J305" s="11" t="str">
        <f t="shared" si="49"/>
        <v>HJ</v>
      </c>
      <c r="K305" s="14">
        <f t="shared" si="50"/>
        <v>11</v>
      </c>
      <c r="L305" s="7">
        <f t="shared" ca="1" si="51"/>
        <v>26</v>
      </c>
      <c r="M305" s="7">
        <f t="shared" si="52"/>
        <v>7</v>
      </c>
      <c r="N305" s="15">
        <f t="shared" si="53"/>
        <v>35883</v>
      </c>
      <c r="O305" s="15" t="str">
        <f t="shared" si="54"/>
        <v>domingo</v>
      </c>
      <c r="P305" s="14">
        <f t="shared" si="55"/>
        <v>1998</v>
      </c>
      <c r="Q305" s="14">
        <f t="shared" si="56"/>
        <v>3</v>
      </c>
      <c r="R305" s="14">
        <f t="shared" si="57"/>
        <v>29</v>
      </c>
      <c r="S305" s="14" t="str">
        <f t="shared" si="58"/>
        <v>NO</v>
      </c>
      <c r="T305" s="14" t="str">
        <f t="shared" si="59"/>
        <v>Cumple</v>
      </c>
      <c r="U305" s="14">
        <f>VLOOKUP(E305,País!$A$1:$B$8,2,FALSE)</f>
        <v>4</v>
      </c>
    </row>
    <row r="306" spans="1:21" x14ac:dyDescent="0.25">
      <c r="A306" s="2" t="s">
        <v>75</v>
      </c>
      <c r="B306" s="2" t="s">
        <v>18</v>
      </c>
      <c r="C306" s="3">
        <v>35628</v>
      </c>
      <c r="D306" s="2" t="s">
        <v>19</v>
      </c>
      <c r="E306" s="2" t="s">
        <v>16</v>
      </c>
      <c r="F306" s="2">
        <v>3</v>
      </c>
      <c r="G306" s="4">
        <v>40167.99693569533</v>
      </c>
      <c r="H306" s="5">
        <v>-5222.4021450132686</v>
      </c>
      <c r="I306" s="11" t="str">
        <f t="shared" si="48"/>
        <v>Rodriguez, Alberto</v>
      </c>
      <c r="J306" s="11" t="str">
        <f t="shared" si="49"/>
        <v>AR</v>
      </c>
      <c r="K306" s="14">
        <f t="shared" si="50"/>
        <v>16</v>
      </c>
      <c r="L306" s="7">
        <f t="shared" ca="1" si="51"/>
        <v>27</v>
      </c>
      <c r="M306" s="7">
        <f t="shared" si="52"/>
        <v>4</v>
      </c>
      <c r="N306" s="15">
        <f t="shared" si="53"/>
        <v>35628</v>
      </c>
      <c r="O306" s="15" t="str">
        <f t="shared" si="54"/>
        <v>jueves</v>
      </c>
      <c r="P306" s="14">
        <f t="shared" si="55"/>
        <v>1997</v>
      </c>
      <c r="Q306" s="14">
        <f t="shared" si="56"/>
        <v>7</v>
      </c>
      <c r="R306" s="14">
        <f t="shared" si="57"/>
        <v>17</v>
      </c>
      <c r="S306" s="14" t="str">
        <f t="shared" si="58"/>
        <v>NO</v>
      </c>
      <c r="T306" s="14" t="str">
        <f t="shared" si="59"/>
        <v>No Cumple</v>
      </c>
      <c r="U306" s="14">
        <f>VLOOKUP(E306,País!$A$1:$B$8,2,FALSE)</f>
        <v>4</v>
      </c>
    </row>
    <row r="307" spans="1:21" x14ac:dyDescent="0.25">
      <c r="A307" s="2" t="s">
        <v>91</v>
      </c>
      <c r="B307" s="2" t="s">
        <v>60</v>
      </c>
      <c r="C307" s="3">
        <v>34837</v>
      </c>
      <c r="D307" s="2" t="s">
        <v>11</v>
      </c>
      <c r="E307" s="2" t="s">
        <v>24</v>
      </c>
      <c r="F307" s="2">
        <v>2</v>
      </c>
      <c r="G307" s="4">
        <v>40071.564348505701</v>
      </c>
      <c r="H307" s="5">
        <v>-7974.1607993747548</v>
      </c>
      <c r="I307" s="11" t="str">
        <f t="shared" si="48"/>
        <v>Vargas, Renato</v>
      </c>
      <c r="J307" s="11" t="str">
        <f t="shared" si="49"/>
        <v>RV</v>
      </c>
      <c r="K307" s="14">
        <f t="shared" si="50"/>
        <v>12</v>
      </c>
      <c r="L307" s="7">
        <f t="shared" ca="1" si="51"/>
        <v>29</v>
      </c>
      <c r="M307" s="7">
        <f t="shared" si="52"/>
        <v>4</v>
      </c>
      <c r="N307" s="15">
        <f t="shared" si="53"/>
        <v>34837</v>
      </c>
      <c r="O307" s="15" t="str">
        <f t="shared" si="54"/>
        <v>jueves</v>
      </c>
      <c r="P307" s="14">
        <f t="shared" si="55"/>
        <v>1995</v>
      </c>
      <c r="Q307" s="14">
        <f t="shared" si="56"/>
        <v>5</v>
      </c>
      <c r="R307" s="14">
        <f t="shared" si="57"/>
        <v>18</v>
      </c>
      <c r="S307" s="14" t="str">
        <f t="shared" si="58"/>
        <v>NO</v>
      </c>
      <c r="T307" s="14" t="str">
        <f t="shared" si="59"/>
        <v>No Cumple</v>
      </c>
      <c r="U307" s="14">
        <f>VLOOKUP(E307,País!$A$1:$B$8,2,FALSE)</f>
        <v>5</v>
      </c>
    </row>
    <row r="308" spans="1:21" x14ac:dyDescent="0.25">
      <c r="A308" s="2" t="s">
        <v>73</v>
      </c>
      <c r="B308" s="2" t="s">
        <v>22</v>
      </c>
      <c r="C308" s="3">
        <v>32213</v>
      </c>
      <c r="D308" s="2" t="s">
        <v>11</v>
      </c>
      <c r="E308" s="2" t="s">
        <v>8</v>
      </c>
      <c r="F308" s="2">
        <v>3</v>
      </c>
      <c r="G308" s="4">
        <v>40039.216012578428</v>
      </c>
      <c r="H308" s="5">
        <v>-60100.935575313066</v>
      </c>
      <c r="I308" s="11" t="str">
        <f t="shared" si="48"/>
        <v>Fernandez, Manuel</v>
      </c>
      <c r="J308" s="11" t="str">
        <f t="shared" si="49"/>
        <v>MF</v>
      </c>
      <c r="K308" s="14">
        <f t="shared" si="50"/>
        <v>15</v>
      </c>
      <c r="L308" s="7">
        <f t="shared" ca="1" si="51"/>
        <v>36</v>
      </c>
      <c r="M308" s="7">
        <f t="shared" si="52"/>
        <v>5</v>
      </c>
      <c r="N308" s="15">
        <f t="shared" si="53"/>
        <v>32213</v>
      </c>
      <c r="O308" s="15" t="str">
        <f t="shared" si="54"/>
        <v>viernes</v>
      </c>
      <c r="P308" s="14">
        <f t="shared" si="55"/>
        <v>1988</v>
      </c>
      <c r="Q308" s="14">
        <f t="shared" si="56"/>
        <v>3</v>
      </c>
      <c r="R308" s="14">
        <f t="shared" si="57"/>
        <v>11</v>
      </c>
      <c r="S308" s="14" t="str">
        <f t="shared" si="58"/>
        <v>NO</v>
      </c>
      <c r="T308" s="14" t="str">
        <f t="shared" si="59"/>
        <v>No Cumple</v>
      </c>
      <c r="U308" s="14">
        <f>VLOOKUP(E308,País!$A$1:$B$8,2,FALSE)</f>
        <v>1</v>
      </c>
    </row>
    <row r="309" spans="1:21" x14ac:dyDescent="0.25">
      <c r="A309" s="2" t="s">
        <v>79</v>
      </c>
      <c r="B309" s="2" t="s">
        <v>30</v>
      </c>
      <c r="C309" s="3">
        <v>30096</v>
      </c>
      <c r="D309" s="2" t="s">
        <v>35</v>
      </c>
      <c r="E309" s="2" t="s">
        <v>32</v>
      </c>
      <c r="F309" s="2">
        <v>5</v>
      </c>
      <c r="G309" s="4">
        <v>39971.443682928257</v>
      </c>
      <c r="H309" s="5">
        <v>-8045.129559023133</v>
      </c>
      <c r="I309" s="11" t="str">
        <f t="shared" si="48"/>
        <v>Rivera, Pedro</v>
      </c>
      <c r="J309" s="11" t="str">
        <f t="shared" si="49"/>
        <v>PR</v>
      </c>
      <c r="K309" s="14">
        <f t="shared" si="50"/>
        <v>11</v>
      </c>
      <c r="L309" s="7">
        <f t="shared" ca="1" si="51"/>
        <v>42</v>
      </c>
      <c r="M309" s="7">
        <f t="shared" si="52"/>
        <v>2</v>
      </c>
      <c r="N309" s="15">
        <f t="shared" si="53"/>
        <v>30096</v>
      </c>
      <c r="O309" s="15" t="str">
        <f t="shared" si="54"/>
        <v>martes</v>
      </c>
      <c r="P309" s="14">
        <f t="shared" si="55"/>
        <v>1982</v>
      </c>
      <c r="Q309" s="14">
        <f t="shared" si="56"/>
        <v>5</v>
      </c>
      <c r="R309" s="14">
        <f t="shared" si="57"/>
        <v>25</v>
      </c>
      <c r="S309" s="14" t="str">
        <f t="shared" si="58"/>
        <v>NO</v>
      </c>
      <c r="T309" s="14" t="str">
        <f t="shared" si="59"/>
        <v>Cumple</v>
      </c>
      <c r="U309" s="14">
        <f>VLOOKUP(E309,País!$A$1:$B$8,2,FALSE)</f>
        <v>2</v>
      </c>
    </row>
    <row r="310" spans="1:21" x14ac:dyDescent="0.25">
      <c r="A310" s="2" t="s">
        <v>78</v>
      </c>
      <c r="B310" s="2" t="s">
        <v>26</v>
      </c>
      <c r="C310" s="3">
        <v>35956</v>
      </c>
      <c r="D310" s="2" t="s">
        <v>31</v>
      </c>
      <c r="E310" s="2" t="s">
        <v>28</v>
      </c>
      <c r="F310" s="2">
        <v>5</v>
      </c>
      <c r="G310" s="4">
        <v>39851.255588036096</v>
      </c>
      <c r="H310" s="5">
        <v>-7084.1210883747335</v>
      </c>
      <c r="I310" s="11" t="str">
        <f t="shared" si="48"/>
        <v>Diaz, Julia</v>
      </c>
      <c r="J310" s="11" t="str">
        <f t="shared" si="49"/>
        <v>JD</v>
      </c>
      <c r="K310" s="14">
        <f t="shared" si="50"/>
        <v>9</v>
      </c>
      <c r="L310" s="7">
        <f t="shared" ca="1" si="51"/>
        <v>26</v>
      </c>
      <c r="M310" s="7">
        <f t="shared" si="52"/>
        <v>3</v>
      </c>
      <c r="N310" s="15">
        <f t="shared" si="53"/>
        <v>35956</v>
      </c>
      <c r="O310" s="15" t="str">
        <f t="shared" si="54"/>
        <v>miércoles</v>
      </c>
      <c r="P310" s="14">
        <f t="shared" si="55"/>
        <v>1998</v>
      </c>
      <c r="Q310" s="14">
        <f t="shared" si="56"/>
        <v>6</v>
      </c>
      <c r="R310" s="14">
        <f t="shared" si="57"/>
        <v>10</v>
      </c>
      <c r="S310" s="14" t="str">
        <f t="shared" si="58"/>
        <v>NO</v>
      </c>
      <c r="T310" s="14" t="str">
        <f t="shared" si="59"/>
        <v>Cumple</v>
      </c>
      <c r="U310" s="14">
        <f>VLOOKUP(E310,País!$A$1:$B$8,2,FALSE)</f>
        <v>7</v>
      </c>
    </row>
    <row r="311" spans="1:21" x14ac:dyDescent="0.25">
      <c r="A311" s="2" t="s">
        <v>9</v>
      </c>
      <c r="B311" s="2" t="s">
        <v>10</v>
      </c>
      <c r="C311" s="3">
        <v>30762</v>
      </c>
      <c r="D311" s="2" t="s">
        <v>11</v>
      </c>
      <c r="E311" s="2" t="s">
        <v>12</v>
      </c>
      <c r="F311" s="2">
        <v>2</v>
      </c>
      <c r="G311" s="4">
        <v>39782.515915471573</v>
      </c>
      <c r="H311" s="5">
        <v>-9096.5885408604681</v>
      </c>
      <c r="I311" s="11" t="str">
        <f t="shared" si="48"/>
        <v>Gomez, Juan</v>
      </c>
      <c r="J311" s="11" t="str">
        <f t="shared" si="49"/>
        <v>JG</v>
      </c>
      <c r="K311" s="14">
        <f t="shared" si="50"/>
        <v>9</v>
      </c>
      <c r="L311" s="7">
        <f t="shared" ca="1" si="51"/>
        <v>40</v>
      </c>
      <c r="M311" s="7">
        <f t="shared" si="52"/>
        <v>3</v>
      </c>
      <c r="N311" s="15">
        <f t="shared" si="53"/>
        <v>30762</v>
      </c>
      <c r="O311" s="15" t="str">
        <f t="shared" si="54"/>
        <v>miércoles</v>
      </c>
      <c r="P311" s="14">
        <f t="shared" si="55"/>
        <v>1984</v>
      </c>
      <c r="Q311" s="14">
        <f t="shared" si="56"/>
        <v>3</v>
      </c>
      <c r="R311" s="14">
        <f t="shared" si="57"/>
        <v>21</v>
      </c>
      <c r="S311" s="14" t="str">
        <f t="shared" si="58"/>
        <v>NO</v>
      </c>
      <c r="T311" s="14" t="str">
        <f t="shared" si="59"/>
        <v>No Cumple</v>
      </c>
      <c r="U311" s="14">
        <f>VLOOKUP(E311,País!$A$1:$B$8,2,FALSE)</f>
        <v>3</v>
      </c>
    </row>
    <row r="312" spans="1:21" x14ac:dyDescent="0.25">
      <c r="A312" s="2" t="s">
        <v>72</v>
      </c>
      <c r="B312" s="2" t="s">
        <v>30</v>
      </c>
      <c r="C312" s="3">
        <v>35231</v>
      </c>
      <c r="D312" s="2" t="s">
        <v>7</v>
      </c>
      <c r="E312" s="2" t="s">
        <v>32</v>
      </c>
      <c r="F312" s="2">
        <v>3</v>
      </c>
      <c r="G312" s="4">
        <v>39711.054613900204</v>
      </c>
      <c r="H312" s="5">
        <v>-8631.6086629338079</v>
      </c>
      <c r="I312" s="11" t="str">
        <f t="shared" si="48"/>
        <v>Rivera, Marina</v>
      </c>
      <c r="J312" s="11" t="str">
        <f t="shared" si="49"/>
        <v>MR</v>
      </c>
      <c r="K312" s="14">
        <f t="shared" si="50"/>
        <v>12</v>
      </c>
      <c r="L312" s="7">
        <f t="shared" ca="1" si="51"/>
        <v>28</v>
      </c>
      <c r="M312" s="7">
        <f t="shared" si="52"/>
        <v>6</v>
      </c>
      <c r="N312" s="15">
        <f t="shared" si="53"/>
        <v>35231</v>
      </c>
      <c r="O312" s="15" t="str">
        <f t="shared" si="54"/>
        <v>sábado</v>
      </c>
      <c r="P312" s="14">
        <f t="shared" si="55"/>
        <v>1996</v>
      </c>
      <c r="Q312" s="14">
        <f t="shared" si="56"/>
        <v>6</v>
      </c>
      <c r="R312" s="14">
        <f t="shared" si="57"/>
        <v>15</v>
      </c>
      <c r="S312" s="14" t="str">
        <f t="shared" si="58"/>
        <v>SI</v>
      </c>
      <c r="T312" s="14" t="str">
        <f t="shared" si="59"/>
        <v>No Cumple</v>
      </c>
      <c r="U312" s="14">
        <f>VLOOKUP(E312,País!$A$1:$B$8,2,FALSE)</f>
        <v>2</v>
      </c>
    </row>
    <row r="313" spans="1:21" x14ac:dyDescent="0.25">
      <c r="A313" s="2" t="s">
        <v>81</v>
      </c>
      <c r="B313" s="2" t="s">
        <v>37</v>
      </c>
      <c r="C313" s="3">
        <v>30344</v>
      </c>
      <c r="D313" s="2" t="s">
        <v>7</v>
      </c>
      <c r="E313" s="2" t="s">
        <v>12</v>
      </c>
      <c r="F313" s="2">
        <v>6</v>
      </c>
      <c r="G313" s="4">
        <v>39677.099452826202</v>
      </c>
      <c r="H313" s="5">
        <v>-9853.213530758585</v>
      </c>
      <c r="I313" s="11" t="str">
        <f t="shared" si="48"/>
        <v>Hernandez, Victor</v>
      </c>
      <c r="J313" s="11" t="str">
        <f t="shared" si="49"/>
        <v>VH</v>
      </c>
      <c r="K313" s="14">
        <f t="shared" si="50"/>
        <v>15</v>
      </c>
      <c r="L313" s="7">
        <f t="shared" ca="1" si="51"/>
        <v>41</v>
      </c>
      <c r="M313" s="7">
        <f t="shared" si="52"/>
        <v>5</v>
      </c>
      <c r="N313" s="15">
        <f t="shared" si="53"/>
        <v>30344</v>
      </c>
      <c r="O313" s="15" t="str">
        <f t="shared" si="54"/>
        <v>viernes</v>
      </c>
      <c r="P313" s="14">
        <f t="shared" si="55"/>
        <v>1983</v>
      </c>
      <c r="Q313" s="14">
        <f t="shared" si="56"/>
        <v>1</v>
      </c>
      <c r="R313" s="14">
        <f t="shared" si="57"/>
        <v>28</v>
      </c>
      <c r="S313" s="14" t="str">
        <f t="shared" si="58"/>
        <v>SI</v>
      </c>
      <c r="T313" s="14" t="str">
        <f t="shared" si="59"/>
        <v>Cumple</v>
      </c>
      <c r="U313" s="14">
        <f>VLOOKUP(E313,País!$A$1:$B$8,2,FALSE)</f>
        <v>3</v>
      </c>
    </row>
    <row r="314" spans="1:21" x14ac:dyDescent="0.25">
      <c r="A314" s="2" t="s">
        <v>63</v>
      </c>
      <c r="B314" s="2" t="s">
        <v>64</v>
      </c>
      <c r="C314" s="3">
        <v>34969</v>
      </c>
      <c r="D314" s="2" t="s">
        <v>19</v>
      </c>
      <c r="E314" s="2" t="s">
        <v>8</v>
      </c>
      <c r="F314" s="2">
        <v>4</v>
      </c>
      <c r="G314" s="4">
        <v>39653.815777658776</v>
      </c>
      <c r="H314" s="5">
        <v>-7777.7184312134523</v>
      </c>
      <c r="I314" s="11" t="str">
        <f t="shared" si="48"/>
        <v>Ramos, Gabriela</v>
      </c>
      <c r="J314" s="11" t="str">
        <f t="shared" si="49"/>
        <v>GR</v>
      </c>
      <c r="K314" s="14">
        <f t="shared" si="50"/>
        <v>13</v>
      </c>
      <c r="L314" s="7">
        <f t="shared" ca="1" si="51"/>
        <v>28</v>
      </c>
      <c r="M314" s="7">
        <f t="shared" si="52"/>
        <v>3</v>
      </c>
      <c r="N314" s="15">
        <f t="shared" si="53"/>
        <v>34969</v>
      </c>
      <c r="O314" s="15" t="str">
        <f t="shared" si="54"/>
        <v>miércoles</v>
      </c>
      <c r="P314" s="14">
        <f t="shared" si="55"/>
        <v>1995</v>
      </c>
      <c r="Q314" s="14">
        <f t="shared" si="56"/>
        <v>9</v>
      </c>
      <c r="R314" s="14">
        <f t="shared" si="57"/>
        <v>27</v>
      </c>
      <c r="S314" s="14" t="str">
        <f t="shared" si="58"/>
        <v>NO</v>
      </c>
      <c r="T314" s="14" t="str">
        <f t="shared" si="59"/>
        <v>Cumple</v>
      </c>
      <c r="U314" s="14">
        <f>VLOOKUP(E314,País!$A$1:$B$8,2,FALSE)</f>
        <v>1</v>
      </c>
    </row>
    <row r="315" spans="1:21" x14ac:dyDescent="0.25">
      <c r="A315" s="2" t="s">
        <v>25</v>
      </c>
      <c r="B315" s="2" t="s">
        <v>26</v>
      </c>
      <c r="C315" s="3">
        <v>36493</v>
      </c>
      <c r="D315" s="2" t="s">
        <v>27</v>
      </c>
      <c r="E315" s="2" t="s">
        <v>28</v>
      </c>
      <c r="F315" s="2">
        <v>6</v>
      </c>
      <c r="G315" s="4">
        <v>39642.374166648064</v>
      </c>
      <c r="H315" s="5">
        <v>-19742.833292526579</v>
      </c>
      <c r="I315" s="11" t="str">
        <f t="shared" si="48"/>
        <v>Diaz, Laura</v>
      </c>
      <c r="J315" s="11" t="str">
        <f t="shared" si="49"/>
        <v>LD</v>
      </c>
      <c r="K315" s="14">
        <f t="shared" si="50"/>
        <v>9</v>
      </c>
      <c r="L315" s="7">
        <f t="shared" ca="1" si="51"/>
        <v>24</v>
      </c>
      <c r="M315" s="7">
        <f t="shared" si="52"/>
        <v>1</v>
      </c>
      <c r="N315" s="15">
        <f t="shared" si="53"/>
        <v>36493</v>
      </c>
      <c r="O315" s="15" t="str">
        <f t="shared" si="54"/>
        <v>lunes</v>
      </c>
      <c r="P315" s="14">
        <f t="shared" si="55"/>
        <v>1999</v>
      </c>
      <c r="Q315" s="14">
        <f t="shared" si="56"/>
        <v>11</v>
      </c>
      <c r="R315" s="14">
        <f t="shared" si="57"/>
        <v>29</v>
      </c>
      <c r="S315" s="14" t="str">
        <f t="shared" si="58"/>
        <v>NO</v>
      </c>
      <c r="T315" s="14" t="str">
        <f t="shared" si="59"/>
        <v>Cumple</v>
      </c>
      <c r="U315" s="14">
        <f>VLOOKUP(E315,País!$A$1:$B$8,2,FALSE)</f>
        <v>7</v>
      </c>
    </row>
    <row r="316" spans="1:21" x14ac:dyDescent="0.25">
      <c r="A316" s="2" t="s">
        <v>25</v>
      </c>
      <c r="B316" s="2" t="s">
        <v>26</v>
      </c>
      <c r="C316" s="3">
        <v>34278</v>
      </c>
      <c r="D316" s="2" t="s">
        <v>27</v>
      </c>
      <c r="E316" s="2" t="s">
        <v>28</v>
      </c>
      <c r="F316" s="2">
        <v>2</v>
      </c>
      <c r="G316" s="4">
        <v>39636.384343023739</v>
      </c>
      <c r="H316" s="5">
        <v>-9916.3433438367356</v>
      </c>
      <c r="I316" s="11" t="str">
        <f t="shared" si="48"/>
        <v>Diaz, Laura</v>
      </c>
      <c r="J316" s="11" t="str">
        <f t="shared" si="49"/>
        <v>LD</v>
      </c>
      <c r="K316" s="14">
        <f t="shared" si="50"/>
        <v>9</v>
      </c>
      <c r="L316" s="7">
        <f t="shared" ca="1" si="51"/>
        <v>30</v>
      </c>
      <c r="M316" s="7">
        <f t="shared" si="52"/>
        <v>5</v>
      </c>
      <c r="N316" s="15">
        <f t="shared" si="53"/>
        <v>34278</v>
      </c>
      <c r="O316" s="15" t="str">
        <f t="shared" si="54"/>
        <v>viernes</v>
      </c>
      <c r="P316" s="14">
        <f t="shared" si="55"/>
        <v>1993</v>
      </c>
      <c r="Q316" s="14">
        <f t="shared" si="56"/>
        <v>11</v>
      </c>
      <c r="R316" s="14">
        <f t="shared" si="57"/>
        <v>5</v>
      </c>
      <c r="S316" s="14" t="str">
        <f t="shared" si="58"/>
        <v>NO</v>
      </c>
      <c r="T316" s="14" t="str">
        <f t="shared" si="59"/>
        <v>No Cumple</v>
      </c>
      <c r="U316" s="14">
        <f>VLOOKUP(E316,País!$A$1:$B$8,2,FALSE)</f>
        <v>7</v>
      </c>
    </row>
    <row r="317" spans="1:21" x14ac:dyDescent="0.25">
      <c r="A317" s="2" t="s">
        <v>79</v>
      </c>
      <c r="B317" s="2" t="s">
        <v>30</v>
      </c>
      <c r="C317" s="3">
        <v>32547</v>
      </c>
      <c r="D317" s="2" t="s">
        <v>35</v>
      </c>
      <c r="E317" s="2" t="s">
        <v>32</v>
      </c>
      <c r="F317" s="2">
        <v>3</v>
      </c>
      <c r="G317" s="4">
        <v>39636.368774909373</v>
      </c>
      <c r="H317" s="5">
        <v>-9616.3591658288442</v>
      </c>
      <c r="I317" s="11" t="str">
        <f t="shared" si="48"/>
        <v>Rivera, Pedro</v>
      </c>
      <c r="J317" s="11" t="str">
        <f t="shared" si="49"/>
        <v>PR</v>
      </c>
      <c r="K317" s="14">
        <f t="shared" si="50"/>
        <v>11</v>
      </c>
      <c r="L317" s="7">
        <f t="shared" ca="1" si="51"/>
        <v>35</v>
      </c>
      <c r="M317" s="7">
        <f t="shared" si="52"/>
        <v>3</v>
      </c>
      <c r="N317" s="15">
        <f t="shared" si="53"/>
        <v>32547</v>
      </c>
      <c r="O317" s="15" t="str">
        <f t="shared" si="54"/>
        <v>miércoles</v>
      </c>
      <c r="P317" s="14">
        <f t="shared" si="55"/>
        <v>1989</v>
      </c>
      <c r="Q317" s="14">
        <f t="shared" si="56"/>
        <v>2</v>
      </c>
      <c r="R317" s="14">
        <f t="shared" si="57"/>
        <v>8</v>
      </c>
      <c r="S317" s="14" t="str">
        <f t="shared" si="58"/>
        <v>NO</v>
      </c>
      <c r="T317" s="14" t="str">
        <f t="shared" si="59"/>
        <v>No Cumple</v>
      </c>
      <c r="U317" s="14">
        <f>VLOOKUP(E317,País!$A$1:$B$8,2,FALSE)</f>
        <v>2</v>
      </c>
    </row>
    <row r="318" spans="1:21" x14ac:dyDescent="0.25">
      <c r="A318" s="2" t="s">
        <v>36</v>
      </c>
      <c r="B318" s="2" t="s">
        <v>37</v>
      </c>
      <c r="C318" s="3">
        <v>32937</v>
      </c>
      <c r="D318" s="2" t="s">
        <v>38</v>
      </c>
      <c r="E318" s="2" t="s">
        <v>12</v>
      </c>
      <c r="F318" s="2">
        <v>4</v>
      </c>
      <c r="G318" s="4">
        <v>39636.257655203473</v>
      </c>
      <c r="H318" s="5">
        <v>-10652.818416525013</v>
      </c>
      <c r="I318" s="11" t="str">
        <f t="shared" si="48"/>
        <v>Hernandez, Roberto</v>
      </c>
      <c r="J318" s="11" t="str">
        <f t="shared" si="49"/>
        <v>RH</v>
      </c>
      <c r="K318" s="14">
        <f t="shared" si="50"/>
        <v>16</v>
      </c>
      <c r="L318" s="7">
        <f t="shared" ca="1" si="51"/>
        <v>34</v>
      </c>
      <c r="M318" s="7">
        <f t="shared" si="52"/>
        <v>1</v>
      </c>
      <c r="N318" s="15">
        <f t="shared" si="53"/>
        <v>32937</v>
      </c>
      <c r="O318" s="15" t="str">
        <f t="shared" si="54"/>
        <v>lunes</v>
      </c>
      <c r="P318" s="14">
        <f t="shared" si="55"/>
        <v>1990</v>
      </c>
      <c r="Q318" s="14">
        <f t="shared" si="56"/>
        <v>3</v>
      </c>
      <c r="R318" s="14">
        <f t="shared" si="57"/>
        <v>5</v>
      </c>
      <c r="S318" s="14" t="str">
        <f t="shared" si="58"/>
        <v>NO</v>
      </c>
      <c r="T318" s="14" t="str">
        <f t="shared" si="59"/>
        <v>Cumple</v>
      </c>
      <c r="U318" s="14">
        <f>VLOOKUP(E318,País!$A$1:$B$8,2,FALSE)</f>
        <v>3</v>
      </c>
    </row>
    <row r="319" spans="1:21" x14ac:dyDescent="0.25">
      <c r="A319" s="2" t="s">
        <v>91</v>
      </c>
      <c r="B319" s="2" t="s">
        <v>60</v>
      </c>
      <c r="C319" s="3">
        <v>36385</v>
      </c>
      <c r="D319" s="2" t="s">
        <v>11</v>
      </c>
      <c r="E319" s="2" t="s">
        <v>24</v>
      </c>
      <c r="F319" s="2">
        <v>2</v>
      </c>
      <c r="G319" s="4">
        <v>39599.430671402835</v>
      </c>
      <c r="H319" s="5">
        <v>-10704.489622593561</v>
      </c>
      <c r="I319" s="11" t="str">
        <f t="shared" si="48"/>
        <v>Vargas, Renato</v>
      </c>
      <c r="J319" s="11" t="str">
        <f t="shared" si="49"/>
        <v>RV</v>
      </c>
      <c r="K319" s="14">
        <f t="shared" si="50"/>
        <v>12</v>
      </c>
      <c r="L319" s="7">
        <f t="shared" ca="1" si="51"/>
        <v>25</v>
      </c>
      <c r="M319" s="7">
        <f t="shared" si="52"/>
        <v>5</v>
      </c>
      <c r="N319" s="15">
        <f t="shared" si="53"/>
        <v>36385</v>
      </c>
      <c r="O319" s="15" t="str">
        <f t="shared" si="54"/>
        <v>viernes</v>
      </c>
      <c r="P319" s="14">
        <f t="shared" si="55"/>
        <v>1999</v>
      </c>
      <c r="Q319" s="14">
        <f t="shared" si="56"/>
        <v>8</v>
      </c>
      <c r="R319" s="14">
        <f t="shared" si="57"/>
        <v>13</v>
      </c>
      <c r="S319" s="14" t="str">
        <f t="shared" si="58"/>
        <v>NO</v>
      </c>
      <c r="T319" s="14" t="str">
        <f t="shared" si="59"/>
        <v>No Cumple</v>
      </c>
      <c r="U319" s="14">
        <f>VLOOKUP(E319,País!$A$1:$B$8,2,FALSE)</f>
        <v>5</v>
      </c>
    </row>
    <row r="320" spans="1:21" x14ac:dyDescent="0.25">
      <c r="A320" s="2" t="s">
        <v>91</v>
      </c>
      <c r="B320" s="2" t="s">
        <v>60</v>
      </c>
      <c r="C320" s="3">
        <v>30933</v>
      </c>
      <c r="D320" s="2" t="s">
        <v>11</v>
      </c>
      <c r="E320" s="2" t="s">
        <v>24</v>
      </c>
      <c r="F320" s="2">
        <v>5</v>
      </c>
      <c r="G320" s="4">
        <v>39543.993419135062</v>
      </c>
      <c r="H320" s="5">
        <v>-7944.0861202043925</v>
      </c>
      <c r="I320" s="11" t="str">
        <f t="shared" si="48"/>
        <v>Vargas, Renato</v>
      </c>
      <c r="J320" s="11" t="str">
        <f t="shared" si="49"/>
        <v>RV</v>
      </c>
      <c r="K320" s="14">
        <f t="shared" si="50"/>
        <v>12</v>
      </c>
      <c r="L320" s="7">
        <f t="shared" ca="1" si="51"/>
        <v>39</v>
      </c>
      <c r="M320" s="7">
        <f t="shared" si="52"/>
        <v>6</v>
      </c>
      <c r="N320" s="15">
        <f t="shared" si="53"/>
        <v>30933</v>
      </c>
      <c r="O320" s="15" t="str">
        <f t="shared" si="54"/>
        <v>sábado</v>
      </c>
      <c r="P320" s="14">
        <f t="shared" si="55"/>
        <v>1984</v>
      </c>
      <c r="Q320" s="14">
        <f t="shared" si="56"/>
        <v>9</v>
      </c>
      <c r="R320" s="14">
        <f t="shared" si="57"/>
        <v>8</v>
      </c>
      <c r="S320" s="14" t="str">
        <f t="shared" si="58"/>
        <v>NO</v>
      </c>
      <c r="T320" s="14" t="str">
        <f t="shared" si="59"/>
        <v>Cumple</v>
      </c>
      <c r="U320" s="14">
        <f>VLOOKUP(E320,País!$A$1:$B$8,2,FALSE)</f>
        <v>5</v>
      </c>
    </row>
    <row r="321" spans="1:21" x14ac:dyDescent="0.25">
      <c r="A321" s="2" t="s">
        <v>88</v>
      </c>
      <c r="B321" s="2" t="s">
        <v>54</v>
      </c>
      <c r="C321" s="3">
        <v>35001</v>
      </c>
      <c r="D321" s="2" t="s">
        <v>35</v>
      </c>
      <c r="E321" s="2" t="s">
        <v>12</v>
      </c>
      <c r="F321" s="2">
        <v>4</v>
      </c>
      <c r="G321" s="4">
        <v>39514.668981710078</v>
      </c>
      <c r="H321" s="5">
        <v>-7959.1449535345428</v>
      </c>
      <c r="I321" s="11" t="str">
        <f t="shared" si="48"/>
        <v>Moreno, Lorena</v>
      </c>
      <c r="J321" s="11" t="str">
        <f t="shared" si="49"/>
        <v>LM</v>
      </c>
      <c r="K321" s="14">
        <f t="shared" si="50"/>
        <v>12</v>
      </c>
      <c r="L321" s="7">
        <f t="shared" ca="1" si="51"/>
        <v>28</v>
      </c>
      <c r="M321" s="7">
        <f t="shared" si="52"/>
        <v>7</v>
      </c>
      <c r="N321" s="15">
        <f t="shared" si="53"/>
        <v>35001</v>
      </c>
      <c r="O321" s="15" t="str">
        <f t="shared" si="54"/>
        <v>domingo</v>
      </c>
      <c r="P321" s="14">
        <f t="shared" si="55"/>
        <v>1995</v>
      </c>
      <c r="Q321" s="14">
        <f t="shared" si="56"/>
        <v>10</v>
      </c>
      <c r="R321" s="14">
        <f t="shared" si="57"/>
        <v>29</v>
      </c>
      <c r="S321" s="14" t="str">
        <f t="shared" si="58"/>
        <v>NO</v>
      </c>
      <c r="T321" s="14" t="str">
        <f t="shared" si="59"/>
        <v>Cumple</v>
      </c>
      <c r="U321" s="14">
        <f>VLOOKUP(E321,País!$A$1:$B$8,2,FALSE)</f>
        <v>3</v>
      </c>
    </row>
    <row r="322" spans="1:21" x14ac:dyDescent="0.25">
      <c r="A322" s="2" t="s">
        <v>25</v>
      </c>
      <c r="B322" s="2" t="s">
        <v>26</v>
      </c>
      <c r="C322" s="3">
        <v>35608</v>
      </c>
      <c r="D322" s="2" t="s">
        <v>27</v>
      </c>
      <c r="E322" s="2" t="s">
        <v>28</v>
      </c>
      <c r="F322" s="2">
        <v>2</v>
      </c>
      <c r="G322" s="4">
        <v>39444.09588242101</v>
      </c>
      <c r="H322" s="5">
        <v>-9842.5498705242499</v>
      </c>
      <c r="I322" s="11" t="str">
        <f t="shared" ref="I322:I385" si="60">_xlfn.CONCAT(B322,", ",A322)</f>
        <v>Diaz, Laura</v>
      </c>
      <c r="J322" s="11" t="str">
        <f t="shared" ref="J322:J385" si="61">_xlfn.CONCAT(LEFT(A322,1),LEFT(B322,1))</f>
        <v>LD</v>
      </c>
      <c r="K322" s="14">
        <f t="shared" ref="K322:K385" si="62">LEN(A322)+LEN(B322)</f>
        <v>9</v>
      </c>
      <c r="L322" s="7">
        <f t="shared" ref="L322:L385" ca="1" si="63">INT((TODAY()-C322)/365)</f>
        <v>27</v>
      </c>
      <c r="M322" s="7">
        <f t="shared" ref="M322:M385" si="64">WEEKDAY(C322,2)</f>
        <v>5</v>
      </c>
      <c r="N322" s="15">
        <f t="shared" ref="N322:N385" si="65">C322</f>
        <v>35608</v>
      </c>
      <c r="O322" s="15" t="str">
        <f t="shared" ref="O322:O385" si="66">TEXT(C322,"dddd")</f>
        <v>viernes</v>
      </c>
      <c r="P322" s="14">
        <f t="shared" ref="P322:P385" si="67">YEAR(C322)</f>
        <v>1997</v>
      </c>
      <c r="Q322" s="14">
        <f t="shared" ref="Q322:Q385" si="68">MONTH(C322)</f>
        <v>6</v>
      </c>
      <c r="R322" s="14">
        <f t="shared" ref="R322:R385" si="69">DAY(C322)</f>
        <v>27</v>
      </c>
      <c r="S322" s="14" t="str">
        <f t="shared" ref="S322:S385" si="70" xml:space="preserve"> IF(D322 = "Ingeniero","SI","NO")</f>
        <v>NO</v>
      </c>
      <c r="T322" s="14" t="str">
        <f t="shared" ref="T322:T385" si="71">IF(
     AND(F322&gt;3,G322&gt;30000),
     "Cumple",
     "No Cumple"
)</f>
        <v>No Cumple</v>
      </c>
      <c r="U322" s="14">
        <f>VLOOKUP(E322,País!$A$1:$B$8,2,FALSE)</f>
        <v>7</v>
      </c>
    </row>
    <row r="323" spans="1:21" x14ac:dyDescent="0.25">
      <c r="A323" s="2" t="s">
        <v>78</v>
      </c>
      <c r="B323" s="2" t="s">
        <v>26</v>
      </c>
      <c r="C323" s="3">
        <v>31283</v>
      </c>
      <c r="D323" s="2" t="s">
        <v>31</v>
      </c>
      <c r="E323" s="2" t="s">
        <v>28</v>
      </c>
      <c r="F323" s="2">
        <v>5</v>
      </c>
      <c r="G323" s="4">
        <v>39407.308866582069</v>
      </c>
      <c r="H323" s="5">
        <v>-7140.8107047267313</v>
      </c>
      <c r="I323" s="11" t="str">
        <f t="shared" si="60"/>
        <v>Diaz, Julia</v>
      </c>
      <c r="J323" s="11" t="str">
        <f t="shared" si="61"/>
        <v>JD</v>
      </c>
      <c r="K323" s="14">
        <f t="shared" si="62"/>
        <v>9</v>
      </c>
      <c r="L323" s="7">
        <f t="shared" ca="1" si="63"/>
        <v>38</v>
      </c>
      <c r="M323" s="7">
        <f t="shared" si="64"/>
        <v>6</v>
      </c>
      <c r="N323" s="15">
        <f t="shared" si="65"/>
        <v>31283</v>
      </c>
      <c r="O323" s="15" t="str">
        <f t="shared" si="66"/>
        <v>sábado</v>
      </c>
      <c r="P323" s="14">
        <f t="shared" si="67"/>
        <v>1985</v>
      </c>
      <c r="Q323" s="14">
        <f t="shared" si="68"/>
        <v>8</v>
      </c>
      <c r="R323" s="14">
        <f t="shared" si="69"/>
        <v>24</v>
      </c>
      <c r="S323" s="14" t="str">
        <f t="shared" si="70"/>
        <v>NO</v>
      </c>
      <c r="T323" s="14" t="str">
        <f t="shared" si="71"/>
        <v>Cumple</v>
      </c>
      <c r="U323" s="14">
        <f>VLOOKUP(E323,País!$A$1:$B$8,2,FALSE)</f>
        <v>7</v>
      </c>
    </row>
    <row r="324" spans="1:21" x14ac:dyDescent="0.25">
      <c r="A324" s="2" t="s">
        <v>92</v>
      </c>
      <c r="B324" s="2" t="s">
        <v>62</v>
      </c>
      <c r="C324" s="3">
        <v>32231</v>
      </c>
      <c r="D324" s="2" t="s">
        <v>15</v>
      </c>
      <c r="E324" s="2" t="s">
        <v>28</v>
      </c>
      <c r="F324" s="2">
        <v>5</v>
      </c>
      <c r="G324" s="4">
        <v>39289.351329079131</v>
      </c>
      <c r="H324" s="5">
        <v>-8085.8800164814429</v>
      </c>
      <c r="I324" s="11" t="str">
        <f t="shared" si="60"/>
        <v>Guerrero, Alicia</v>
      </c>
      <c r="J324" s="11" t="str">
        <f t="shared" si="61"/>
        <v>AG</v>
      </c>
      <c r="K324" s="14">
        <f t="shared" si="62"/>
        <v>14</v>
      </c>
      <c r="L324" s="7">
        <f t="shared" ca="1" si="63"/>
        <v>36</v>
      </c>
      <c r="M324" s="7">
        <f t="shared" si="64"/>
        <v>2</v>
      </c>
      <c r="N324" s="15">
        <f t="shared" si="65"/>
        <v>32231</v>
      </c>
      <c r="O324" s="15" t="str">
        <f t="shared" si="66"/>
        <v>martes</v>
      </c>
      <c r="P324" s="14">
        <f t="shared" si="67"/>
        <v>1988</v>
      </c>
      <c r="Q324" s="14">
        <f t="shared" si="68"/>
        <v>3</v>
      </c>
      <c r="R324" s="14">
        <f t="shared" si="69"/>
        <v>29</v>
      </c>
      <c r="S324" s="14" t="str">
        <f t="shared" si="70"/>
        <v>NO</v>
      </c>
      <c r="T324" s="14" t="str">
        <f t="shared" si="71"/>
        <v>Cumple</v>
      </c>
      <c r="U324" s="14">
        <f>VLOOKUP(E324,País!$A$1:$B$8,2,FALSE)</f>
        <v>7</v>
      </c>
    </row>
    <row r="325" spans="1:21" x14ac:dyDescent="0.25">
      <c r="A325" s="2" t="s">
        <v>88</v>
      </c>
      <c r="B325" s="2" t="s">
        <v>54</v>
      </c>
      <c r="C325" s="3">
        <v>32905</v>
      </c>
      <c r="D325" s="2" t="s">
        <v>35</v>
      </c>
      <c r="E325" s="2" t="s">
        <v>12</v>
      </c>
      <c r="F325" s="2">
        <v>2</v>
      </c>
      <c r="G325" s="4">
        <v>39287.066621627047</v>
      </c>
      <c r="H325" s="5">
        <v>23133.263543163972</v>
      </c>
      <c r="I325" s="11" t="str">
        <f t="shared" si="60"/>
        <v>Moreno, Lorena</v>
      </c>
      <c r="J325" s="11" t="str">
        <f t="shared" si="61"/>
        <v>LM</v>
      </c>
      <c r="K325" s="14">
        <f t="shared" si="62"/>
        <v>12</v>
      </c>
      <c r="L325" s="7">
        <f t="shared" ca="1" si="63"/>
        <v>34</v>
      </c>
      <c r="M325" s="7">
        <f t="shared" si="64"/>
        <v>4</v>
      </c>
      <c r="N325" s="15">
        <f t="shared" si="65"/>
        <v>32905</v>
      </c>
      <c r="O325" s="15" t="str">
        <f t="shared" si="66"/>
        <v>jueves</v>
      </c>
      <c r="P325" s="14">
        <f t="shared" si="67"/>
        <v>1990</v>
      </c>
      <c r="Q325" s="14">
        <f t="shared" si="68"/>
        <v>2</v>
      </c>
      <c r="R325" s="14">
        <f t="shared" si="69"/>
        <v>1</v>
      </c>
      <c r="S325" s="14" t="str">
        <f t="shared" si="70"/>
        <v>NO</v>
      </c>
      <c r="T325" s="14" t="str">
        <f t="shared" si="71"/>
        <v>No Cumple</v>
      </c>
      <c r="U325" s="14">
        <f>VLOOKUP(E325,País!$A$1:$B$8,2,FALSE)</f>
        <v>3</v>
      </c>
    </row>
    <row r="326" spans="1:21" x14ac:dyDescent="0.25">
      <c r="A326" s="2" t="s">
        <v>39</v>
      </c>
      <c r="B326" s="2" t="s">
        <v>40</v>
      </c>
      <c r="C326" s="3">
        <v>30290</v>
      </c>
      <c r="D326" s="2" t="s">
        <v>7</v>
      </c>
      <c r="E326" s="2" t="s">
        <v>16</v>
      </c>
      <c r="F326" s="2">
        <v>6</v>
      </c>
      <c r="G326" s="4">
        <v>39277.341359070611</v>
      </c>
      <c r="H326" s="5">
        <v>-9167.5408078784531</v>
      </c>
      <c r="I326" s="11" t="str">
        <f t="shared" si="60"/>
        <v>Torres, Carmen</v>
      </c>
      <c r="J326" s="11" t="str">
        <f t="shared" si="61"/>
        <v>CT</v>
      </c>
      <c r="K326" s="14">
        <f t="shared" si="62"/>
        <v>12</v>
      </c>
      <c r="L326" s="7">
        <f t="shared" ca="1" si="63"/>
        <v>41</v>
      </c>
      <c r="M326" s="7">
        <f t="shared" si="64"/>
        <v>7</v>
      </c>
      <c r="N326" s="15">
        <f t="shared" si="65"/>
        <v>30290</v>
      </c>
      <c r="O326" s="15" t="str">
        <f t="shared" si="66"/>
        <v>domingo</v>
      </c>
      <c r="P326" s="14">
        <f t="shared" si="67"/>
        <v>1982</v>
      </c>
      <c r="Q326" s="14">
        <f t="shared" si="68"/>
        <v>12</v>
      </c>
      <c r="R326" s="14">
        <f t="shared" si="69"/>
        <v>5</v>
      </c>
      <c r="S326" s="14" t="str">
        <f t="shared" si="70"/>
        <v>SI</v>
      </c>
      <c r="T326" s="14" t="str">
        <f t="shared" si="71"/>
        <v>Cumple</v>
      </c>
      <c r="U326" s="14">
        <f>VLOOKUP(E326,País!$A$1:$B$8,2,FALSE)</f>
        <v>4</v>
      </c>
    </row>
    <row r="327" spans="1:21" x14ac:dyDescent="0.25">
      <c r="A327" s="2" t="s">
        <v>65</v>
      </c>
      <c r="B327" s="2" t="s">
        <v>66</v>
      </c>
      <c r="C327" s="3">
        <v>34006</v>
      </c>
      <c r="D327" s="2" t="s">
        <v>23</v>
      </c>
      <c r="E327" s="2" t="s">
        <v>12</v>
      </c>
      <c r="F327" s="2">
        <v>2</v>
      </c>
      <c r="G327" s="4">
        <v>39263.983872275909</v>
      </c>
      <c r="H327" s="5">
        <v>-8695.2112894068632</v>
      </c>
      <c r="I327" s="11" t="str">
        <f t="shared" si="60"/>
        <v>Silva, Fernando</v>
      </c>
      <c r="J327" s="11" t="str">
        <f t="shared" si="61"/>
        <v>FS</v>
      </c>
      <c r="K327" s="14">
        <f t="shared" si="62"/>
        <v>13</v>
      </c>
      <c r="L327" s="7">
        <f t="shared" ca="1" si="63"/>
        <v>31</v>
      </c>
      <c r="M327" s="7">
        <f t="shared" si="64"/>
        <v>6</v>
      </c>
      <c r="N327" s="15">
        <f t="shared" si="65"/>
        <v>34006</v>
      </c>
      <c r="O327" s="15" t="str">
        <f t="shared" si="66"/>
        <v>sábado</v>
      </c>
      <c r="P327" s="14">
        <f t="shared" si="67"/>
        <v>1993</v>
      </c>
      <c r="Q327" s="14">
        <f t="shared" si="68"/>
        <v>2</v>
      </c>
      <c r="R327" s="14">
        <f t="shared" si="69"/>
        <v>6</v>
      </c>
      <c r="S327" s="14" t="str">
        <f t="shared" si="70"/>
        <v>NO</v>
      </c>
      <c r="T327" s="14" t="str">
        <f t="shared" si="71"/>
        <v>No Cumple</v>
      </c>
      <c r="U327" s="14">
        <f>VLOOKUP(E327,País!$A$1:$B$8,2,FALSE)</f>
        <v>3</v>
      </c>
    </row>
    <row r="328" spans="1:21" x14ac:dyDescent="0.25">
      <c r="A328" s="2" t="s">
        <v>83</v>
      </c>
      <c r="B328" s="2" t="s">
        <v>42</v>
      </c>
      <c r="C328" s="3">
        <v>29788</v>
      </c>
      <c r="D328" s="2" t="s">
        <v>15</v>
      </c>
      <c r="E328" s="2" t="s">
        <v>20</v>
      </c>
      <c r="F328" s="2">
        <v>6</v>
      </c>
      <c r="G328" s="4">
        <v>39200.914133554761</v>
      </c>
      <c r="H328" s="5">
        <v>-8463.2869758272864</v>
      </c>
      <c r="I328" s="11" t="str">
        <f t="shared" si="60"/>
        <v>Alvarez, Patricia</v>
      </c>
      <c r="J328" s="11" t="str">
        <f t="shared" si="61"/>
        <v>PA</v>
      </c>
      <c r="K328" s="14">
        <f t="shared" si="62"/>
        <v>15</v>
      </c>
      <c r="L328" s="7">
        <f t="shared" ca="1" si="63"/>
        <v>43</v>
      </c>
      <c r="M328" s="7">
        <f t="shared" si="64"/>
        <v>2</v>
      </c>
      <c r="N328" s="15">
        <f t="shared" si="65"/>
        <v>29788</v>
      </c>
      <c r="O328" s="15" t="str">
        <f t="shared" si="66"/>
        <v>martes</v>
      </c>
      <c r="P328" s="14">
        <f t="shared" si="67"/>
        <v>1981</v>
      </c>
      <c r="Q328" s="14">
        <f t="shared" si="68"/>
        <v>7</v>
      </c>
      <c r="R328" s="14">
        <f t="shared" si="69"/>
        <v>21</v>
      </c>
      <c r="S328" s="14" t="str">
        <f t="shared" si="70"/>
        <v>NO</v>
      </c>
      <c r="T328" s="14" t="str">
        <f t="shared" si="71"/>
        <v>Cumple</v>
      </c>
      <c r="U328" s="14">
        <f>VLOOKUP(E328,País!$A$1:$B$8,2,FALSE)</f>
        <v>6</v>
      </c>
    </row>
    <row r="329" spans="1:21" x14ac:dyDescent="0.25">
      <c r="A329" s="2" t="s">
        <v>78</v>
      </c>
      <c r="B329" s="2" t="s">
        <v>26</v>
      </c>
      <c r="C329" s="3">
        <v>29268</v>
      </c>
      <c r="D329" s="2" t="s">
        <v>31</v>
      </c>
      <c r="E329" s="2" t="s">
        <v>28</v>
      </c>
      <c r="F329" s="2">
        <v>2</v>
      </c>
      <c r="G329" s="4">
        <v>39165.419185998937</v>
      </c>
      <c r="H329" s="5">
        <v>-8825.9356105007973</v>
      </c>
      <c r="I329" s="11" t="str">
        <f t="shared" si="60"/>
        <v>Diaz, Julia</v>
      </c>
      <c r="J329" s="11" t="str">
        <f t="shared" si="61"/>
        <v>JD</v>
      </c>
      <c r="K329" s="14">
        <f t="shared" si="62"/>
        <v>9</v>
      </c>
      <c r="L329" s="7">
        <f t="shared" ca="1" si="63"/>
        <v>44</v>
      </c>
      <c r="M329" s="7">
        <f t="shared" si="64"/>
        <v>7</v>
      </c>
      <c r="N329" s="15">
        <f t="shared" si="65"/>
        <v>29268</v>
      </c>
      <c r="O329" s="15" t="str">
        <f t="shared" si="66"/>
        <v>domingo</v>
      </c>
      <c r="P329" s="14">
        <f t="shared" si="67"/>
        <v>1980</v>
      </c>
      <c r="Q329" s="14">
        <f t="shared" si="68"/>
        <v>2</v>
      </c>
      <c r="R329" s="14">
        <f t="shared" si="69"/>
        <v>17</v>
      </c>
      <c r="S329" s="14" t="str">
        <f t="shared" si="70"/>
        <v>NO</v>
      </c>
      <c r="T329" s="14" t="str">
        <f t="shared" si="71"/>
        <v>No Cumple</v>
      </c>
      <c r="U329" s="14">
        <f>VLOOKUP(E329,País!$A$1:$B$8,2,FALSE)</f>
        <v>7</v>
      </c>
    </row>
    <row r="330" spans="1:21" x14ac:dyDescent="0.25">
      <c r="A330" s="2" t="s">
        <v>85</v>
      </c>
      <c r="B330" s="2" t="s">
        <v>46</v>
      </c>
      <c r="C330" s="3">
        <v>35140</v>
      </c>
      <c r="D330" s="2" t="s">
        <v>23</v>
      </c>
      <c r="E330" s="2" t="s">
        <v>28</v>
      </c>
      <c r="F330" s="2">
        <v>4</v>
      </c>
      <c r="G330" s="4">
        <v>39136.425284958044</v>
      </c>
      <c r="H330" s="5">
        <v>-11143.574715041956</v>
      </c>
      <c r="I330" s="11" t="str">
        <f t="shared" si="60"/>
        <v>Garcia, Elena</v>
      </c>
      <c r="J330" s="11" t="str">
        <f t="shared" si="61"/>
        <v>EG</v>
      </c>
      <c r="K330" s="14">
        <f t="shared" si="62"/>
        <v>11</v>
      </c>
      <c r="L330" s="7">
        <f t="shared" ca="1" si="63"/>
        <v>28</v>
      </c>
      <c r="M330" s="7">
        <f t="shared" si="64"/>
        <v>6</v>
      </c>
      <c r="N330" s="15">
        <f t="shared" si="65"/>
        <v>35140</v>
      </c>
      <c r="O330" s="15" t="str">
        <f t="shared" si="66"/>
        <v>sábado</v>
      </c>
      <c r="P330" s="14">
        <f t="shared" si="67"/>
        <v>1996</v>
      </c>
      <c r="Q330" s="14">
        <f t="shared" si="68"/>
        <v>3</v>
      </c>
      <c r="R330" s="14">
        <f t="shared" si="69"/>
        <v>16</v>
      </c>
      <c r="S330" s="14" t="str">
        <f t="shared" si="70"/>
        <v>NO</v>
      </c>
      <c r="T330" s="14" t="str">
        <f t="shared" si="71"/>
        <v>Cumple</v>
      </c>
      <c r="U330" s="14">
        <f>VLOOKUP(E330,País!$A$1:$B$8,2,FALSE)</f>
        <v>7</v>
      </c>
    </row>
    <row r="331" spans="1:21" x14ac:dyDescent="0.25">
      <c r="A331" s="2" t="s">
        <v>65</v>
      </c>
      <c r="B331" s="2" t="s">
        <v>66</v>
      </c>
      <c r="C331" s="3">
        <v>31438</v>
      </c>
      <c r="D331" s="2" t="s">
        <v>23</v>
      </c>
      <c r="E331" s="2" t="s">
        <v>12</v>
      </c>
      <c r="F331" s="2">
        <v>5</v>
      </c>
      <c r="G331" s="4">
        <v>39086.783806011728</v>
      </c>
      <c r="H331" s="5">
        <v>-12350.201452478286</v>
      </c>
      <c r="I331" s="11" t="str">
        <f t="shared" si="60"/>
        <v>Silva, Fernando</v>
      </c>
      <c r="J331" s="11" t="str">
        <f t="shared" si="61"/>
        <v>FS</v>
      </c>
      <c r="K331" s="14">
        <f t="shared" si="62"/>
        <v>13</v>
      </c>
      <c r="L331" s="7">
        <f t="shared" ca="1" si="63"/>
        <v>38</v>
      </c>
      <c r="M331" s="7">
        <f t="shared" si="64"/>
        <v>7</v>
      </c>
      <c r="N331" s="15">
        <f t="shared" si="65"/>
        <v>31438</v>
      </c>
      <c r="O331" s="15" t="str">
        <f t="shared" si="66"/>
        <v>domingo</v>
      </c>
      <c r="P331" s="14">
        <f t="shared" si="67"/>
        <v>1986</v>
      </c>
      <c r="Q331" s="14">
        <f t="shared" si="68"/>
        <v>1</v>
      </c>
      <c r="R331" s="14">
        <f t="shared" si="69"/>
        <v>26</v>
      </c>
      <c r="S331" s="14" t="str">
        <f t="shared" si="70"/>
        <v>NO</v>
      </c>
      <c r="T331" s="14" t="str">
        <f t="shared" si="71"/>
        <v>Cumple</v>
      </c>
      <c r="U331" s="14">
        <f>VLOOKUP(E331,País!$A$1:$B$8,2,FALSE)</f>
        <v>3</v>
      </c>
    </row>
    <row r="332" spans="1:21" x14ac:dyDescent="0.25">
      <c r="A332" s="2" t="s">
        <v>72</v>
      </c>
      <c r="B332" s="2" t="s">
        <v>30</v>
      </c>
      <c r="C332" s="3">
        <v>29238</v>
      </c>
      <c r="D332" s="2" t="s">
        <v>7</v>
      </c>
      <c r="E332" s="2" t="s">
        <v>32</v>
      </c>
      <c r="F332" s="2">
        <v>6</v>
      </c>
      <c r="G332" s="4">
        <v>33819.143526786997</v>
      </c>
      <c r="H332" s="5">
        <v>-13913.622214284484</v>
      </c>
      <c r="I332" s="11" t="str">
        <f t="shared" si="60"/>
        <v>Rivera, Marina</v>
      </c>
      <c r="J332" s="11" t="str">
        <f t="shared" si="61"/>
        <v>MR</v>
      </c>
      <c r="K332" s="14">
        <f t="shared" si="62"/>
        <v>12</v>
      </c>
      <c r="L332" s="7">
        <f t="shared" ca="1" si="63"/>
        <v>44</v>
      </c>
      <c r="M332" s="7">
        <f t="shared" si="64"/>
        <v>5</v>
      </c>
      <c r="N332" s="15">
        <f t="shared" si="65"/>
        <v>29238</v>
      </c>
      <c r="O332" s="15" t="str">
        <f t="shared" si="66"/>
        <v>viernes</v>
      </c>
      <c r="P332" s="14">
        <f t="shared" si="67"/>
        <v>1980</v>
      </c>
      <c r="Q332" s="14">
        <f t="shared" si="68"/>
        <v>1</v>
      </c>
      <c r="R332" s="14">
        <f t="shared" si="69"/>
        <v>18</v>
      </c>
      <c r="S332" s="14" t="str">
        <f t="shared" si="70"/>
        <v>SI</v>
      </c>
      <c r="T332" s="14" t="str">
        <f t="shared" si="71"/>
        <v>Cumple</v>
      </c>
      <c r="U332" s="14">
        <f>VLOOKUP(E332,País!$A$1:$B$8,2,FALSE)</f>
        <v>2</v>
      </c>
    </row>
    <row r="333" spans="1:21" x14ac:dyDescent="0.25">
      <c r="A333" s="2" t="s">
        <v>82</v>
      </c>
      <c r="B333" s="2" t="s">
        <v>40</v>
      </c>
      <c r="C333" s="3">
        <v>33437</v>
      </c>
      <c r="D333" s="2" t="s">
        <v>11</v>
      </c>
      <c r="E333" s="2" t="s">
        <v>16</v>
      </c>
      <c r="F333" s="2">
        <v>4</v>
      </c>
      <c r="G333" s="4">
        <v>38963.582774799252</v>
      </c>
      <c r="H333" s="5">
        <v>-6936.5845743965465</v>
      </c>
      <c r="I333" s="11" t="str">
        <f t="shared" si="60"/>
        <v>Torres, Miguel</v>
      </c>
      <c r="J333" s="11" t="str">
        <f t="shared" si="61"/>
        <v>MT</v>
      </c>
      <c r="K333" s="14">
        <f t="shared" si="62"/>
        <v>12</v>
      </c>
      <c r="L333" s="7">
        <f t="shared" ca="1" si="63"/>
        <v>33</v>
      </c>
      <c r="M333" s="7">
        <f t="shared" si="64"/>
        <v>4</v>
      </c>
      <c r="N333" s="15">
        <f t="shared" si="65"/>
        <v>33437</v>
      </c>
      <c r="O333" s="15" t="str">
        <f t="shared" si="66"/>
        <v>jueves</v>
      </c>
      <c r="P333" s="14">
        <f t="shared" si="67"/>
        <v>1991</v>
      </c>
      <c r="Q333" s="14">
        <f t="shared" si="68"/>
        <v>7</v>
      </c>
      <c r="R333" s="14">
        <f t="shared" si="69"/>
        <v>18</v>
      </c>
      <c r="S333" s="14" t="str">
        <f t="shared" si="70"/>
        <v>NO</v>
      </c>
      <c r="T333" s="14" t="str">
        <f t="shared" si="71"/>
        <v>Cumple</v>
      </c>
      <c r="U333" s="14">
        <f>VLOOKUP(E333,País!$A$1:$B$8,2,FALSE)</f>
        <v>4</v>
      </c>
    </row>
    <row r="334" spans="1:21" x14ac:dyDescent="0.25">
      <c r="A334" s="2" t="s">
        <v>47</v>
      </c>
      <c r="B334" s="2" t="s">
        <v>48</v>
      </c>
      <c r="C334" s="3">
        <v>34726</v>
      </c>
      <c r="D334" s="2" t="s">
        <v>23</v>
      </c>
      <c r="E334" s="2" t="s">
        <v>32</v>
      </c>
      <c r="F334" s="2">
        <v>2</v>
      </c>
      <c r="G334" s="4">
        <v>38916.292285227857</v>
      </c>
      <c r="H334" s="5">
        <v>-9741.1515575563208</v>
      </c>
      <c r="I334" s="11" t="str">
        <f t="shared" si="60"/>
        <v>Rojas, Valentina</v>
      </c>
      <c r="J334" s="11" t="str">
        <f t="shared" si="61"/>
        <v>VR</v>
      </c>
      <c r="K334" s="14">
        <f t="shared" si="62"/>
        <v>14</v>
      </c>
      <c r="L334" s="7">
        <f t="shared" ca="1" si="63"/>
        <v>29</v>
      </c>
      <c r="M334" s="7">
        <f t="shared" si="64"/>
        <v>5</v>
      </c>
      <c r="N334" s="15">
        <f t="shared" si="65"/>
        <v>34726</v>
      </c>
      <c r="O334" s="15" t="str">
        <f t="shared" si="66"/>
        <v>viernes</v>
      </c>
      <c r="P334" s="14">
        <f t="shared" si="67"/>
        <v>1995</v>
      </c>
      <c r="Q334" s="14">
        <f t="shared" si="68"/>
        <v>1</v>
      </c>
      <c r="R334" s="14">
        <f t="shared" si="69"/>
        <v>27</v>
      </c>
      <c r="S334" s="14" t="str">
        <f t="shared" si="70"/>
        <v>NO</v>
      </c>
      <c r="T334" s="14" t="str">
        <f t="shared" si="71"/>
        <v>No Cumple</v>
      </c>
      <c r="U334" s="14">
        <f>VLOOKUP(E334,País!$A$1:$B$8,2,FALSE)</f>
        <v>2</v>
      </c>
    </row>
    <row r="335" spans="1:21" x14ac:dyDescent="0.25">
      <c r="A335" s="2" t="s">
        <v>43</v>
      </c>
      <c r="B335" s="2" t="s">
        <v>44</v>
      </c>
      <c r="C335" s="3">
        <v>34294</v>
      </c>
      <c r="D335" s="2" t="s">
        <v>15</v>
      </c>
      <c r="E335" s="2" t="s">
        <v>24</v>
      </c>
      <c r="F335" s="2">
        <v>6</v>
      </c>
      <c r="G335" s="4">
        <v>38913.417288639801</v>
      </c>
      <c r="H335" s="5">
        <v>-9764.8510571329953</v>
      </c>
      <c r="I335" s="11" t="str">
        <f t="shared" si="60"/>
        <v>Mendoza, Sofia</v>
      </c>
      <c r="J335" s="11" t="str">
        <f t="shared" si="61"/>
        <v>SM</v>
      </c>
      <c r="K335" s="14">
        <f t="shared" si="62"/>
        <v>12</v>
      </c>
      <c r="L335" s="7">
        <f t="shared" ca="1" si="63"/>
        <v>30</v>
      </c>
      <c r="M335" s="7">
        <f t="shared" si="64"/>
        <v>7</v>
      </c>
      <c r="N335" s="15">
        <f t="shared" si="65"/>
        <v>34294</v>
      </c>
      <c r="O335" s="15" t="str">
        <f t="shared" si="66"/>
        <v>domingo</v>
      </c>
      <c r="P335" s="14">
        <f t="shared" si="67"/>
        <v>1993</v>
      </c>
      <c r="Q335" s="14">
        <f t="shared" si="68"/>
        <v>11</v>
      </c>
      <c r="R335" s="14">
        <f t="shared" si="69"/>
        <v>21</v>
      </c>
      <c r="S335" s="14" t="str">
        <f t="shared" si="70"/>
        <v>NO</v>
      </c>
      <c r="T335" s="14" t="str">
        <f t="shared" si="71"/>
        <v>Cumple</v>
      </c>
      <c r="U335" s="14">
        <f>VLOOKUP(E335,País!$A$1:$B$8,2,FALSE)</f>
        <v>5</v>
      </c>
    </row>
    <row r="336" spans="1:21" x14ac:dyDescent="0.25">
      <c r="A336" s="2" t="s">
        <v>85</v>
      </c>
      <c r="B336" s="2" t="s">
        <v>46</v>
      </c>
      <c r="C336" s="3">
        <v>32626</v>
      </c>
      <c r="D336" s="2" t="s">
        <v>23</v>
      </c>
      <c r="E336" s="2" t="s">
        <v>28</v>
      </c>
      <c r="F336" s="2">
        <v>5</v>
      </c>
      <c r="G336" s="4">
        <v>38902.975989991413</v>
      </c>
      <c r="H336" s="5">
        <v>-9804.7084877066118</v>
      </c>
      <c r="I336" s="11" t="str">
        <f t="shared" si="60"/>
        <v>Garcia, Elena</v>
      </c>
      <c r="J336" s="11" t="str">
        <f t="shared" si="61"/>
        <v>EG</v>
      </c>
      <c r="K336" s="14">
        <f t="shared" si="62"/>
        <v>11</v>
      </c>
      <c r="L336" s="7">
        <f t="shared" ca="1" si="63"/>
        <v>35</v>
      </c>
      <c r="M336" s="7">
        <f t="shared" si="64"/>
        <v>5</v>
      </c>
      <c r="N336" s="15">
        <f t="shared" si="65"/>
        <v>32626</v>
      </c>
      <c r="O336" s="15" t="str">
        <f t="shared" si="66"/>
        <v>viernes</v>
      </c>
      <c r="P336" s="14">
        <f t="shared" si="67"/>
        <v>1989</v>
      </c>
      <c r="Q336" s="14">
        <f t="shared" si="68"/>
        <v>4</v>
      </c>
      <c r="R336" s="14">
        <f t="shared" si="69"/>
        <v>28</v>
      </c>
      <c r="S336" s="14" t="str">
        <f t="shared" si="70"/>
        <v>NO</v>
      </c>
      <c r="T336" s="14" t="str">
        <f t="shared" si="71"/>
        <v>Cumple</v>
      </c>
      <c r="U336" s="14">
        <f>VLOOKUP(E336,País!$A$1:$B$8,2,FALSE)</f>
        <v>7</v>
      </c>
    </row>
    <row r="337" spans="1:21" x14ac:dyDescent="0.25">
      <c r="A337" s="2" t="s">
        <v>67</v>
      </c>
      <c r="B337" s="2" t="s">
        <v>68</v>
      </c>
      <c r="C337" s="3">
        <v>36476</v>
      </c>
      <c r="D337" s="2" t="s">
        <v>27</v>
      </c>
      <c r="E337" s="2" t="s">
        <v>16</v>
      </c>
      <c r="F337" s="2">
        <v>3</v>
      </c>
      <c r="G337" s="4">
        <v>38897.536297473634</v>
      </c>
      <c r="H337" s="5">
        <v>-11559.143421197938</v>
      </c>
      <c r="I337" s="11" t="str">
        <f t="shared" si="60"/>
        <v>Navarro, Adriana</v>
      </c>
      <c r="J337" s="11" t="str">
        <f t="shared" si="61"/>
        <v>AN</v>
      </c>
      <c r="K337" s="14">
        <f t="shared" si="62"/>
        <v>14</v>
      </c>
      <c r="L337" s="7">
        <f t="shared" ca="1" si="63"/>
        <v>24</v>
      </c>
      <c r="M337" s="7">
        <f t="shared" si="64"/>
        <v>5</v>
      </c>
      <c r="N337" s="15">
        <f t="shared" si="65"/>
        <v>36476</v>
      </c>
      <c r="O337" s="15" t="str">
        <f t="shared" si="66"/>
        <v>viernes</v>
      </c>
      <c r="P337" s="14">
        <f t="shared" si="67"/>
        <v>1999</v>
      </c>
      <c r="Q337" s="14">
        <f t="shared" si="68"/>
        <v>11</v>
      </c>
      <c r="R337" s="14">
        <f t="shared" si="69"/>
        <v>12</v>
      </c>
      <c r="S337" s="14" t="str">
        <f t="shared" si="70"/>
        <v>NO</v>
      </c>
      <c r="T337" s="14" t="str">
        <f t="shared" si="71"/>
        <v>No Cumple</v>
      </c>
      <c r="U337" s="14">
        <f>VLOOKUP(E337,País!$A$1:$B$8,2,FALSE)</f>
        <v>4</v>
      </c>
    </row>
    <row r="338" spans="1:21" x14ac:dyDescent="0.25">
      <c r="A338" s="2" t="s">
        <v>45</v>
      </c>
      <c r="B338" s="2" t="s">
        <v>46</v>
      </c>
      <c r="C338" s="3">
        <v>34489</v>
      </c>
      <c r="D338" s="2" t="s">
        <v>19</v>
      </c>
      <c r="E338" s="2" t="s">
        <v>28</v>
      </c>
      <c r="F338" s="2">
        <v>6</v>
      </c>
      <c r="G338" s="4">
        <v>38773.618325384865</v>
      </c>
      <c r="H338" s="5">
        <v>-10117.32640763053</v>
      </c>
      <c r="I338" s="11" t="str">
        <f t="shared" si="60"/>
        <v>Garcia, Eduardo</v>
      </c>
      <c r="J338" s="11" t="str">
        <f t="shared" si="61"/>
        <v>EG</v>
      </c>
      <c r="K338" s="14">
        <f t="shared" si="62"/>
        <v>13</v>
      </c>
      <c r="L338" s="7">
        <f t="shared" ca="1" si="63"/>
        <v>30</v>
      </c>
      <c r="M338" s="7">
        <f t="shared" si="64"/>
        <v>6</v>
      </c>
      <c r="N338" s="15">
        <f t="shared" si="65"/>
        <v>34489</v>
      </c>
      <c r="O338" s="15" t="str">
        <f t="shared" si="66"/>
        <v>sábado</v>
      </c>
      <c r="P338" s="14">
        <f t="shared" si="67"/>
        <v>1994</v>
      </c>
      <c r="Q338" s="14">
        <f t="shared" si="68"/>
        <v>6</v>
      </c>
      <c r="R338" s="14">
        <f t="shared" si="69"/>
        <v>4</v>
      </c>
      <c r="S338" s="14" t="str">
        <f t="shared" si="70"/>
        <v>NO</v>
      </c>
      <c r="T338" s="14" t="str">
        <f t="shared" si="71"/>
        <v>Cumple</v>
      </c>
      <c r="U338" s="14">
        <f>VLOOKUP(E338,País!$A$1:$B$8,2,FALSE)</f>
        <v>7</v>
      </c>
    </row>
    <row r="339" spans="1:21" x14ac:dyDescent="0.25">
      <c r="A339" s="2" t="s">
        <v>61</v>
      </c>
      <c r="B339" s="2" t="s">
        <v>62</v>
      </c>
      <c r="C339" s="3">
        <v>35877</v>
      </c>
      <c r="D339" s="2" t="s">
        <v>15</v>
      </c>
      <c r="E339" s="2" t="s">
        <v>32</v>
      </c>
      <c r="F339" s="2">
        <v>6</v>
      </c>
      <c r="G339" s="4">
        <v>38694.929862973222</v>
      </c>
      <c r="H339" s="5">
        <v>-7291.005408251156</v>
      </c>
      <c r="I339" s="11" t="str">
        <f t="shared" si="60"/>
        <v>Guerrero, Alejandro</v>
      </c>
      <c r="J339" s="11" t="str">
        <f t="shared" si="61"/>
        <v>AG</v>
      </c>
      <c r="K339" s="14">
        <f t="shared" si="62"/>
        <v>17</v>
      </c>
      <c r="L339" s="7">
        <f t="shared" ca="1" si="63"/>
        <v>26</v>
      </c>
      <c r="M339" s="7">
        <f t="shared" si="64"/>
        <v>1</v>
      </c>
      <c r="N339" s="15">
        <f t="shared" si="65"/>
        <v>35877</v>
      </c>
      <c r="O339" s="15" t="str">
        <f t="shared" si="66"/>
        <v>lunes</v>
      </c>
      <c r="P339" s="14">
        <f t="shared" si="67"/>
        <v>1998</v>
      </c>
      <c r="Q339" s="14">
        <f t="shared" si="68"/>
        <v>3</v>
      </c>
      <c r="R339" s="14">
        <f t="shared" si="69"/>
        <v>23</v>
      </c>
      <c r="S339" s="14" t="str">
        <f t="shared" si="70"/>
        <v>NO</v>
      </c>
      <c r="T339" s="14" t="str">
        <f t="shared" si="71"/>
        <v>Cumple</v>
      </c>
      <c r="U339" s="14">
        <f>VLOOKUP(E339,País!$A$1:$B$8,2,FALSE)</f>
        <v>2</v>
      </c>
    </row>
    <row r="340" spans="1:21" x14ac:dyDescent="0.25">
      <c r="A340" s="2" t="s">
        <v>82</v>
      </c>
      <c r="B340" s="2" t="s">
        <v>40</v>
      </c>
      <c r="C340" s="3">
        <v>32365</v>
      </c>
      <c r="D340" s="2" t="s">
        <v>11</v>
      </c>
      <c r="E340" s="2" t="s">
        <v>16</v>
      </c>
      <c r="F340" s="2">
        <v>2</v>
      </c>
      <c r="G340" s="4">
        <v>38629.156744737375</v>
      </c>
      <c r="H340" s="5">
        <v>-9122.3010924994942</v>
      </c>
      <c r="I340" s="11" t="str">
        <f t="shared" si="60"/>
        <v>Torres, Miguel</v>
      </c>
      <c r="J340" s="11" t="str">
        <f t="shared" si="61"/>
        <v>MT</v>
      </c>
      <c r="K340" s="14">
        <f t="shared" si="62"/>
        <v>12</v>
      </c>
      <c r="L340" s="7">
        <f t="shared" ca="1" si="63"/>
        <v>36</v>
      </c>
      <c r="M340" s="7">
        <f t="shared" si="64"/>
        <v>3</v>
      </c>
      <c r="N340" s="15">
        <f t="shared" si="65"/>
        <v>32365</v>
      </c>
      <c r="O340" s="15" t="str">
        <f t="shared" si="66"/>
        <v>miércoles</v>
      </c>
      <c r="P340" s="14">
        <f t="shared" si="67"/>
        <v>1988</v>
      </c>
      <c r="Q340" s="14">
        <f t="shared" si="68"/>
        <v>8</v>
      </c>
      <c r="R340" s="14">
        <f t="shared" si="69"/>
        <v>10</v>
      </c>
      <c r="S340" s="14" t="str">
        <f t="shared" si="70"/>
        <v>NO</v>
      </c>
      <c r="T340" s="14" t="str">
        <f t="shared" si="71"/>
        <v>No Cumple</v>
      </c>
      <c r="U340" s="14">
        <f>VLOOKUP(E340,País!$A$1:$B$8,2,FALSE)</f>
        <v>4</v>
      </c>
    </row>
    <row r="341" spans="1:21" x14ac:dyDescent="0.25">
      <c r="A341" s="2" t="s">
        <v>88</v>
      </c>
      <c r="B341" s="2" t="s">
        <v>54</v>
      </c>
      <c r="C341" s="3">
        <v>31112</v>
      </c>
      <c r="D341" s="2" t="s">
        <v>35</v>
      </c>
      <c r="E341" s="2" t="s">
        <v>12</v>
      </c>
      <c r="F341" s="2">
        <v>4</v>
      </c>
      <c r="G341" s="4">
        <v>38600.525502082382</v>
      </c>
      <c r="H341" s="5">
        <v>-10187.621638500685</v>
      </c>
      <c r="I341" s="11" t="str">
        <f t="shared" si="60"/>
        <v>Moreno, Lorena</v>
      </c>
      <c r="J341" s="11" t="str">
        <f t="shared" si="61"/>
        <v>LM</v>
      </c>
      <c r="K341" s="14">
        <f t="shared" si="62"/>
        <v>12</v>
      </c>
      <c r="L341" s="7">
        <f t="shared" ca="1" si="63"/>
        <v>39</v>
      </c>
      <c r="M341" s="7">
        <f t="shared" si="64"/>
        <v>3</v>
      </c>
      <c r="N341" s="15">
        <f t="shared" si="65"/>
        <v>31112</v>
      </c>
      <c r="O341" s="15" t="str">
        <f t="shared" si="66"/>
        <v>miércoles</v>
      </c>
      <c r="P341" s="14">
        <f t="shared" si="67"/>
        <v>1985</v>
      </c>
      <c r="Q341" s="14">
        <f t="shared" si="68"/>
        <v>3</v>
      </c>
      <c r="R341" s="14">
        <f t="shared" si="69"/>
        <v>6</v>
      </c>
      <c r="S341" s="14" t="str">
        <f t="shared" si="70"/>
        <v>NO</v>
      </c>
      <c r="T341" s="14" t="str">
        <f t="shared" si="71"/>
        <v>Cumple</v>
      </c>
      <c r="U341" s="14">
        <f>VLOOKUP(E341,País!$A$1:$B$8,2,FALSE)</f>
        <v>3</v>
      </c>
    </row>
    <row r="342" spans="1:21" x14ac:dyDescent="0.25">
      <c r="A342" s="2" t="s">
        <v>55</v>
      </c>
      <c r="B342" s="2" t="s">
        <v>56</v>
      </c>
      <c r="C342" s="3">
        <v>34428</v>
      </c>
      <c r="D342" s="2" t="s">
        <v>38</v>
      </c>
      <c r="E342" s="2" t="s">
        <v>20</v>
      </c>
      <c r="F342" s="2">
        <v>5</v>
      </c>
      <c r="G342" s="4">
        <v>38561.897440153647</v>
      </c>
      <c r="H342" s="5">
        <v>-8024.8630734755461</v>
      </c>
      <c r="I342" s="11" t="str">
        <f t="shared" si="60"/>
        <v>Jimenez, Monica</v>
      </c>
      <c r="J342" s="11" t="str">
        <f t="shared" si="61"/>
        <v>MJ</v>
      </c>
      <c r="K342" s="14">
        <f t="shared" si="62"/>
        <v>13</v>
      </c>
      <c r="L342" s="7">
        <f t="shared" ca="1" si="63"/>
        <v>30</v>
      </c>
      <c r="M342" s="7">
        <f t="shared" si="64"/>
        <v>1</v>
      </c>
      <c r="N342" s="15">
        <f t="shared" si="65"/>
        <v>34428</v>
      </c>
      <c r="O342" s="15" t="str">
        <f t="shared" si="66"/>
        <v>lunes</v>
      </c>
      <c r="P342" s="14">
        <f t="shared" si="67"/>
        <v>1994</v>
      </c>
      <c r="Q342" s="14">
        <f t="shared" si="68"/>
        <v>4</v>
      </c>
      <c r="R342" s="14">
        <f t="shared" si="69"/>
        <v>4</v>
      </c>
      <c r="S342" s="14" t="str">
        <f t="shared" si="70"/>
        <v>NO</v>
      </c>
      <c r="T342" s="14" t="str">
        <f t="shared" si="71"/>
        <v>Cumple</v>
      </c>
      <c r="U342" s="14">
        <f>VLOOKUP(E342,País!$A$1:$B$8,2,FALSE)</f>
        <v>6</v>
      </c>
    </row>
    <row r="343" spans="1:21" x14ac:dyDescent="0.25">
      <c r="A343" s="2" t="s">
        <v>65</v>
      </c>
      <c r="B343" s="2" t="s">
        <v>66</v>
      </c>
      <c r="C343" s="3">
        <v>31278</v>
      </c>
      <c r="D343" s="2" t="s">
        <v>23</v>
      </c>
      <c r="E343" s="2" t="s">
        <v>12</v>
      </c>
      <c r="F343" s="2">
        <v>3</v>
      </c>
      <c r="G343" s="4">
        <v>38497.900168798849</v>
      </c>
      <c r="H343" s="5">
        <v>-10456.616870024887</v>
      </c>
      <c r="I343" s="11" t="str">
        <f t="shared" si="60"/>
        <v>Silva, Fernando</v>
      </c>
      <c r="J343" s="11" t="str">
        <f t="shared" si="61"/>
        <v>FS</v>
      </c>
      <c r="K343" s="14">
        <f t="shared" si="62"/>
        <v>13</v>
      </c>
      <c r="L343" s="7">
        <f t="shared" ca="1" si="63"/>
        <v>39</v>
      </c>
      <c r="M343" s="7">
        <f t="shared" si="64"/>
        <v>1</v>
      </c>
      <c r="N343" s="15">
        <f t="shared" si="65"/>
        <v>31278</v>
      </c>
      <c r="O343" s="15" t="str">
        <f t="shared" si="66"/>
        <v>lunes</v>
      </c>
      <c r="P343" s="14">
        <f t="shared" si="67"/>
        <v>1985</v>
      </c>
      <c r="Q343" s="14">
        <f t="shared" si="68"/>
        <v>8</v>
      </c>
      <c r="R343" s="14">
        <f t="shared" si="69"/>
        <v>19</v>
      </c>
      <c r="S343" s="14" t="str">
        <f t="shared" si="70"/>
        <v>NO</v>
      </c>
      <c r="T343" s="14" t="str">
        <f t="shared" si="71"/>
        <v>No Cumple</v>
      </c>
      <c r="U343" s="14">
        <f>VLOOKUP(E343,País!$A$1:$B$8,2,FALSE)</f>
        <v>3</v>
      </c>
    </row>
    <row r="344" spans="1:21" x14ac:dyDescent="0.25">
      <c r="A344" s="2" t="s">
        <v>17</v>
      </c>
      <c r="B344" s="2" t="s">
        <v>18</v>
      </c>
      <c r="C344" s="3">
        <v>31489</v>
      </c>
      <c r="D344" s="2" t="s">
        <v>19</v>
      </c>
      <c r="E344" s="2" t="s">
        <v>20</v>
      </c>
      <c r="F344" s="2">
        <v>2</v>
      </c>
      <c r="G344" s="4">
        <v>38474.420538179249</v>
      </c>
      <c r="H344" s="5">
        <v>-11984.556283347922</v>
      </c>
      <c r="I344" s="11" t="str">
        <f t="shared" si="60"/>
        <v>Rodriguez, Carlos</v>
      </c>
      <c r="J344" s="11" t="str">
        <f t="shared" si="61"/>
        <v>CR</v>
      </c>
      <c r="K344" s="14">
        <f t="shared" si="62"/>
        <v>15</v>
      </c>
      <c r="L344" s="7">
        <f t="shared" ca="1" si="63"/>
        <v>38</v>
      </c>
      <c r="M344" s="7">
        <f t="shared" si="64"/>
        <v>2</v>
      </c>
      <c r="N344" s="15">
        <f t="shared" si="65"/>
        <v>31489</v>
      </c>
      <c r="O344" s="15" t="str">
        <f t="shared" si="66"/>
        <v>martes</v>
      </c>
      <c r="P344" s="14">
        <f t="shared" si="67"/>
        <v>1986</v>
      </c>
      <c r="Q344" s="14">
        <f t="shared" si="68"/>
        <v>3</v>
      </c>
      <c r="R344" s="14">
        <f t="shared" si="69"/>
        <v>18</v>
      </c>
      <c r="S344" s="14" t="str">
        <f t="shared" si="70"/>
        <v>NO</v>
      </c>
      <c r="T344" s="14" t="str">
        <f t="shared" si="71"/>
        <v>No Cumple</v>
      </c>
      <c r="U344" s="14">
        <f>VLOOKUP(E344,País!$A$1:$B$8,2,FALSE)</f>
        <v>6</v>
      </c>
    </row>
    <row r="345" spans="1:21" x14ac:dyDescent="0.25">
      <c r="A345" s="2" t="s">
        <v>53</v>
      </c>
      <c r="B345" s="2" t="s">
        <v>54</v>
      </c>
      <c r="C345" s="3">
        <v>36186</v>
      </c>
      <c r="D345" s="2" t="s">
        <v>35</v>
      </c>
      <c r="E345" s="2" t="s">
        <v>16</v>
      </c>
      <c r="F345" s="2">
        <v>6</v>
      </c>
      <c r="G345" s="4">
        <v>38465.308472153782</v>
      </c>
      <c r="H345" s="5">
        <v>-9951.9162056185214</v>
      </c>
      <c r="I345" s="11" t="str">
        <f t="shared" si="60"/>
        <v>Moreno, Ricardo</v>
      </c>
      <c r="J345" s="11" t="str">
        <f t="shared" si="61"/>
        <v>RM</v>
      </c>
      <c r="K345" s="14">
        <f t="shared" si="62"/>
        <v>13</v>
      </c>
      <c r="L345" s="7">
        <f t="shared" ca="1" si="63"/>
        <v>25</v>
      </c>
      <c r="M345" s="7">
        <f t="shared" si="64"/>
        <v>2</v>
      </c>
      <c r="N345" s="15">
        <f t="shared" si="65"/>
        <v>36186</v>
      </c>
      <c r="O345" s="15" t="str">
        <f t="shared" si="66"/>
        <v>martes</v>
      </c>
      <c r="P345" s="14">
        <f t="shared" si="67"/>
        <v>1999</v>
      </c>
      <c r="Q345" s="14">
        <f t="shared" si="68"/>
        <v>1</v>
      </c>
      <c r="R345" s="14">
        <f t="shared" si="69"/>
        <v>26</v>
      </c>
      <c r="S345" s="14" t="str">
        <f t="shared" si="70"/>
        <v>NO</v>
      </c>
      <c r="T345" s="14" t="str">
        <f t="shared" si="71"/>
        <v>Cumple</v>
      </c>
      <c r="U345" s="14">
        <f>VLOOKUP(E345,País!$A$1:$B$8,2,FALSE)</f>
        <v>4</v>
      </c>
    </row>
    <row r="346" spans="1:21" x14ac:dyDescent="0.25">
      <c r="A346" s="2" t="s">
        <v>73</v>
      </c>
      <c r="B346" s="2" t="s">
        <v>22</v>
      </c>
      <c r="C346" s="3">
        <v>35604</v>
      </c>
      <c r="D346" s="2" t="s">
        <v>11</v>
      </c>
      <c r="E346" s="2" t="s">
        <v>8</v>
      </c>
      <c r="F346" s="2">
        <v>2</v>
      </c>
      <c r="G346" s="4">
        <v>38410.115450571669</v>
      </c>
      <c r="H346" s="5">
        <v>-12386.289167451197</v>
      </c>
      <c r="I346" s="11" t="str">
        <f t="shared" si="60"/>
        <v>Fernandez, Manuel</v>
      </c>
      <c r="J346" s="11" t="str">
        <f t="shared" si="61"/>
        <v>MF</v>
      </c>
      <c r="K346" s="14">
        <f t="shared" si="62"/>
        <v>15</v>
      </c>
      <c r="L346" s="7">
        <f t="shared" ca="1" si="63"/>
        <v>27</v>
      </c>
      <c r="M346" s="7">
        <f t="shared" si="64"/>
        <v>1</v>
      </c>
      <c r="N346" s="15">
        <f t="shared" si="65"/>
        <v>35604</v>
      </c>
      <c r="O346" s="15" t="str">
        <f t="shared" si="66"/>
        <v>lunes</v>
      </c>
      <c r="P346" s="14">
        <f t="shared" si="67"/>
        <v>1997</v>
      </c>
      <c r="Q346" s="14">
        <f t="shared" si="68"/>
        <v>6</v>
      </c>
      <c r="R346" s="14">
        <f t="shared" si="69"/>
        <v>23</v>
      </c>
      <c r="S346" s="14" t="str">
        <f t="shared" si="70"/>
        <v>NO</v>
      </c>
      <c r="T346" s="14" t="str">
        <f t="shared" si="71"/>
        <v>No Cumple</v>
      </c>
      <c r="U346" s="14">
        <f>VLOOKUP(E346,País!$A$1:$B$8,2,FALSE)</f>
        <v>1</v>
      </c>
    </row>
    <row r="347" spans="1:21" x14ac:dyDescent="0.25">
      <c r="A347" s="2" t="s">
        <v>41</v>
      </c>
      <c r="B347" s="2" t="s">
        <v>42</v>
      </c>
      <c r="C347" s="3">
        <v>35076</v>
      </c>
      <c r="D347" s="2" t="s">
        <v>11</v>
      </c>
      <c r="E347" s="2" t="s">
        <v>20</v>
      </c>
      <c r="F347" s="2">
        <v>3</v>
      </c>
      <c r="G347" s="4">
        <v>38370.850017310069</v>
      </c>
      <c r="H347" s="5">
        <v>-8682.5264842478373</v>
      </c>
      <c r="I347" s="11" t="str">
        <f t="shared" si="60"/>
        <v>Alvarez, Diego</v>
      </c>
      <c r="J347" s="11" t="str">
        <f t="shared" si="61"/>
        <v>DA</v>
      </c>
      <c r="K347" s="14">
        <f t="shared" si="62"/>
        <v>12</v>
      </c>
      <c r="L347" s="7">
        <f t="shared" ca="1" si="63"/>
        <v>28</v>
      </c>
      <c r="M347" s="7">
        <f t="shared" si="64"/>
        <v>5</v>
      </c>
      <c r="N347" s="15">
        <f t="shared" si="65"/>
        <v>35076</v>
      </c>
      <c r="O347" s="15" t="str">
        <f t="shared" si="66"/>
        <v>viernes</v>
      </c>
      <c r="P347" s="14">
        <f t="shared" si="67"/>
        <v>1996</v>
      </c>
      <c r="Q347" s="14">
        <f t="shared" si="68"/>
        <v>1</v>
      </c>
      <c r="R347" s="14">
        <f t="shared" si="69"/>
        <v>12</v>
      </c>
      <c r="S347" s="14" t="str">
        <f t="shared" si="70"/>
        <v>NO</v>
      </c>
      <c r="T347" s="14" t="str">
        <f t="shared" si="71"/>
        <v>No Cumple</v>
      </c>
      <c r="U347" s="14">
        <f>VLOOKUP(E347,País!$A$1:$B$8,2,FALSE)</f>
        <v>6</v>
      </c>
    </row>
    <row r="348" spans="1:21" x14ac:dyDescent="0.25">
      <c r="A348" s="2" t="s">
        <v>71</v>
      </c>
      <c r="B348" s="2" t="s">
        <v>14</v>
      </c>
      <c r="C348" s="3">
        <v>35272</v>
      </c>
      <c r="D348" s="2" t="s">
        <v>38</v>
      </c>
      <c r="E348" s="2" t="s">
        <v>28</v>
      </c>
      <c r="F348" s="2">
        <v>3</v>
      </c>
      <c r="G348" s="4">
        <v>38346.280710661667</v>
      </c>
      <c r="H348" s="5">
        <v>-10477.958939084649</v>
      </c>
      <c r="I348" s="11" t="str">
        <f t="shared" si="60"/>
        <v>Lopez, Jose</v>
      </c>
      <c r="J348" s="11" t="str">
        <f t="shared" si="61"/>
        <v>JL</v>
      </c>
      <c r="K348" s="14">
        <f t="shared" si="62"/>
        <v>9</v>
      </c>
      <c r="L348" s="7">
        <f t="shared" ca="1" si="63"/>
        <v>28</v>
      </c>
      <c r="M348" s="7">
        <f t="shared" si="64"/>
        <v>5</v>
      </c>
      <c r="N348" s="15">
        <f t="shared" si="65"/>
        <v>35272</v>
      </c>
      <c r="O348" s="15" t="str">
        <f t="shared" si="66"/>
        <v>viernes</v>
      </c>
      <c r="P348" s="14">
        <f t="shared" si="67"/>
        <v>1996</v>
      </c>
      <c r="Q348" s="14">
        <f t="shared" si="68"/>
        <v>7</v>
      </c>
      <c r="R348" s="14">
        <f t="shared" si="69"/>
        <v>26</v>
      </c>
      <c r="S348" s="14" t="str">
        <f t="shared" si="70"/>
        <v>NO</v>
      </c>
      <c r="T348" s="14" t="str">
        <f t="shared" si="71"/>
        <v>No Cumple</v>
      </c>
      <c r="U348" s="14">
        <f>VLOOKUP(E348,País!$A$1:$B$8,2,FALSE)</f>
        <v>7</v>
      </c>
    </row>
    <row r="349" spans="1:21" x14ac:dyDescent="0.25">
      <c r="A349" s="2" t="s">
        <v>5</v>
      </c>
      <c r="B349" s="2" t="s">
        <v>6</v>
      </c>
      <c r="C349" s="3">
        <v>31278</v>
      </c>
      <c r="D349" s="2" t="s">
        <v>7</v>
      </c>
      <c r="E349" s="2" t="s">
        <v>8</v>
      </c>
      <c r="F349" s="2">
        <v>4</v>
      </c>
      <c r="G349" s="4">
        <v>38327.812287174042</v>
      </c>
      <c r="H349" s="5">
        <v>-11984.968941543362</v>
      </c>
      <c r="I349" s="11" t="str">
        <f t="shared" si="60"/>
        <v>Martinez, Ana</v>
      </c>
      <c r="J349" s="11" t="str">
        <f t="shared" si="61"/>
        <v>AM</v>
      </c>
      <c r="K349" s="14">
        <f t="shared" si="62"/>
        <v>11</v>
      </c>
      <c r="L349" s="7">
        <f t="shared" ca="1" si="63"/>
        <v>39</v>
      </c>
      <c r="M349" s="7">
        <f t="shared" si="64"/>
        <v>1</v>
      </c>
      <c r="N349" s="15">
        <f t="shared" si="65"/>
        <v>31278</v>
      </c>
      <c r="O349" s="15" t="str">
        <f t="shared" si="66"/>
        <v>lunes</v>
      </c>
      <c r="P349" s="14">
        <f t="shared" si="67"/>
        <v>1985</v>
      </c>
      <c r="Q349" s="14">
        <f t="shared" si="68"/>
        <v>8</v>
      </c>
      <c r="R349" s="14">
        <f t="shared" si="69"/>
        <v>19</v>
      </c>
      <c r="S349" s="14" t="str">
        <f t="shared" si="70"/>
        <v>SI</v>
      </c>
      <c r="T349" s="14" t="str">
        <f t="shared" si="71"/>
        <v>Cumple</v>
      </c>
      <c r="U349" s="14">
        <f>VLOOKUP(E349,País!$A$1:$B$8,2,FALSE)</f>
        <v>1</v>
      </c>
    </row>
    <row r="350" spans="1:21" x14ac:dyDescent="0.25">
      <c r="A350" s="2" t="s">
        <v>65</v>
      </c>
      <c r="B350" s="2" t="s">
        <v>66</v>
      </c>
      <c r="C350" s="3">
        <v>30495</v>
      </c>
      <c r="D350" s="2" t="s">
        <v>23</v>
      </c>
      <c r="E350" s="2" t="s">
        <v>12</v>
      </c>
      <c r="F350" s="2">
        <v>2</v>
      </c>
      <c r="G350" s="4">
        <v>38273.383706547298</v>
      </c>
      <c r="H350" s="5">
        <v>-9434.8178046491212</v>
      </c>
      <c r="I350" s="11" t="str">
        <f t="shared" si="60"/>
        <v>Silva, Fernando</v>
      </c>
      <c r="J350" s="11" t="str">
        <f t="shared" si="61"/>
        <v>FS</v>
      </c>
      <c r="K350" s="14">
        <f t="shared" si="62"/>
        <v>13</v>
      </c>
      <c r="L350" s="7">
        <f t="shared" ca="1" si="63"/>
        <v>41</v>
      </c>
      <c r="M350" s="7">
        <f t="shared" si="64"/>
        <v>2</v>
      </c>
      <c r="N350" s="15">
        <f t="shared" si="65"/>
        <v>30495</v>
      </c>
      <c r="O350" s="15" t="str">
        <f t="shared" si="66"/>
        <v>martes</v>
      </c>
      <c r="P350" s="14">
        <f t="shared" si="67"/>
        <v>1983</v>
      </c>
      <c r="Q350" s="14">
        <f t="shared" si="68"/>
        <v>6</v>
      </c>
      <c r="R350" s="14">
        <f t="shared" si="69"/>
        <v>28</v>
      </c>
      <c r="S350" s="14" t="str">
        <f t="shared" si="70"/>
        <v>NO</v>
      </c>
      <c r="T350" s="14" t="str">
        <f t="shared" si="71"/>
        <v>No Cumple</v>
      </c>
      <c r="U350" s="14">
        <f>VLOOKUP(E350,País!$A$1:$B$8,2,FALSE)</f>
        <v>3</v>
      </c>
    </row>
    <row r="351" spans="1:21" x14ac:dyDescent="0.25">
      <c r="A351" s="2" t="s">
        <v>13</v>
      </c>
      <c r="B351" s="2" t="s">
        <v>14</v>
      </c>
      <c r="C351" s="3">
        <v>35065</v>
      </c>
      <c r="D351" s="2" t="s">
        <v>15</v>
      </c>
      <c r="E351" s="2" t="s">
        <v>16</v>
      </c>
      <c r="F351" s="2">
        <v>3</v>
      </c>
      <c r="G351" s="4">
        <v>38245.980262634519</v>
      </c>
      <c r="H351" s="5">
        <v>-10655.836382013349</v>
      </c>
      <c r="I351" s="11" t="str">
        <f t="shared" si="60"/>
        <v>Lopez, Maria</v>
      </c>
      <c r="J351" s="11" t="str">
        <f t="shared" si="61"/>
        <v>ML</v>
      </c>
      <c r="K351" s="14">
        <f t="shared" si="62"/>
        <v>10</v>
      </c>
      <c r="L351" s="7">
        <f t="shared" ca="1" si="63"/>
        <v>28</v>
      </c>
      <c r="M351" s="7">
        <f t="shared" si="64"/>
        <v>1</v>
      </c>
      <c r="N351" s="15">
        <f t="shared" si="65"/>
        <v>35065</v>
      </c>
      <c r="O351" s="15" t="str">
        <f t="shared" si="66"/>
        <v>lunes</v>
      </c>
      <c r="P351" s="14">
        <f t="shared" si="67"/>
        <v>1996</v>
      </c>
      <c r="Q351" s="14">
        <f t="shared" si="68"/>
        <v>1</v>
      </c>
      <c r="R351" s="14">
        <f t="shared" si="69"/>
        <v>1</v>
      </c>
      <c r="S351" s="14" t="str">
        <f t="shared" si="70"/>
        <v>NO</v>
      </c>
      <c r="T351" s="14" t="str">
        <f t="shared" si="71"/>
        <v>No Cumple</v>
      </c>
      <c r="U351" s="14">
        <f>VLOOKUP(E351,País!$A$1:$B$8,2,FALSE)</f>
        <v>4</v>
      </c>
    </row>
    <row r="352" spans="1:21" x14ac:dyDescent="0.25">
      <c r="A352" s="2" t="s">
        <v>89</v>
      </c>
      <c r="B352" s="2" t="s">
        <v>56</v>
      </c>
      <c r="C352" s="3">
        <v>32547</v>
      </c>
      <c r="D352" s="2" t="s">
        <v>38</v>
      </c>
      <c r="E352" s="2" t="s">
        <v>16</v>
      </c>
      <c r="F352" s="2">
        <v>3</v>
      </c>
      <c r="G352" s="4">
        <v>38227.737347098308</v>
      </c>
      <c r="H352" s="5">
        <v>-9509.1969896762694</v>
      </c>
      <c r="I352" s="11" t="str">
        <f t="shared" si="60"/>
        <v>Jimenez, Hugo</v>
      </c>
      <c r="J352" s="11" t="str">
        <f t="shared" si="61"/>
        <v>HJ</v>
      </c>
      <c r="K352" s="14">
        <f t="shared" si="62"/>
        <v>11</v>
      </c>
      <c r="L352" s="7">
        <f t="shared" ca="1" si="63"/>
        <v>35</v>
      </c>
      <c r="M352" s="7">
        <f t="shared" si="64"/>
        <v>3</v>
      </c>
      <c r="N352" s="15">
        <f t="shared" si="65"/>
        <v>32547</v>
      </c>
      <c r="O352" s="15" t="str">
        <f t="shared" si="66"/>
        <v>miércoles</v>
      </c>
      <c r="P352" s="14">
        <f t="shared" si="67"/>
        <v>1989</v>
      </c>
      <c r="Q352" s="14">
        <f t="shared" si="68"/>
        <v>2</v>
      </c>
      <c r="R352" s="14">
        <f t="shared" si="69"/>
        <v>8</v>
      </c>
      <c r="S352" s="14" t="str">
        <f t="shared" si="70"/>
        <v>NO</v>
      </c>
      <c r="T352" s="14" t="str">
        <f t="shared" si="71"/>
        <v>No Cumple</v>
      </c>
      <c r="U352" s="14">
        <f>VLOOKUP(E352,País!$A$1:$B$8,2,FALSE)</f>
        <v>4</v>
      </c>
    </row>
    <row r="353" spans="1:21" x14ac:dyDescent="0.25">
      <c r="A353" s="2" t="s">
        <v>76</v>
      </c>
      <c r="B353" s="2" t="s">
        <v>14</v>
      </c>
      <c r="C353" s="3">
        <v>35299</v>
      </c>
      <c r="D353" s="2" t="s">
        <v>23</v>
      </c>
      <c r="E353" s="2" t="s">
        <v>20</v>
      </c>
      <c r="F353" s="2">
        <v>5</v>
      </c>
      <c r="G353" s="4">
        <v>38221.56534395519</v>
      </c>
      <c r="H353" s="5">
        <v>-11402.80684387988</v>
      </c>
      <c r="I353" s="11" t="str">
        <f t="shared" si="60"/>
        <v>Lopez, Carolina</v>
      </c>
      <c r="J353" s="11" t="str">
        <f t="shared" si="61"/>
        <v>CL</v>
      </c>
      <c r="K353" s="14">
        <f t="shared" si="62"/>
        <v>13</v>
      </c>
      <c r="L353" s="7">
        <f t="shared" ca="1" si="63"/>
        <v>27</v>
      </c>
      <c r="M353" s="7">
        <f t="shared" si="64"/>
        <v>4</v>
      </c>
      <c r="N353" s="15">
        <f t="shared" si="65"/>
        <v>35299</v>
      </c>
      <c r="O353" s="15" t="str">
        <f t="shared" si="66"/>
        <v>jueves</v>
      </c>
      <c r="P353" s="14">
        <f t="shared" si="67"/>
        <v>1996</v>
      </c>
      <c r="Q353" s="14">
        <f t="shared" si="68"/>
        <v>8</v>
      </c>
      <c r="R353" s="14">
        <f t="shared" si="69"/>
        <v>22</v>
      </c>
      <c r="S353" s="14" t="str">
        <f t="shared" si="70"/>
        <v>NO</v>
      </c>
      <c r="T353" s="14" t="str">
        <f t="shared" si="71"/>
        <v>Cumple</v>
      </c>
      <c r="U353" s="14">
        <f>VLOOKUP(E353,País!$A$1:$B$8,2,FALSE)</f>
        <v>6</v>
      </c>
    </row>
    <row r="354" spans="1:21" x14ac:dyDescent="0.25">
      <c r="A354" s="2" t="s">
        <v>80</v>
      </c>
      <c r="B354" s="2" t="s">
        <v>34</v>
      </c>
      <c r="C354" s="3">
        <v>34694</v>
      </c>
      <c r="D354" s="2" t="s">
        <v>38</v>
      </c>
      <c r="E354" s="2" t="s">
        <v>8</v>
      </c>
      <c r="F354" s="2">
        <v>6</v>
      </c>
      <c r="G354" s="4">
        <v>38204.991830327803</v>
      </c>
      <c r="H354" s="5">
        <v>-10191.906699131203</v>
      </c>
      <c r="I354" s="11" t="str">
        <f t="shared" si="60"/>
        <v>Santos, Susana</v>
      </c>
      <c r="J354" s="11" t="str">
        <f t="shared" si="61"/>
        <v>SS</v>
      </c>
      <c r="K354" s="14">
        <f t="shared" si="62"/>
        <v>12</v>
      </c>
      <c r="L354" s="7">
        <f t="shared" ca="1" si="63"/>
        <v>29</v>
      </c>
      <c r="M354" s="7">
        <f t="shared" si="64"/>
        <v>1</v>
      </c>
      <c r="N354" s="15">
        <f t="shared" si="65"/>
        <v>34694</v>
      </c>
      <c r="O354" s="15" t="str">
        <f t="shared" si="66"/>
        <v>lunes</v>
      </c>
      <c r="P354" s="14">
        <f t="shared" si="67"/>
        <v>1994</v>
      </c>
      <c r="Q354" s="14">
        <f t="shared" si="68"/>
        <v>12</v>
      </c>
      <c r="R354" s="14">
        <f t="shared" si="69"/>
        <v>26</v>
      </c>
      <c r="S354" s="14" t="str">
        <f t="shared" si="70"/>
        <v>NO</v>
      </c>
      <c r="T354" s="14" t="str">
        <f t="shared" si="71"/>
        <v>Cumple</v>
      </c>
      <c r="U354" s="14">
        <f>VLOOKUP(E354,País!$A$1:$B$8,2,FALSE)</f>
        <v>1</v>
      </c>
    </row>
    <row r="355" spans="1:21" x14ac:dyDescent="0.25">
      <c r="A355" s="2" t="s">
        <v>91</v>
      </c>
      <c r="B355" s="2" t="s">
        <v>60</v>
      </c>
      <c r="C355" s="3">
        <v>33930</v>
      </c>
      <c r="D355" s="2" t="s">
        <v>11</v>
      </c>
      <c r="E355" s="2" t="s">
        <v>24</v>
      </c>
      <c r="F355" s="2">
        <v>4</v>
      </c>
      <c r="G355" s="4">
        <v>38166.449668703637</v>
      </c>
      <c r="H355" s="5">
        <v>-10043.485231907454</v>
      </c>
      <c r="I355" s="11" t="str">
        <f t="shared" si="60"/>
        <v>Vargas, Renato</v>
      </c>
      <c r="J355" s="11" t="str">
        <f t="shared" si="61"/>
        <v>RV</v>
      </c>
      <c r="K355" s="14">
        <f t="shared" si="62"/>
        <v>12</v>
      </c>
      <c r="L355" s="7">
        <f t="shared" ca="1" si="63"/>
        <v>31</v>
      </c>
      <c r="M355" s="7">
        <f t="shared" si="64"/>
        <v>7</v>
      </c>
      <c r="N355" s="15">
        <f t="shared" si="65"/>
        <v>33930</v>
      </c>
      <c r="O355" s="15" t="str">
        <f t="shared" si="66"/>
        <v>domingo</v>
      </c>
      <c r="P355" s="14">
        <f t="shared" si="67"/>
        <v>1992</v>
      </c>
      <c r="Q355" s="14">
        <f t="shared" si="68"/>
        <v>11</v>
      </c>
      <c r="R355" s="14">
        <f t="shared" si="69"/>
        <v>22</v>
      </c>
      <c r="S355" s="14" t="str">
        <f t="shared" si="70"/>
        <v>NO</v>
      </c>
      <c r="T355" s="14" t="str">
        <f t="shared" si="71"/>
        <v>Cumple</v>
      </c>
      <c r="U355" s="14">
        <f>VLOOKUP(E355,País!$A$1:$B$8,2,FALSE)</f>
        <v>5</v>
      </c>
    </row>
    <row r="356" spans="1:21" x14ac:dyDescent="0.25">
      <c r="A356" s="2" t="s">
        <v>82</v>
      </c>
      <c r="B356" s="2" t="s">
        <v>40</v>
      </c>
      <c r="C356" s="3">
        <v>34146</v>
      </c>
      <c r="D356" s="2" t="s">
        <v>11</v>
      </c>
      <c r="E356" s="2" t="s">
        <v>16</v>
      </c>
      <c r="F356" s="2">
        <v>5</v>
      </c>
      <c r="G356" s="4">
        <v>38019.351695435937</v>
      </c>
      <c r="H356" s="5">
        <v>-9142.0029232445777</v>
      </c>
      <c r="I356" s="11" t="str">
        <f t="shared" si="60"/>
        <v>Torres, Miguel</v>
      </c>
      <c r="J356" s="11" t="str">
        <f t="shared" si="61"/>
        <v>MT</v>
      </c>
      <c r="K356" s="14">
        <f t="shared" si="62"/>
        <v>12</v>
      </c>
      <c r="L356" s="7">
        <f t="shared" ca="1" si="63"/>
        <v>31</v>
      </c>
      <c r="M356" s="7">
        <f t="shared" si="64"/>
        <v>6</v>
      </c>
      <c r="N356" s="15">
        <f t="shared" si="65"/>
        <v>34146</v>
      </c>
      <c r="O356" s="15" t="str">
        <f t="shared" si="66"/>
        <v>sábado</v>
      </c>
      <c r="P356" s="14">
        <f t="shared" si="67"/>
        <v>1993</v>
      </c>
      <c r="Q356" s="14">
        <f t="shared" si="68"/>
        <v>6</v>
      </c>
      <c r="R356" s="14">
        <f t="shared" si="69"/>
        <v>26</v>
      </c>
      <c r="S356" s="14" t="str">
        <f t="shared" si="70"/>
        <v>NO</v>
      </c>
      <c r="T356" s="14" t="str">
        <f t="shared" si="71"/>
        <v>Cumple</v>
      </c>
      <c r="U356" s="14">
        <f>VLOOKUP(E356,País!$A$1:$B$8,2,FALSE)</f>
        <v>4</v>
      </c>
    </row>
    <row r="357" spans="1:21" x14ac:dyDescent="0.25">
      <c r="A357" s="2" t="s">
        <v>84</v>
      </c>
      <c r="B357" s="2" t="s">
        <v>44</v>
      </c>
      <c r="C357" s="3">
        <v>32736</v>
      </c>
      <c r="D357" s="2" t="s">
        <v>19</v>
      </c>
      <c r="E357" s="2" t="s">
        <v>24</v>
      </c>
      <c r="F357" s="2">
        <v>3</v>
      </c>
      <c r="G357" s="4">
        <v>38017.5585299058</v>
      </c>
      <c r="H357" s="5">
        <v>-10066.479931972535</v>
      </c>
      <c r="I357" s="11" t="str">
        <f t="shared" si="60"/>
        <v>Mendoza, Lucas</v>
      </c>
      <c r="J357" s="11" t="str">
        <f t="shared" si="61"/>
        <v>LM</v>
      </c>
      <c r="K357" s="14">
        <f t="shared" si="62"/>
        <v>12</v>
      </c>
      <c r="L357" s="7">
        <f t="shared" ca="1" si="63"/>
        <v>35</v>
      </c>
      <c r="M357" s="7">
        <f t="shared" si="64"/>
        <v>3</v>
      </c>
      <c r="N357" s="15">
        <f t="shared" si="65"/>
        <v>32736</v>
      </c>
      <c r="O357" s="15" t="str">
        <f t="shared" si="66"/>
        <v>miércoles</v>
      </c>
      <c r="P357" s="14">
        <f t="shared" si="67"/>
        <v>1989</v>
      </c>
      <c r="Q357" s="14">
        <f t="shared" si="68"/>
        <v>8</v>
      </c>
      <c r="R357" s="14">
        <f t="shared" si="69"/>
        <v>16</v>
      </c>
      <c r="S357" s="14" t="str">
        <f t="shared" si="70"/>
        <v>NO</v>
      </c>
      <c r="T357" s="14" t="str">
        <f t="shared" si="71"/>
        <v>No Cumple</v>
      </c>
      <c r="U357" s="14">
        <f>VLOOKUP(E357,País!$A$1:$B$8,2,FALSE)</f>
        <v>5</v>
      </c>
    </row>
    <row r="358" spans="1:21" x14ac:dyDescent="0.25">
      <c r="A358" s="2" t="s">
        <v>13</v>
      </c>
      <c r="B358" s="2" t="s">
        <v>14</v>
      </c>
      <c r="C358" s="3">
        <v>30383</v>
      </c>
      <c r="D358" s="2" t="s">
        <v>15</v>
      </c>
      <c r="E358" s="2" t="s">
        <v>16</v>
      </c>
      <c r="F358" s="2">
        <v>2</v>
      </c>
      <c r="G358" s="4">
        <v>38003.675544335325</v>
      </c>
      <c r="H358" s="5">
        <v>-9936.581743768149</v>
      </c>
      <c r="I358" s="11" t="str">
        <f t="shared" si="60"/>
        <v>Lopez, Maria</v>
      </c>
      <c r="J358" s="11" t="str">
        <f t="shared" si="61"/>
        <v>ML</v>
      </c>
      <c r="K358" s="14">
        <f t="shared" si="62"/>
        <v>10</v>
      </c>
      <c r="L358" s="7">
        <f t="shared" ca="1" si="63"/>
        <v>41</v>
      </c>
      <c r="M358" s="7">
        <f t="shared" si="64"/>
        <v>2</v>
      </c>
      <c r="N358" s="15">
        <f t="shared" si="65"/>
        <v>30383</v>
      </c>
      <c r="O358" s="15" t="str">
        <f t="shared" si="66"/>
        <v>martes</v>
      </c>
      <c r="P358" s="14">
        <f t="shared" si="67"/>
        <v>1983</v>
      </c>
      <c r="Q358" s="14">
        <f t="shared" si="68"/>
        <v>3</v>
      </c>
      <c r="R358" s="14">
        <f t="shared" si="69"/>
        <v>8</v>
      </c>
      <c r="S358" s="14" t="str">
        <f t="shared" si="70"/>
        <v>NO</v>
      </c>
      <c r="T358" s="14" t="str">
        <f t="shared" si="71"/>
        <v>No Cumple</v>
      </c>
      <c r="U358" s="14">
        <f>VLOOKUP(E358,País!$A$1:$B$8,2,FALSE)</f>
        <v>4</v>
      </c>
    </row>
    <row r="359" spans="1:21" x14ac:dyDescent="0.25">
      <c r="A359" s="2" t="s">
        <v>81</v>
      </c>
      <c r="B359" s="2" t="s">
        <v>37</v>
      </c>
      <c r="C359" s="3">
        <v>30942</v>
      </c>
      <c r="D359" s="2" t="s">
        <v>7</v>
      </c>
      <c r="E359" s="2" t="s">
        <v>12</v>
      </c>
      <c r="F359" s="2">
        <v>2</v>
      </c>
      <c r="G359" s="4">
        <v>37981.725371765278</v>
      </c>
      <c r="H359" s="5">
        <v>-8534.8024488701249</v>
      </c>
      <c r="I359" s="11" t="str">
        <f t="shared" si="60"/>
        <v>Hernandez, Victor</v>
      </c>
      <c r="J359" s="11" t="str">
        <f t="shared" si="61"/>
        <v>VH</v>
      </c>
      <c r="K359" s="14">
        <f t="shared" si="62"/>
        <v>15</v>
      </c>
      <c r="L359" s="7">
        <f t="shared" ca="1" si="63"/>
        <v>39</v>
      </c>
      <c r="M359" s="7">
        <f t="shared" si="64"/>
        <v>1</v>
      </c>
      <c r="N359" s="15">
        <f t="shared" si="65"/>
        <v>30942</v>
      </c>
      <c r="O359" s="15" t="str">
        <f t="shared" si="66"/>
        <v>lunes</v>
      </c>
      <c r="P359" s="14">
        <f t="shared" si="67"/>
        <v>1984</v>
      </c>
      <c r="Q359" s="14">
        <f t="shared" si="68"/>
        <v>9</v>
      </c>
      <c r="R359" s="14">
        <f t="shared" si="69"/>
        <v>17</v>
      </c>
      <c r="S359" s="14" t="str">
        <f t="shared" si="70"/>
        <v>SI</v>
      </c>
      <c r="T359" s="14" t="str">
        <f t="shared" si="71"/>
        <v>No Cumple</v>
      </c>
      <c r="U359" s="14">
        <f>VLOOKUP(E359,País!$A$1:$B$8,2,FALSE)</f>
        <v>3</v>
      </c>
    </row>
    <row r="360" spans="1:21" x14ac:dyDescent="0.25">
      <c r="A360" s="2" t="s">
        <v>25</v>
      </c>
      <c r="B360" s="2" t="s">
        <v>26</v>
      </c>
      <c r="C360" s="3">
        <v>33780</v>
      </c>
      <c r="D360" s="2" t="s">
        <v>27</v>
      </c>
      <c r="E360" s="2" t="s">
        <v>28</v>
      </c>
      <c r="F360" s="2">
        <v>6</v>
      </c>
      <c r="G360" s="4">
        <v>37925.385658148793</v>
      </c>
      <c r="H360" s="5">
        <v>-9173.7223261328691</v>
      </c>
      <c r="I360" s="11" t="str">
        <f t="shared" si="60"/>
        <v>Diaz, Laura</v>
      </c>
      <c r="J360" s="11" t="str">
        <f t="shared" si="61"/>
        <v>LD</v>
      </c>
      <c r="K360" s="14">
        <f t="shared" si="62"/>
        <v>9</v>
      </c>
      <c r="L360" s="7">
        <f t="shared" ca="1" si="63"/>
        <v>32</v>
      </c>
      <c r="M360" s="7">
        <f t="shared" si="64"/>
        <v>4</v>
      </c>
      <c r="N360" s="15">
        <f t="shared" si="65"/>
        <v>33780</v>
      </c>
      <c r="O360" s="15" t="str">
        <f t="shared" si="66"/>
        <v>jueves</v>
      </c>
      <c r="P360" s="14">
        <f t="shared" si="67"/>
        <v>1992</v>
      </c>
      <c r="Q360" s="14">
        <f t="shared" si="68"/>
        <v>6</v>
      </c>
      <c r="R360" s="14">
        <f t="shared" si="69"/>
        <v>25</v>
      </c>
      <c r="S360" s="14" t="str">
        <f t="shared" si="70"/>
        <v>NO</v>
      </c>
      <c r="T360" s="14" t="str">
        <f t="shared" si="71"/>
        <v>Cumple</v>
      </c>
      <c r="U360" s="14">
        <f>VLOOKUP(E360,País!$A$1:$B$8,2,FALSE)</f>
        <v>7</v>
      </c>
    </row>
    <row r="361" spans="1:21" x14ac:dyDescent="0.25">
      <c r="A361" s="2" t="s">
        <v>74</v>
      </c>
      <c r="B361" s="2" t="s">
        <v>26</v>
      </c>
      <c r="C361" s="3">
        <v>33891</v>
      </c>
      <c r="D361" s="2" t="s">
        <v>15</v>
      </c>
      <c r="E361" s="2" t="s">
        <v>12</v>
      </c>
      <c r="F361" s="2">
        <v>3</v>
      </c>
      <c r="G361" s="4">
        <v>37923.566582979765</v>
      </c>
      <c r="H361" s="5">
        <v>-13035.669082850032</v>
      </c>
      <c r="I361" s="11" t="str">
        <f t="shared" si="60"/>
        <v>Diaz, Raquel</v>
      </c>
      <c r="J361" s="11" t="str">
        <f t="shared" si="61"/>
        <v>RD</v>
      </c>
      <c r="K361" s="14">
        <f t="shared" si="62"/>
        <v>10</v>
      </c>
      <c r="L361" s="7">
        <f t="shared" ca="1" si="63"/>
        <v>31</v>
      </c>
      <c r="M361" s="7">
        <f t="shared" si="64"/>
        <v>3</v>
      </c>
      <c r="N361" s="15">
        <f t="shared" si="65"/>
        <v>33891</v>
      </c>
      <c r="O361" s="15" t="str">
        <f t="shared" si="66"/>
        <v>miércoles</v>
      </c>
      <c r="P361" s="14">
        <f t="shared" si="67"/>
        <v>1992</v>
      </c>
      <c r="Q361" s="14">
        <f t="shared" si="68"/>
        <v>10</v>
      </c>
      <c r="R361" s="14">
        <f t="shared" si="69"/>
        <v>14</v>
      </c>
      <c r="S361" s="14" t="str">
        <f t="shared" si="70"/>
        <v>NO</v>
      </c>
      <c r="T361" s="14" t="str">
        <f t="shared" si="71"/>
        <v>No Cumple</v>
      </c>
      <c r="U361" s="14">
        <f>VLOOKUP(E361,País!$A$1:$B$8,2,FALSE)</f>
        <v>3</v>
      </c>
    </row>
    <row r="362" spans="1:21" x14ac:dyDescent="0.25">
      <c r="A362" s="2" t="s">
        <v>83</v>
      </c>
      <c r="B362" s="2" t="s">
        <v>42</v>
      </c>
      <c r="C362" s="3">
        <v>35850</v>
      </c>
      <c r="D362" s="2" t="s">
        <v>15</v>
      </c>
      <c r="E362" s="2" t="s">
        <v>20</v>
      </c>
      <c r="F362" s="2">
        <v>3</v>
      </c>
      <c r="G362" s="4">
        <v>37901.209546941194</v>
      </c>
      <c r="H362" s="5">
        <v>-8879.0323624470439</v>
      </c>
      <c r="I362" s="11" t="str">
        <f t="shared" si="60"/>
        <v>Alvarez, Patricia</v>
      </c>
      <c r="J362" s="11" t="str">
        <f t="shared" si="61"/>
        <v>PA</v>
      </c>
      <c r="K362" s="14">
        <f t="shared" si="62"/>
        <v>15</v>
      </c>
      <c r="L362" s="7">
        <f t="shared" ca="1" si="63"/>
        <v>26</v>
      </c>
      <c r="M362" s="7">
        <f t="shared" si="64"/>
        <v>2</v>
      </c>
      <c r="N362" s="15">
        <f t="shared" si="65"/>
        <v>35850</v>
      </c>
      <c r="O362" s="15" t="str">
        <f t="shared" si="66"/>
        <v>martes</v>
      </c>
      <c r="P362" s="14">
        <f t="shared" si="67"/>
        <v>1998</v>
      </c>
      <c r="Q362" s="14">
        <f t="shared" si="68"/>
        <v>2</v>
      </c>
      <c r="R362" s="14">
        <f t="shared" si="69"/>
        <v>24</v>
      </c>
      <c r="S362" s="14" t="str">
        <f t="shared" si="70"/>
        <v>NO</v>
      </c>
      <c r="T362" s="14" t="str">
        <f t="shared" si="71"/>
        <v>No Cumple</v>
      </c>
      <c r="U362" s="14">
        <f>VLOOKUP(E362,País!$A$1:$B$8,2,FALSE)</f>
        <v>6</v>
      </c>
    </row>
    <row r="363" spans="1:21" x14ac:dyDescent="0.25">
      <c r="A363" s="2" t="s">
        <v>33</v>
      </c>
      <c r="B363" s="2" t="s">
        <v>34</v>
      </c>
      <c r="C363" s="3">
        <v>31780</v>
      </c>
      <c r="D363" s="2" t="s">
        <v>35</v>
      </c>
      <c r="E363" s="2" t="s">
        <v>8</v>
      </c>
      <c r="F363" s="2">
        <v>5</v>
      </c>
      <c r="G363" s="4">
        <v>37895.446640906179</v>
      </c>
      <c r="H363" s="5">
        <v>-11917.234623957253</v>
      </c>
      <c r="I363" s="11" t="str">
        <f t="shared" si="60"/>
        <v>Santos, Isabel</v>
      </c>
      <c r="J363" s="11" t="str">
        <f t="shared" si="61"/>
        <v>IS</v>
      </c>
      <c r="K363" s="14">
        <f t="shared" si="62"/>
        <v>12</v>
      </c>
      <c r="L363" s="7">
        <f t="shared" ca="1" si="63"/>
        <v>37</v>
      </c>
      <c r="M363" s="7">
        <f t="shared" si="64"/>
        <v>6</v>
      </c>
      <c r="N363" s="15">
        <f t="shared" si="65"/>
        <v>31780</v>
      </c>
      <c r="O363" s="15" t="str">
        <f t="shared" si="66"/>
        <v>sábado</v>
      </c>
      <c r="P363" s="14">
        <f t="shared" si="67"/>
        <v>1987</v>
      </c>
      <c r="Q363" s="14">
        <f t="shared" si="68"/>
        <v>1</v>
      </c>
      <c r="R363" s="14">
        <f t="shared" si="69"/>
        <v>3</v>
      </c>
      <c r="S363" s="14" t="str">
        <f t="shared" si="70"/>
        <v>NO</v>
      </c>
      <c r="T363" s="14" t="str">
        <f t="shared" si="71"/>
        <v>Cumple</v>
      </c>
      <c r="U363" s="14">
        <f>VLOOKUP(E363,País!$A$1:$B$8,2,FALSE)</f>
        <v>1</v>
      </c>
    </row>
    <row r="364" spans="1:21" x14ac:dyDescent="0.25">
      <c r="A364" s="2" t="s">
        <v>76</v>
      </c>
      <c r="B364" s="2" t="s">
        <v>14</v>
      </c>
      <c r="C364" s="3">
        <v>35547</v>
      </c>
      <c r="D364" s="2" t="s">
        <v>23</v>
      </c>
      <c r="E364" s="2" t="s">
        <v>20</v>
      </c>
      <c r="F364" s="2">
        <v>4</v>
      </c>
      <c r="G364" s="4">
        <v>37888.528202762514</v>
      </c>
      <c r="H364" s="5">
        <v>-10590.35707926511</v>
      </c>
      <c r="I364" s="11" t="str">
        <f t="shared" si="60"/>
        <v>Lopez, Carolina</v>
      </c>
      <c r="J364" s="11" t="str">
        <f t="shared" si="61"/>
        <v>CL</v>
      </c>
      <c r="K364" s="14">
        <f t="shared" si="62"/>
        <v>13</v>
      </c>
      <c r="L364" s="7">
        <f t="shared" ca="1" si="63"/>
        <v>27</v>
      </c>
      <c r="M364" s="7">
        <f t="shared" si="64"/>
        <v>7</v>
      </c>
      <c r="N364" s="15">
        <f t="shared" si="65"/>
        <v>35547</v>
      </c>
      <c r="O364" s="15" t="str">
        <f t="shared" si="66"/>
        <v>domingo</v>
      </c>
      <c r="P364" s="14">
        <f t="shared" si="67"/>
        <v>1997</v>
      </c>
      <c r="Q364" s="14">
        <f t="shared" si="68"/>
        <v>4</v>
      </c>
      <c r="R364" s="14">
        <f t="shared" si="69"/>
        <v>27</v>
      </c>
      <c r="S364" s="14" t="str">
        <f t="shared" si="70"/>
        <v>NO</v>
      </c>
      <c r="T364" s="14" t="str">
        <f t="shared" si="71"/>
        <v>Cumple</v>
      </c>
      <c r="U364" s="14">
        <f>VLOOKUP(E364,País!$A$1:$B$8,2,FALSE)</f>
        <v>6</v>
      </c>
    </row>
    <row r="365" spans="1:21" x14ac:dyDescent="0.25">
      <c r="A365" s="2" t="s">
        <v>67</v>
      </c>
      <c r="B365" s="2" t="s">
        <v>68</v>
      </c>
      <c r="C365" s="3">
        <v>33184</v>
      </c>
      <c r="D365" s="2" t="s">
        <v>27</v>
      </c>
      <c r="E365" s="2" t="s">
        <v>16</v>
      </c>
      <c r="F365" s="2">
        <v>2</v>
      </c>
      <c r="G365" s="4">
        <v>37876.419203816971</v>
      </c>
      <c r="H365" s="5">
        <v>-9427.7423652899506</v>
      </c>
      <c r="I365" s="11" t="str">
        <f t="shared" si="60"/>
        <v>Navarro, Adriana</v>
      </c>
      <c r="J365" s="11" t="str">
        <f t="shared" si="61"/>
        <v>AN</v>
      </c>
      <c r="K365" s="14">
        <f t="shared" si="62"/>
        <v>14</v>
      </c>
      <c r="L365" s="7">
        <f t="shared" ca="1" si="63"/>
        <v>33</v>
      </c>
      <c r="M365" s="7">
        <f t="shared" si="64"/>
        <v>3</v>
      </c>
      <c r="N365" s="15">
        <f t="shared" si="65"/>
        <v>33184</v>
      </c>
      <c r="O365" s="15" t="str">
        <f t="shared" si="66"/>
        <v>miércoles</v>
      </c>
      <c r="P365" s="14">
        <f t="shared" si="67"/>
        <v>1990</v>
      </c>
      <c r="Q365" s="14">
        <f t="shared" si="68"/>
        <v>11</v>
      </c>
      <c r="R365" s="14">
        <f t="shared" si="69"/>
        <v>7</v>
      </c>
      <c r="S365" s="14" t="str">
        <f t="shared" si="70"/>
        <v>NO</v>
      </c>
      <c r="T365" s="14" t="str">
        <f t="shared" si="71"/>
        <v>No Cumple</v>
      </c>
      <c r="U365" s="14">
        <f>VLOOKUP(E365,País!$A$1:$B$8,2,FALSE)</f>
        <v>4</v>
      </c>
    </row>
    <row r="366" spans="1:21" x14ac:dyDescent="0.25">
      <c r="A366" s="2" t="s">
        <v>79</v>
      </c>
      <c r="B366" s="2" t="s">
        <v>30</v>
      </c>
      <c r="C366" s="3">
        <v>34855</v>
      </c>
      <c r="D366" s="2" t="s">
        <v>35</v>
      </c>
      <c r="E366" s="2" t="s">
        <v>32</v>
      </c>
      <c r="F366" s="2">
        <v>6</v>
      </c>
      <c r="G366" s="4">
        <v>37867.601172165741</v>
      </c>
      <c r="H366" s="5">
        <v>-22880.940445913842</v>
      </c>
      <c r="I366" s="11" t="str">
        <f t="shared" si="60"/>
        <v>Rivera, Pedro</v>
      </c>
      <c r="J366" s="11" t="str">
        <f t="shared" si="61"/>
        <v>PR</v>
      </c>
      <c r="K366" s="14">
        <f t="shared" si="62"/>
        <v>11</v>
      </c>
      <c r="L366" s="7">
        <f t="shared" ca="1" si="63"/>
        <v>29</v>
      </c>
      <c r="M366" s="7">
        <f t="shared" si="64"/>
        <v>1</v>
      </c>
      <c r="N366" s="15">
        <f t="shared" si="65"/>
        <v>34855</v>
      </c>
      <c r="O366" s="15" t="str">
        <f t="shared" si="66"/>
        <v>lunes</v>
      </c>
      <c r="P366" s="14">
        <f t="shared" si="67"/>
        <v>1995</v>
      </c>
      <c r="Q366" s="14">
        <f t="shared" si="68"/>
        <v>6</v>
      </c>
      <c r="R366" s="14">
        <f t="shared" si="69"/>
        <v>5</v>
      </c>
      <c r="S366" s="14" t="str">
        <f t="shared" si="70"/>
        <v>NO</v>
      </c>
      <c r="T366" s="14" t="str">
        <f t="shared" si="71"/>
        <v>Cumple</v>
      </c>
      <c r="U366" s="14">
        <f>VLOOKUP(E366,País!$A$1:$B$8,2,FALSE)</f>
        <v>2</v>
      </c>
    </row>
    <row r="367" spans="1:21" x14ac:dyDescent="0.25">
      <c r="A367" s="2" t="s">
        <v>13</v>
      </c>
      <c r="B367" s="2" t="s">
        <v>14</v>
      </c>
      <c r="C367" s="3">
        <v>32701</v>
      </c>
      <c r="D367" s="2" t="s">
        <v>15</v>
      </c>
      <c r="E367" s="2" t="s">
        <v>16</v>
      </c>
      <c r="F367" s="2">
        <v>5</v>
      </c>
      <c r="G367" s="4">
        <v>37834.341806803619</v>
      </c>
      <c r="H367" s="5">
        <v>-9485.9002268292497</v>
      </c>
      <c r="I367" s="11" t="str">
        <f t="shared" si="60"/>
        <v>Lopez, Maria</v>
      </c>
      <c r="J367" s="11" t="str">
        <f t="shared" si="61"/>
        <v>ML</v>
      </c>
      <c r="K367" s="14">
        <f t="shared" si="62"/>
        <v>10</v>
      </c>
      <c r="L367" s="7">
        <f t="shared" ca="1" si="63"/>
        <v>35</v>
      </c>
      <c r="M367" s="7">
        <f t="shared" si="64"/>
        <v>3</v>
      </c>
      <c r="N367" s="15">
        <f t="shared" si="65"/>
        <v>32701</v>
      </c>
      <c r="O367" s="15" t="str">
        <f t="shared" si="66"/>
        <v>miércoles</v>
      </c>
      <c r="P367" s="14">
        <f t="shared" si="67"/>
        <v>1989</v>
      </c>
      <c r="Q367" s="14">
        <f t="shared" si="68"/>
        <v>7</v>
      </c>
      <c r="R367" s="14">
        <f t="shared" si="69"/>
        <v>12</v>
      </c>
      <c r="S367" s="14" t="str">
        <f t="shared" si="70"/>
        <v>NO</v>
      </c>
      <c r="T367" s="14" t="str">
        <f t="shared" si="71"/>
        <v>Cumple</v>
      </c>
      <c r="U367" s="14">
        <f>VLOOKUP(E367,País!$A$1:$B$8,2,FALSE)</f>
        <v>4</v>
      </c>
    </row>
    <row r="368" spans="1:21" x14ac:dyDescent="0.25">
      <c r="A368" s="2" t="s">
        <v>77</v>
      </c>
      <c r="B368" s="2" t="s">
        <v>22</v>
      </c>
      <c r="C368" s="3">
        <v>32931</v>
      </c>
      <c r="D368" s="2" t="s">
        <v>27</v>
      </c>
      <c r="E368" s="2" t="s">
        <v>24</v>
      </c>
      <c r="F368" s="2">
        <v>4</v>
      </c>
      <c r="G368" s="4">
        <v>37820.659144028199</v>
      </c>
      <c r="H368" s="5">
        <v>-10354.505641978851</v>
      </c>
      <c r="I368" s="11" t="str">
        <f t="shared" si="60"/>
        <v>Fernandez, Emilio</v>
      </c>
      <c r="J368" s="11" t="str">
        <f t="shared" si="61"/>
        <v>EF</v>
      </c>
      <c r="K368" s="14">
        <f t="shared" si="62"/>
        <v>15</v>
      </c>
      <c r="L368" s="7">
        <f t="shared" ca="1" si="63"/>
        <v>34</v>
      </c>
      <c r="M368" s="7">
        <f t="shared" si="64"/>
        <v>2</v>
      </c>
      <c r="N368" s="15">
        <f t="shared" si="65"/>
        <v>32931</v>
      </c>
      <c r="O368" s="15" t="str">
        <f t="shared" si="66"/>
        <v>martes</v>
      </c>
      <c r="P368" s="14">
        <f t="shared" si="67"/>
        <v>1990</v>
      </c>
      <c r="Q368" s="14">
        <f t="shared" si="68"/>
        <v>2</v>
      </c>
      <c r="R368" s="14">
        <f t="shared" si="69"/>
        <v>27</v>
      </c>
      <c r="S368" s="14" t="str">
        <f t="shared" si="70"/>
        <v>NO</v>
      </c>
      <c r="T368" s="14" t="str">
        <f t="shared" si="71"/>
        <v>Cumple</v>
      </c>
      <c r="U368" s="14">
        <f>VLOOKUP(E368,País!$A$1:$B$8,2,FALSE)</f>
        <v>5</v>
      </c>
    </row>
    <row r="369" spans="1:21" x14ac:dyDescent="0.25">
      <c r="A369" s="2" t="s">
        <v>9</v>
      </c>
      <c r="B369" s="2" t="s">
        <v>10</v>
      </c>
      <c r="C369" s="3">
        <v>31634</v>
      </c>
      <c r="D369" s="2" t="s">
        <v>11</v>
      </c>
      <c r="E369" s="2" t="s">
        <v>12</v>
      </c>
      <c r="F369" s="2">
        <v>6</v>
      </c>
      <c r="G369" s="4">
        <v>37816.652518646413</v>
      </c>
      <c r="H369" s="5">
        <v>-12490.513157658836</v>
      </c>
      <c r="I369" s="11" t="str">
        <f t="shared" si="60"/>
        <v>Gomez, Juan</v>
      </c>
      <c r="J369" s="11" t="str">
        <f t="shared" si="61"/>
        <v>JG</v>
      </c>
      <c r="K369" s="14">
        <f t="shared" si="62"/>
        <v>9</v>
      </c>
      <c r="L369" s="7">
        <f t="shared" ca="1" si="63"/>
        <v>38</v>
      </c>
      <c r="M369" s="7">
        <f t="shared" si="64"/>
        <v>7</v>
      </c>
      <c r="N369" s="15">
        <f t="shared" si="65"/>
        <v>31634</v>
      </c>
      <c r="O369" s="15" t="str">
        <f t="shared" si="66"/>
        <v>domingo</v>
      </c>
      <c r="P369" s="14">
        <f t="shared" si="67"/>
        <v>1986</v>
      </c>
      <c r="Q369" s="14">
        <f t="shared" si="68"/>
        <v>8</v>
      </c>
      <c r="R369" s="14">
        <f t="shared" si="69"/>
        <v>10</v>
      </c>
      <c r="S369" s="14" t="str">
        <f t="shared" si="70"/>
        <v>NO</v>
      </c>
      <c r="T369" s="14" t="str">
        <f t="shared" si="71"/>
        <v>Cumple</v>
      </c>
      <c r="U369" s="14">
        <f>VLOOKUP(E369,País!$A$1:$B$8,2,FALSE)</f>
        <v>3</v>
      </c>
    </row>
    <row r="370" spans="1:21" x14ac:dyDescent="0.25">
      <c r="A370" s="2" t="s">
        <v>78</v>
      </c>
      <c r="B370" s="2" t="s">
        <v>26</v>
      </c>
      <c r="C370" s="3">
        <v>33465</v>
      </c>
      <c r="D370" s="2" t="s">
        <v>31</v>
      </c>
      <c r="E370" s="2" t="s">
        <v>28</v>
      </c>
      <c r="F370" s="2">
        <v>4</v>
      </c>
      <c r="G370" s="4">
        <v>37804.013386834886</v>
      </c>
      <c r="H370" s="5">
        <v>-6901.1103614788826</v>
      </c>
      <c r="I370" s="11" t="str">
        <f t="shared" si="60"/>
        <v>Diaz, Julia</v>
      </c>
      <c r="J370" s="11" t="str">
        <f t="shared" si="61"/>
        <v>JD</v>
      </c>
      <c r="K370" s="14">
        <f t="shared" si="62"/>
        <v>9</v>
      </c>
      <c r="L370" s="7">
        <f t="shared" ca="1" si="63"/>
        <v>33</v>
      </c>
      <c r="M370" s="7">
        <f t="shared" si="64"/>
        <v>4</v>
      </c>
      <c r="N370" s="15">
        <f t="shared" si="65"/>
        <v>33465</v>
      </c>
      <c r="O370" s="15" t="str">
        <f t="shared" si="66"/>
        <v>jueves</v>
      </c>
      <c r="P370" s="14">
        <f t="shared" si="67"/>
        <v>1991</v>
      </c>
      <c r="Q370" s="14">
        <f t="shared" si="68"/>
        <v>8</v>
      </c>
      <c r="R370" s="14">
        <f t="shared" si="69"/>
        <v>15</v>
      </c>
      <c r="S370" s="14" t="str">
        <f t="shared" si="70"/>
        <v>NO</v>
      </c>
      <c r="T370" s="14" t="str">
        <f t="shared" si="71"/>
        <v>Cumple</v>
      </c>
      <c r="U370" s="14">
        <f>VLOOKUP(E370,País!$A$1:$B$8,2,FALSE)</f>
        <v>7</v>
      </c>
    </row>
    <row r="371" spans="1:21" x14ac:dyDescent="0.25">
      <c r="A371" s="2" t="s">
        <v>43</v>
      </c>
      <c r="B371" s="2" t="s">
        <v>44</v>
      </c>
      <c r="C371" s="3">
        <v>34612</v>
      </c>
      <c r="D371" s="2" t="s">
        <v>15</v>
      </c>
      <c r="E371" s="2" t="s">
        <v>24</v>
      </c>
      <c r="F371" s="2">
        <v>4</v>
      </c>
      <c r="G371" s="4">
        <v>37714.237862561975</v>
      </c>
      <c r="H371" s="5">
        <v>-12537.189273314883</v>
      </c>
      <c r="I371" s="11" t="str">
        <f t="shared" si="60"/>
        <v>Mendoza, Sofia</v>
      </c>
      <c r="J371" s="11" t="str">
        <f t="shared" si="61"/>
        <v>SM</v>
      </c>
      <c r="K371" s="14">
        <f t="shared" si="62"/>
        <v>12</v>
      </c>
      <c r="L371" s="7">
        <f t="shared" ca="1" si="63"/>
        <v>29</v>
      </c>
      <c r="M371" s="7">
        <f t="shared" si="64"/>
        <v>3</v>
      </c>
      <c r="N371" s="15">
        <f t="shared" si="65"/>
        <v>34612</v>
      </c>
      <c r="O371" s="15" t="str">
        <f t="shared" si="66"/>
        <v>miércoles</v>
      </c>
      <c r="P371" s="14">
        <f t="shared" si="67"/>
        <v>1994</v>
      </c>
      <c r="Q371" s="14">
        <f t="shared" si="68"/>
        <v>10</v>
      </c>
      <c r="R371" s="14">
        <f t="shared" si="69"/>
        <v>5</v>
      </c>
      <c r="S371" s="14" t="str">
        <f t="shared" si="70"/>
        <v>NO</v>
      </c>
      <c r="T371" s="14" t="str">
        <f t="shared" si="71"/>
        <v>Cumple</v>
      </c>
      <c r="U371" s="14">
        <f>VLOOKUP(E371,País!$A$1:$B$8,2,FALSE)</f>
        <v>5</v>
      </c>
    </row>
    <row r="372" spans="1:21" x14ac:dyDescent="0.25">
      <c r="A372" s="2" t="s">
        <v>80</v>
      </c>
      <c r="B372" s="2" t="s">
        <v>34</v>
      </c>
      <c r="C372" s="3">
        <v>32935</v>
      </c>
      <c r="D372" s="2" t="s">
        <v>38</v>
      </c>
      <c r="E372" s="2" t="s">
        <v>8</v>
      </c>
      <c r="F372" s="2">
        <v>3</v>
      </c>
      <c r="G372" s="4">
        <v>37709.646482876553</v>
      </c>
      <c r="H372" s="5">
        <v>-10924.54644678098</v>
      </c>
      <c r="I372" s="11" t="str">
        <f t="shared" si="60"/>
        <v>Santos, Susana</v>
      </c>
      <c r="J372" s="11" t="str">
        <f t="shared" si="61"/>
        <v>SS</v>
      </c>
      <c r="K372" s="14">
        <f t="shared" si="62"/>
        <v>12</v>
      </c>
      <c r="L372" s="7">
        <f t="shared" ca="1" si="63"/>
        <v>34</v>
      </c>
      <c r="M372" s="7">
        <f t="shared" si="64"/>
        <v>6</v>
      </c>
      <c r="N372" s="15">
        <f t="shared" si="65"/>
        <v>32935</v>
      </c>
      <c r="O372" s="15" t="str">
        <f t="shared" si="66"/>
        <v>sábado</v>
      </c>
      <c r="P372" s="14">
        <f t="shared" si="67"/>
        <v>1990</v>
      </c>
      <c r="Q372" s="14">
        <f t="shared" si="68"/>
        <v>3</v>
      </c>
      <c r="R372" s="14">
        <f t="shared" si="69"/>
        <v>3</v>
      </c>
      <c r="S372" s="14" t="str">
        <f t="shared" si="70"/>
        <v>NO</v>
      </c>
      <c r="T372" s="14" t="str">
        <f t="shared" si="71"/>
        <v>No Cumple</v>
      </c>
      <c r="U372" s="14">
        <f>VLOOKUP(E372,País!$A$1:$B$8,2,FALSE)</f>
        <v>1</v>
      </c>
    </row>
    <row r="373" spans="1:21" x14ac:dyDescent="0.25">
      <c r="A373" s="2" t="s">
        <v>87</v>
      </c>
      <c r="B373" s="2" t="s">
        <v>50</v>
      </c>
      <c r="C373" s="3">
        <v>35861</v>
      </c>
      <c r="D373" s="2" t="s">
        <v>31</v>
      </c>
      <c r="E373" s="2" t="s">
        <v>8</v>
      </c>
      <c r="F373" s="2">
        <v>3</v>
      </c>
      <c r="G373" s="4">
        <v>37697.933423509407</v>
      </c>
      <c r="H373" s="5">
        <v>8416.2778644183709</v>
      </c>
      <c r="I373" s="11" t="str">
        <f t="shared" si="60"/>
        <v>Perez, Ismael</v>
      </c>
      <c r="J373" s="11" t="str">
        <f t="shared" si="61"/>
        <v>IP</v>
      </c>
      <c r="K373" s="14">
        <f t="shared" si="62"/>
        <v>11</v>
      </c>
      <c r="L373" s="7">
        <f t="shared" ca="1" si="63"/>
        <v>26</v>
      </c>
      <c r="M373" s="7">
        <f t="shared" si="64"/>
        <v>6</v>
      </c>
      <c r="N373" s="15">
        <f t="shared" si="65"/>
        <v>35861</v>
      </c>
      <c r="O373" s="15" t="str">
        <f t="shared" si="66"/>
        <v>sábado</v>
      </c>
      <c r="P373" s="14">
        <f t="shared" si="67"/>
        <v>1998</v>
      </c>
      <c r="Q373" s="14">
        <f t="shared" si="68"/>
        <v>3</v>
      </c>
      <c r="R373" s="14">
        <f t="shared" si="69"/>
        <v>7</v>
      </c>
      <c r="S373" s="14" t="str">
        <f t="shared" si="70"/>
        <v>NO</v>
      </c>
      <c r="T373" s="14" t="str">
        <f t="shared" si="71"/>
        <v>No Cumple</v>
      </c>
      <c r="U373" s="14">
        <f>VLOOKUP(E373,País!$A$1:$B$8,2,FALSE)</f>
        <v>1</v>
      </c>
    </row>
    <row r="374" spans="1:21" x14ac:dyDescent="0.25">
      <c r="A374" s="2" t="s">
        <v>53</v>
      </c>
      <c r="B374" s="2" t="s">
        <v>54</v>
      </c>
      <c r="C374" s="3">
        <v>31222</v>
      </c>
      <c r="D374" s="2" t="s">
        <v>35</v>
      </c>
      <c r="E374" s="2" t="s">
        <v>16</v>
      </c>
      <c r="F374" s="2">
        <v>5</v>
      </c>
      <c r="G374" s="4">
        <v>37680.903782654808</v>
      </c>
      <c r="H374" s="5">
        <v>-11989.523330824835</v>
      </c>
      <c r="I374" s="11" t="str">
        <f t="shared" si="60"/>
        <v>Moreno, Ricardo</v>
      </c>
      <c r="J374" s="11" t="str">
        <f t="shared" si="61"/>
        <v>RM</v>
      </c>
      <c r="K374" s="14">
        <f t="shared" si="62"/>
        <v>13</v>
      </c>
      <c r="L374" s="7">
        <f t="shared" ca="1" si="63"/>
        <v>39</v>
      </c>
      <c r="M374" s="7">
        <f t="shared" si="64"/>
        <v>1</v>
      </c>
      <c r="N374" s="15">
        <f t="shared" si="65"/>
        <v>31222</v>
      </c>
      <c r="O374" s="15" t="str">
        <f t="shared" si="66"/>
        <v>lunes</v>
      </c>
      <c r="P374" s="14">
        <f t="shared" si="67"/>
        <v>1985</v>
      </c>
      <c r="Q374" s="14">
        <f t="shared" si="68"/>
        <v>6</v>
      </c>
      <c r="R374" s="14">
        <f t="shared" si="69"/>
        <v>24</v>
      </c>
      <c r="S374" s="14" t="str">
        <f t="shared" si="70"/>
        <v>NO</v>
      </c>
      <c r="T374" s="14" t="str">
        <f t="shared" si="71"/>
        <v>Cumple</v>
      </c>
      <c r="U374" s="14">
        <f>VLOOKUP(E374,País!$A$1:$B$8,2,FALSE)</f>
        <v>4</v>
      </c>
    </row>
    <row r="375" spans="1:21" x14ac:dyDescent="0.25">
      <c r="A375" s="2" t="s">
        <v>71</v>
      </c>
      <c r="B375" s="2" t="s">
        <v>14</v>
      </c>
      <c r="C375" s="3">
        <v>30229</v>
      </c>
      <c r="D375" s="2" t="s">
        <v>38</v>
      </c>
      <c r="E375" s="2" t="s">
        <v>28</v>
      </c>
      <c r="F375" s="2">
        <v>6</v>
      </c>
      <c r="G375" s="4">
        <v>37615.309043276226</v>
      </c>
      <c r="H375" s="5">
        <v>9287.0912703264075</v>
      </c>
      <c r="I375" s="11" t="str">
        <f t="shared" si="60"/>
        <v>Lopez, Jose</v>
      </c>
      <c r="J375" s="11" t="str">
        <f t="shared" si="61"/>
        <v>JL</v>
      </c>
      <c r="K375" s="14">
        <f t="shared" si="62"/>
        <v>9</v>
      </c>
      <c r="L375" s="7">
        <f t="shared" ca="1" si="63"/>
        <v>41</v>
      </c>
      <c r="M375" s="7">
        <f t="shared" si="64"/>
        <v>2</v>
      </c>
      <c r="N375" s="15">
        <f t="shared" si="65"/>
        <v>30229</v>
      </c>
      <c r="O375" s="15" t="str">
        <f t="shared" si="66"/>
        <v>martes</v>
      </c>
      <c r="P375" s="14">
        <f t="shared" si="67"/>
        <v>1982</v>
      </c>
      <c r="Q375" s="14">
        <f t="shared" si="68"/>
        <v>10</v>
      </c>
      <c r="R375" s="14">
        <f t="shared" si="69"/>
        <v>5</v>
      </c>
      <c r="S375" s="14" t="str">
        <f t="shared" si="70"/>
        <v>NO</v>
      </c>
      <c r="T375" s="14" t="str">
        <f t="shared" si="71"/>
        <v>Cumple</v>
      </c>
      <c r="U375" s="14">
        <f>VLOOKUP(E375,País!$A$1:$B$8,2,FALSE)</f>
        <v>7</v>
      </c>
    </row>
    <row r="376" spans="1:21" x14ac:dyDescent="0.25">
      <c r="A376" s="2" t="s">
        <v>51</v>
      </c>
      <c r="B376" s="2" t="s">
        <v>52</v>
      </c>
      <c r="C376" s="3">
        <v>33625</v>
      </c>
      <c r="D376" s="2" t="s">
        <v>31</v>
      </c>
      <c r="E376" s="2" t="s">
        <v>12</v>
      </c>
      <c r="F376" s="2">
        <v>2</v>
      </c>
      <c r="G376" s="4">
        <v>37585.093755532405</v>
      </c>
      <c r="H376" s="5">
        <v>-9769.2665575761584</v>
      </c>
      <c r="I376" s="11" t="str">
        <f t="shared" si="60"/>
        <v>Ortega, Natalia</v>
      </c>
      <c r="J376" s="11" t="str">
        <f t="shared" si="61"/>
        <v>NO</v>
      </c>
      <c r="K376" s="14">
        <f t="shared" si="62"/>
        <v>13</v>
      </c>
      <c r="L376" s="7">
        <f t="shared" ca="1" si="63"/>
        <v>32</v>
      </c>
      <c r="M376" s="7">
        <f t="shared" si="64"/>
        <v>3</v>
      </c>
      <c r="N376" s="15">
        <f t="shared" si="65"/>
        <v>33625</v>
      </c>
      <c r="O376" s="15" t="str">
        <f t="shared" si="66"/>
        <v>miércoles</v>
      </c>
      <c r="P376" s="14">
        <f t="shared" si="67"/>
        <v>1992</v>
      </c>
      <c r="Q376" s="14">
        <f t="shared" si="68"/>
        <v>1</v>
      </c>
      <c r="R376" s="14">
        <f t="shared" si="69"/>
        <v>22</v>
      </c>
      <c r="S376" s="14" t="str">
        <f t="shared" si="70"/>
        <v>NO</v>
      </c>
      <c r="T376" s="14" t="str">
        <f t="shared" si="71"/>
        <v>No Cumple</v>
      </c>
      <c r="U376" s="14">
        <f>VLOOKUP(E376,País!$A$1:$B$8,2,FALSE)</f>
        <v>3</v>
      </c>
    </row>
    <row r="377" spans="1:21" x14ac:dyDescent="0.25">
      <c r="A377" s="2" t="s">
        <v>90</v>
      </c>
      <c r="B377" s="2" t="s">
        <v>58</v>
      </c>
      <c r="C377" s="3">
        <v>34058</v>
      </c>
      <c r="D377" s="2" t="s">
        <v>7</v>
      </c>
      <c r="E377" s="2" t="s">
        <v>20</v>
      </c>
      <c r="F377" s="2">
        <v>5</v>
      </c>
      <c r="G377" s="4">
        <v>37531.028737346023</v>
      </c>
      <c r="H377" s="5">
        <v>-10653.935860629341</v>
      </c>
      <c r="I377" s="11" t="str">
        <f t="shared" si="60"/>
        <v>Castro, Natalie</v>
      </c>
      <c r="J377" s="11" t="str">
        <f t="shared" si="61"/>
        <v>NC</v>
      </c>
      <c r="K377" s="14">
        <f t="shared" si="62"/>
        <v>13</v>
      </c>
      <c r="L377" s="7">
        <f t="shared" ca="1" si="63"/>
        <v>31</v>
      </c>
      <c r="M377" s="7">
        <f t="shared" si="64"/>
        <v>2</v>
      </c>
      <c r="N377" s="15">
        <f t="shared" si="65"/>
        <v>34058</v>
      </c>
      <c r="O377" s="15" t="str">
        <f t="shared" si="66"/>
        <v>martes</v>
      </c>
      <c r="P377" s="14">
        <f t="shared" si="67"/>
        <v>1993</v>
      </c>
      <c r="Q377" s="14">
        <f t="shared" si="68"/>
        <v>3</v>
      </c>
      <c r="R377" s="14">
        <f t="shared" si="69"/>
        <v>30</v>
      </c>
      <c r="S377" s="14" t="str">
        <f t="shared" si="70"/>
        <v>SI</v>
      </c>
      <c r="T377" s="14" t="str">
        <f t="shared" si="71"/>
        <v>Cumple</v>
      </c>
      <c r="U377" s="14">
        <f>VLOOKUP(E377,País!$A$1:$B$8,2,FALSE)</f>
        <v>6</v>
      </c>
    </row>
    <row r="378" spans="1:21" x14ac:dyDescent="0.25">
      <c r="A378" s="2" t="s">
        <v>86</v>
      </c>
      <c r="B378" s="2" t="s">
        <v>48</v>
      </c>
      <c r="C378" s="3">
        <v>34673</v>
      </c>
      <c r="D378" s="2" t="s">
        <v>27</v>
      </c>
      <c r="E378" s="2" t="s">
        <v>32</v>
      </c>
      <c r="F378" s="2">
        <v>2</v>
      </c>
      <c r="G378" s="4">
        <v>37529.541946037898</v>
      </c>
      <c r="H378" s="5">
        <v>-9323.4122485658918</v>
      </c>
      <c r="I378" s="11" t="str">
        <f t="shared" si="60"/>
        <v>Rojas, Daniel</v>
      </c>
      <c r="J378" s="11" t="str">
        <f t="shared" si="61"/>
        <v>DR</v>
      </c>
      <c r="K378" s="14">
        <f t="shared" si="62"/>
        <v>11</v>
      </c>
      <c r="L378" s="7">
        <f t="shared" ca="1" si="63"/>
        <v>29</v>
      </c>
      <c r="M378" s="7">
        <f t="shared" si="64"/>
        <v>1</v>
      </c>
      <c r="N378" s="15">
        <f t="shared" si="65"/>
        <v>34673</v>
      </c>
      <c r="O378" s="15" t="str">
        <f t="shared" si="66"/>
        <v>lunes</v>
      </c>
      <c r="P378" s="14">
        <f t="shared" si="67"/>
        <v>1994</v>
      </c>
      <c r="Q378" s="14">
        <f t="shared" si="68"/>
        <v>12</v>
      </c>
      <c r="R378" s="14">
        <f t="shared" si="69"/>
        <v>5</v>
      </c>
      <c r="S378" s="14" t="str">
        <f t="shared" si="70"/>
        <v>NO</v>
      </c>
      <c r="T378" s="14" t="str">
        <f t="shared" si="71"/>
        <v>No Cumple</v>
      </c>
      <c r="U378" s="14">
        <f>VLOOKUP(E378,País!$A$1:$B$8,2,FALSE)</f>
        <v>2</v>
      </c>
    </row>
    <row r="379" spans="1:21" x14ac:dyDescent="0.25">
      <c r="A379" s="2" t="s">
        <v>100</v>
      </c>
      <c r="B379" s="2" t="s">
        <v>40</v>
      </c>
      <c r="C379" s="3">
        <v>34430</v>
      </c>
      <c r="D379" s="2" t="s">
        <v>7</v>
      </c>
      <c r="E379" s="2" t="s">
        <v>28</v>
      </c>
      <c r="F379" s="2">
        <v>3</v>
      </c>
      <c r="G379" s="4">
        <v>37516.042002634997</v>
      </c>
      <c r="H379" s="5">
        <v>-12634.920517523102</v>
      </c>
      <c r="I379" s="11" t="str">
        <f t="shared" si="60"/>
        <v>Torres, Valeria</v>
      </c>
      <c r="J379" s="11" t="str">
        <f t="shared" si="61"/>
        <v>VT</v>
      </c>
      <c r="K379" s="14">
        <f t="shared" si="62"/>
        <v>13</v>
      </c>
      <c r="L379" s="7">
        <f t="shared" ca="1" si="63"/>
        <v>30</v>
      </c>
      <c r="M379" s="7">
        <f t="shared" si="64"/>
        <v>3</v>
      </c>
      <c r="N379" s="15">
        <f t="shared" si="65"/>
        <v>34430</v>
      </c>
      <c r="O379" s="15" t="str">
        <f t="shared" si="66"/>
        <v>miércoles</v>
      </c>
      <c r="P379" s="14">
        <f t="shared" si="67"/>
        <v>1994</v>
      </c>
      <c r="Q379" s="14">
        <f t="shared" si="68"/>
        <v>4</v>
      </c>
      <c r="R379" s="14">
        <f t="shared" si="69"/>
        <v>6</v>
      </c>
      <c r="S379" s="14" t="str">
        <f t="shared" si="70"/>
        <v>SI</v>
      </c>
      <c r="T379" s="14" t="str">
        <f t="shared" si="71"/>
        <v>No Cumple</v>
      </c>
      <c r="U379" s="14">
        <f>VLOOKUP(E379,País!$A$1:$B$8,2,FALSE)</f>
        <v>7</v>
      </c>
    </row>
    <row r="380" spans="1:21" x14ac:dyDescent="0.25">
      <c r="A380" s="2" t="s">
        <v>99</v>
      </c>
      <c r="B380" s="2" t="s">
        <v>30</v>
      </c>
      <c r="C380" s="3">
        <v>30433</v>
      </c>
      <c r="D380" s="2" t="s">
        <v>35</v>
      </c>
      <c r="E380" s="2" t="s">
        <v>20</v>
      </c>
      <c r="F380" s="2">
        <v>5</v>
      </c>
      <c r="G380" s="4">
        <v>37471.36107423919</v>
      </c>
      <c r="H380" s="5">
        <v>-13948.63892576081</v>
      </c>
      <c r="I380" s="11" t="str">
        <f t="shared" si="60"/>
        <v>Rivera, Liliana</v>
      </c>
      <c r="J380" s="11" t="str">
        <f t="shared" si="61"/>
        <v>LR</v>
      </c>
      <c r="K380" s="14">
        <f t="shared" si="62"/>
        <v>13</v>
      </c>
      <c r="L380" s="7">
        <f t="shared" ca="1" si="63"/>
        <v>41</v>
      </c>
      <c r="M380" s="7">
        <f t="shared" si="64"/>
        <v>3</v>
      </c>
      <c r="N380" s="15">
        <f t="shared" si="65"/>
        <v>30433</v>
      </c>
      <c r="O380" s="15" t="str">
        <f t="shared" si="66"/>
        <v>miércoles</v>
      </c>
      <c r="P380" s="14">
        <f t="shared" si="67"/>
        <v>1983</v>
      </c>
      <c r="Q380" s="14">
        <f t="shared" si="68"/>
        <v>4</v>
      </c>
      <c r="R380" s="14">
        <f t="shared" si="69"/>
        <v>27</v>
      </c>
      <c r="S380" s="14" t="str">
        <f t="shared" si="70"/>
        <v>NO</v>
      </c>
      <c r="T380" s="14" t="str">
        <f t="shared" si="71"/>
        <v>Cumple</v>
      </c>
      <c r="U380" s="14">
        <f>VLOOKUP(E380,País!$A$1:$B$8,2,FALSE)</f>
        <v>6</v>
      </c>
    </row>
    <row r="381" spans="1:21" x14ac:dyDescent="0.25">
      <c r="A381" s="2" t="s">
        <v>87</v>
      </c>
      <c r="B381" s="2" t="s">
        <v>50</v>
      </c>
      <c r="C381" s="3">
        <v>31640</v>
      </c>
      <c r="D381" s="2" t="s">
        <v>31</v>
      </c>
      <c r="E381" s="2" t="s">
        <v>8</v>
      </c>
      <c r="F381" s="2">
        <v>5</v>
      </c>
      <c r="G381" s="4">
        <v>37411.226543519682</v>
      </c>
      <c r="H381" s="5">
        <v>-12495.783845397089</v>
      </c>
      <c r="I381" s="11" t="str">
        <f t="shared" si="60"/>
        <v>Perez, Ismael</v>
      </c>
      <c r="J381" s="11" t="str">
        <f t="shared" si="61"/>
        <v>IP</v>
      </c>
      <c r="K381" s="14">
        <f t="shared" si="62"/>
        <v>11</v>
      </c>
      <c r="L381" s="7">
        <f t="shared" ca="1" si="63"/>
        <v>38</v>
      </c>
      <c r="M381" s="7">
        <f t="shared" si="64"/>
        <v>6</v>
      </c>
      <c r="N381" s="15">
        <f t="shared" si="65"/>
        <v>31640</v>
      </c>
      <c r="O381" s="15" t="str">
        <f t="shared" si="66"/>
        <v>sábado</v>
      </c>
      <c r="P381" s="14">
        <f t="shared" si="67"/>
        <v>1986</v>
      </c>
      <c r="Q381" s="14">
        <f t="shared" si="68"/>
        <v>8</v>
      </c>
      <c r="R381" s="14">
        <f t="shared" si="69"/>
        <v>16</v>
      </c>
      <c r="S381" s="14" t="str">
        <f t="shared" si="70"/>
        <v>NO</v>
      </c>
      <c r="T381" s="14" t="str">
        <f t="shared" si="71"/>
        <v>Cumple</v>
      </c>
      <c r="U381" s="14">
        <f>VLOOKUP(E381,País!$A$1:$B$8,2,FALSE)</f>
        <v>1</v>
      </c>
    </row>
    <row r="382" spans="1:21" x14ac:dyDescent="0.25">
      <c r="A382" s="2" t="s">
        <v>57</v>
      </c>
      <c r="B382" s="2" t="s">
        <v>58</v>
      </c>
      <c r="C382" s="3">
        <v>33847</v>
      </c>
      <c r="D382" s="2" t="s">
        <v>7</v>
      </c>
      <c r="E382" s="2" t="s">
        <v>24</v>
      </c>
      <c r="F382" s="2">
        <v>4</v>
      </c>
      <c r="G382" s="4">
        <v>37343.006428034605</v>
      </c>
      <c r="H382" s="5">
        <v>-12644.434086208164</v>
      </c>
      <c r="I382" s="11" t="str">
        <f t="shared" si="60"/>
        <v>Castro, Martin</v>
      </c>
      <c r="J382" s="11" t="str">
        <f t="shared" si="61"/>
        <v>MC</v>
      </c>
      <c r="K382" s="14">
        <f t="shared" si="62"/>
        <v>12</v>
      </c>
      <c r="L382" s="7">
        <f t="shared" ca="1" si="63"/>
        <v>31</v>
      </c>
      <c r="M382" s="7">
        <f t="shared" si="64"/>
        <v>1</v>
      </c>
      <c r="N382" s="15">
        <f t="shared" si="65"/>
        <v>33847</v>
      </c>
      <c r="O382" s="15" t="str">
        <f t="shared" si="66"/>
        <v>lunes</v>
      </c>
      <c r="P382" s="14">
        <f t="shared" si="67"/>
        <v>1992</v>
      </c>
      <c r="Q382" s="14">
        <f t="shared" si="68"/>
        <v>8</v>
      </c>
      <c r="R382" s="14">
        <f t="shared" si="69"/>
        <v>31</v>
      </c>
      <c r="S382" s="14" t="str">
        <f t="shared" si="70"/>
        <v>SI</v>
      </c>
      <c r="T382" s="14" t="str">
        <f t="shared" si="71"/>
        <v>Cumple</v>
      </c>
      <c r="U382" s="14">
        <f>VLOOKUP(E382,País!$A$1:$B$8,2,FALSE)</f>
        <v>5</v>
      </c>
    </row>
    <row r="383" spans="1:21" x14ac:dyDescent="0.25">
      <c r="A383" s="2" t="s">
        <v>9</v>
      </c>
      <c r="B383" s="2" t="s">
        <v>10</v>
      </c>
      <c r="C383" s="3">
        <v>35725</v>
      </c>
      <c r="D383" s="2" t="s">
        <v>11</v>
      </c>
      <c r="E383" s="2" t="s">
        <v>12</v>
      </c>
      <c r="F383" s="2">
        <v>3</v>
      </c>
      <c r="G383" s="4">
        <v>37330.64523777915</v>
      </c>
      <c r="H383" s="5">
        <v>-8961.9354287990118</v>
      </c>
      <c r="I383" s="11" t="str">
        <f t="shared" si="60"/>
        <v>Gomez, Juan</v>
      </c>
      <c r="J383" s="11" t="str">
        <f t="shared" si="61"/>
        <v>JG</v>
      </c>
      <c r="K383" s="14">
        <f t="shared" si="62"/>
        <v>9</v>
      </c>
      <c r="L383" s="7">
        <f t="shared" ca="1" si="63"/>
        <v>26</v>
      </c>
      <c r="M383" s="7">
        <f t="shared" si="64"/>
        <v>3</v>
      </c>
      <c r="N383" s="15">
        <f t="shared" si="65"/>
        <v>35725</v>
      </c>
      <c r="O383" s="15" t="str">
        <f t="shared" si="66"/>
        <v>miércoles</v>
      </c>
      <c r="P383" s="14">
        <f t="shared" si="67"/>
        <v>1997</v>
      </c>
      <c r="Q383" s="14">
        <f t="shared" si="68"/>
        <v>10</v>
      </c>
      <c r="R383" s="14">
        <f t="shared" si="69"/>
        <v>22</v>
      </c>
      <c r="S383" s="14" t="str">
        <f t="shared" si="70"/>
        <v>NO</v>
      </c>
      <c r="T383" s="14" t="str">
        <f t="shared" si="71"/>
        <v>No Cumple</v>
      </c>
      <c r="U383" s="14">
        <f>VLOOKUP(E383,País!$A$1:$B$8,2,FALSE)</f>
        <v>3</v>
      </c>
    </row>
    <row r="384" spans="1:21" x14ac:dyDescent="0.25">
      <c r="A384" s="2" t="s">
        <v>39</v>
      </c>
      <c r="B384" s="2" t="s">
        <v>40</v>
      </c>
      <c r="C384" s="3">
        <v>35122</v>
      </c>
      <c r="D384" s="2" t="s">
        <v>7</v>
      </c>
      <c r="E384" s="2" t="s">
        <v>16</v>
      </c>
      <c r="F384" s="2">
        <v>6</v>
      </c>
      <c r="G384" s="4">
        <v>37304.057362629443</v>
      </c>
      <c r="H384" s="5">
        <v>-8427.1598461593894</v>
      </c>
      <c r="I384" s="11" t="str">
        <f t="shared" si="60"/>
        <v>Torres, Carmen</v>
      </c>
      <c r="J384" s="11" t="str">
        <f t="shared" si="61"/>
        <v>CT</v>
      </c>
      <c r="K384" s="14">
        <f t="shared" si="62"/>
        <v>12</v>
      </c>
      <c r="L384" s="7">
        <f t="shared" ca="1" si="63"/>
        <v>28</v>
      </c>
      <c r="M384" s="7">
        <f t="shared" si="64"/>
        <v>2</v>
      </c>
      <c r="N384" s="15">
        <f t="shared" si="65"/>
        <v>35122</v>
      </c>
      <c r="O384" s="15" t="str">
        <f t="shared" si="66"/>
        <v>martes</v>
      </c>
      <c r="P384" s="14">
        <f t="shared" si="67"/>
        <v>1996</v>
      </c>
      <c r="Q384" s="14">
        <f t="shared" si="68"/>
        <v>2</v>
      </c>
      <c r="R384" s="14">
        <f t="shared" si="69"/>
        <v>27</v>
      </c>
      <c r="S384" s="14" t="str">
        <f t="shared" si="70"/>
        <v>SI</v>
      </c>
      <c r="T384" s="14" t="str">
        <f t="shared" si="71"/>
        <v>Cumple</v>
      </c>
      <c r="U384" s="14">
        <f>VLOOKUP(E384,País!$A$1:$B$8,2,FALSE)</f>
        <v>4</v>
      </c>
    </row>
    <row r="385" spans="1:21" x14ac:dyDescent="0.25">
      <c r="A385" s="2" t="s">
        <v>45</v>
      </c>
      <c r="B385" s="2" t="s">
        <v>46</v>
      </c>
      <c r="C385" s="3">
        <v>34866</v>
      </c>
      <c r="D385" s="2" t="s">
        <v>19</v>
      </c>
      <c r="E385" s="2" t="s">
        <v>28</v>
      </c>
      <c r="F385" s="2">
        <v>3</v>
      </c>
      <c r="G385" s="4">
        <v>37284.0274443944</v>
      </c>
      <c r="H385" s="5">
        <v>-11961.416946708705</v>
      </c>
      <c r="I385" s="11" t="str">
        <f t="shared" si="60"/>
        <v>Garcia, Eduardo</v>
      </c>
      <c r="J385" s="11" t="str">
        <f t="shared" si="61"/>
        <v>EG</v>
      </c>
      <c r="K385" s="14">
        <f t="shared" si="62"/>
        <v>13</v>
      </c>
      <c r="L385" s="7">
        <f t="shared" ca="1" si="63"/>
        <v>29</v>
      </c>
      <c r="M385" s="7">
        <f t="shared" si="64"/>
        <v>5</v>
      </c>
      <c r="N385" s="15">
        <f t="shared" si="65"/>
        <v>34866</v>
      </c>
      <c r="O385" s="15" t="str">
        <f t="shared" si="66"/>
        <v>viernes</v>
      </c>
      <c r="P385" s="14">
        <f t="shared" si="67"/>
        <v>1995</v>
      </c>
      <c r="Q385" s="14">
        <f t="shared" si="68"/>
        <v>6</v>
      </c>
      <c r="R385" s="14">
        <f t="shared" si="69"/>
        <v>16</v>
      </c>
      <c r="S385" s="14" t="str">
        <f t="shared" si="70"/>
        <v>NO</v>
      </c>
      <c r="T385" s="14" t="str">
        <f t="shared" si="71"/>
        <v>No Cumple</v>
      </c>
      <c r="U385" s="14">
        <f>VLOOKUP(E385,País!$A$1:$B$8,2,FALSE)</f>
        <v>7</v>
      </c>
    </row>
    <row r="386" spans="1:21" x14ac:dyDescent="0.25">
      <c r="A386" s="2" t="s">
        <v>13</v>
      </c>
      <c r="B386" s="2" t="s">
        <v>14</v>
      </c>
      <c r="C386" s="3">
        <v>33798</v>
      </c>
      <c r="D386" s="2" t="s">
        <v>15</v>
      </c>
      <c r="E386" s="2" t="s">
        <v>16</v>
      </c>
      <c r="F386" s="2">
        <v>3</v>
      </c>
      <c r="G386" s="4">
        <v>37239.254743830148</v>
      </c>
      <c r="H386" s="5">
        <v>-9837.0632779911666</v>
      </c>
      <c r="I386" s="11" t="str">
        <f t="shared" ref="I386:I449" si="72">_xlfn.CONCAT(B386,", ",A386)</f>
        <v>Lopez, Maria</v>
      </c>
      <c r="J386" s="11" t="str">
        <f t="shared" ref="J386:J449" si="73">_xlfn.CONCAT(LEFT(A386,1),LEFT(B386,1))</f>
        <v>ML</v>
      </c>
      <c r="K386" s="14">
        <f t="shared" ref="K386:K449" si="74">LEN(A386)+LEN(B386)</f>
        <v>10</v>
      </c>
      <c r="L386" s="7">
        <f t="shared" ref="L386:L449" ca="1" si="75">INT((TODAY()-C386)/365)</f>
        <v>32</v>
      </c>
      <c r="M386" s="7">
        <f t="shared" ref="M386:M449" si="76">WEEKDAY(C386,2)</f>
        <v>1</v>
      </c>
      <c r="N386" s="15">
        <f t="shared" ref="N386:N449" si="77">C386</f>
        <v>33798</v>
      </c>
      <c r="O386" s="15" t="str">
        <f t="shared" ref="O386:O449" si="78">TEXT(C386,"dddd")</f>
        <v>lunes</v>
      </c>
      <c r="P386" s="14">
        <f t="shared" ref="P386:P449" si="79">YEAR(C386)</f>
        <v>1992</v>
      </c>
      <c r="Q386" s="14">
        <f t="shared" ref="Q386:Q449" si="80">MONTH(C386)</f>
        <v>7</v>
      </c>
      <c r="R386" s="14">
        <f t="shared" ref="R386:R449" si="81">DAY(C386)</f>
        <v>13</v>
      </c>
      <c r="S386" s="14" t="str">
        <f t="shared" ref="S386:S449" si="82" xml:space="preserve"> IF(D386 = "Ingeniero","SI","NO")</f>
        <v>NO</v>
      </c>
      <c r="T386" s="14" t="str">
        <f t="shared" ref="T386:T449" si="83">IF(
     AND(F386&gt;3,G386&gt;30000),
     "Cumple",
     "No Cumple"
)</f>
        <v>No Cumple</v>
      </c>
      <c r="U386" s="14">
        <f>VLOOKUP(E386,País!$A$1:$B$8,2,FALSE)</f>
        <v>4</v>
      </c>
    </row>
    <row r="387" spans="1:21" x14ac:dyDescent="0.25">
      <c r="A387" s="2" t="s">
        <v>17</v>
      </c>
      <c r="B387" s="2" t="s">
        <v>18</v>
      </c>
      <c r="C387" s="3">
        <v>32400</v>
      </c>
      <c r="D387" s="2" t="s">
        <v>19</v>
      </c>
      <c r="E387" s="2" t="s">
        <v>20</v>
      </c>
      <c r="F387" s="2">
        <v>4</v>
      </c>
      <c r="G387" s="4">
        <v>37230.954549095353</v>
      </c>
      <c r="H387" s="5">
        <v>-12996.023541024806</v>
      </c>
      <c r="I387" s="11" t="str">
        <f t="shared" si="72"/>
        <v>Rodriguez, Carlos</v>
      </c>
      <c r="J387" s="11" t="str">
        <f t="shared" si="73"/>
        <v>CR</v>
      </c>
      <c r="K387" s="14">
        <f t="shared" si="74"/>
        <v>15</v>
      </c>
      <c r="L387" s="7">
        <f t="shared" ca="1" si="75"/>
        <v>35</v>
      </c>
      <c r="M387" s="7">
        <f t="shared" si="76"/>
        <v>3</v>
      </c>
      <c r="N387" s="15">
        <f t="shared" si="77"/>
        <v>32400</v>
      </c>
      <c r="O387" s="15" t="str">
        <f t="shared" si="78"/>
        <v>miércoles</v>
      </c>
      <c r="P387" s="14">
        <f t="shared" si="79"/>
        <v>1988</v>
      </c>
      <c r="Q387" s="14">
        <f t="shared" si="80"/>
        <v>9</v>
      </c>
      <c r="R387" s="14">
        <f t="shared" si="81"/>
        <v>14</v>
      </c>
      <c r="S387" s="14" t="str">
        <f t="shared" si="82"/>
        <v>NO</v>
      </c>
      <c r="T387" s="14" t="str">
        <f t="shared" si="83"/>
        <v>Cumple</v>
      </c>
      <c r="U387" s="14">
        <f>VLOOKUP(E387,País!$A$1:$B$8,2,FALSE)</f>
        <v>6</v>
      </c>
    </row>
    <row r="388" spans="1:21" x14ac:dyDescent="0.25">
      <c r="A388" s="2" t="s">
        <v>21</v>
      </c>
      <c r="B388" s="2" t="s">
        <v>22</v>
      </c>
      <c r="C388" s="3">
        <v>34460</v>
      </c>
      <c r="D388" s="2" t="s">
        <v>23</v>
      </c>
      <c r="E388" s="2" t="s">
        <v>24</v>
      </c>
      <c r="F388" s="2">
        <v>6</v>
      </c>
      <c r="G388" s="4">
        <v>37188.005308141292</v>
      </c>
      <c r="H388" s="5">
        <v>-10022.075541161315</v>
      </c>
      <c r="I388" s="11" t="str">
        <f t="shared" si="72"/>
        <v>Fernandez, Luis</v>
      </c>
      <c r="J388" s="11" t="str">
        <f t="shared" si="73"/>
        <v>LF</v>
      </c>
      <c r="K388" s="14">
        <f t="shared" si="74"/>
        <v>13</v>
      </c>
      <c r="L388" s="7">
        <f t="shared" ca="1" si="75"/>
        <v>30</v>
      </c>
      <c r="M388" s="7">
        <f t="shared" si="76"/>
        <v>5</v>
      </c>
      <c r="N388" s="15">
        <f t="shared" si="77"/>
        <v>34460</v>
      </c>
      <c r="O388" s="15" t="str">
        <f t="shared" si="78"/>
        <v>viernes</v>
      </c>
      <c r="P388" s="14">
        <f t="shared" si="79"/>
        <v>1994</v>
      </c>
      <c r="Q388" s="14">
        <f t="shared" si="80"/>
        <v>5</v>
      </c>
      <c r="R388" s="14">
        <f t="shared" si="81"/>
        <v>6</v>
      </c>
      <c r="S388" s="14" t="str">
        <f t="shared" si="82"/>
        <v>NO</v>
      </c>
      <c r="T388" s="14" t="str">
        <f t="shared" si="83"/>
        <v>Cumple</v>
      </c>
      <c r="U388" s="14">
        <f>VLOOKUP(E388,País!$A$1:$B$8,2,FALSE)</f>
        <v>5</v>
      </c>
    </row>
    <row r="389" spans="1:21" x14ac:dyDescent="0.25">
      <c r="A389" s="2" t="s">
        <v>75</v>
      </c>
      <c r="B389" s="2" t="s">
        <v>18</v>
      </c>
      <c r="C389" s="3">
        <v>31156</v>
      </c>
      <c r="D389" s="2" t="s">
        <v>19</v>
      </c>
      <c r="E389" s="2" t="s">
        <v>16</v>
      </c>
      <c r="F389" s="2">
        <v>5</v>
      </c>
      <c r="G389" s="4">
        <v>37147.331746383861</v>
      </c>
      <c r="H389" s="5">
        <v>7972.3122954813334</v>
      </c>
      <c r="I389" s="11" t="str">
        <f t="shared" si="72"/>
        <v>Rodriguez, Alberto</v>
      </c>
      <c r="J389" s="11" t="str">
        <f t="shared" si="73"/>
        <v>AR</v>
      </c>
      <c r="K389" s="14">
        <f t="shared" si="74"/>
        <v>16</v>
      </c>
      <c r="L389" s="7">
        <f t="shared" ca="1" si="75"/>
        <v>39</v>
      </c>
      <c r="M389" s="7">
        <f t="shared" si="76"/>
        <v>5</v>
      </c>
      <c r="N389" s="15">
        <f t="shared" si="77"/>
        <v>31156</v>
      </c>
      <c r="O389" s="15" t="str">
        <f t="shared" si="78"/>
        <v>viernes</v>
      </c>
      <c r="P389" s="14">
        <f t="shared" si="79"/>
        <v>1985</v>
      </c>
      <c r="Q389" s="14">
        <f t="shared" si="80"/>
        <v>4</v>
      </c>
      <c r="R389" s="14">
        <f t="shared" si="81"/>
        <v>19</v>
      </c>
      <c r="S389" s="14" t="str">
        <f t="shared" si="82"/>
        <v>NO</v>
      </c>
      <c r="T389" s="14" t="str">
        <f t="shared" si="83"/>
        <v>Cumple</v>
      </c>
      <c r="U389" s="14">
        <f>VLOOKUP(E389,País!$A$1:$B$8,2,FALSE)</f>
        <v>4</v>
      </c>
    </row>
    <row r="390" spans="1:21" x14ac:dyDescent="0.25">
      <c r="A390" s="2" t="s">
        <v>61</v>
      </c>
      <c r="B390" s="2" t="s">
        <v>62</v>
      </c>
      <c r="C390" s="3">
        <v>36258</v>
      </c>
      <c r="D390" s="2" t="s">
        <v>15</v>
      </c>
      <c r="E390" s="2" t="s">
        <v>32</v>
      </c>
      <c r="F390" s="2">
        <v>6</v>
      </c>
      <c r="G390" s="4">
        <v>37121.109767876187</v>
      </c>
      <c r="H390" s="5">
        <v>-11099.790111232671</v>
      </c>
      <c r="I390" s="11" t="str">
        <f t="shared" si="72"/>
        <v>Guerrero, Alejandro</v>
      </c>
      <c r="J390" s="11" t="str">
        <f t="shared" si="73"/>
        <v>AG</v>
      </c>
      <c r="K390" s="14">
        <f t="shared" si="74"/>
        <v>17</v>
      </c>
      <c r="L390" s="7">
        <f t="shared" ca="1" si="75"/>
        <v>25</v>
      </c>
      <c r="M390" s="7">
        <f t="shared" si="76"/>
        <v>4</v>
      </c>
      <c r="N390" s="15">
        <f t="shared" si="77"/>
        <v>36258</v>
      </c>
      <c r="O390" s="15" t="str">
        <f t="shared" si="78"/>
        <v>jueves</v>
      </c>
      <c r="P390" s="14">
        <f t="shared" si="79"/>
        <v>1999</v>
      </c>
      <c r="Q390" s="14">
        <f t="shared" si="80"/>
        <v>4</v>
      </c>
      <c r="R390" s="14">
        <f t="shared" si="81"/>
        <v>8</v>
      </c>
      <c r="S390" s="14" t="str">
        <f t="shared" si="82"/>
        <v>NO</v>
      </c>
      <c r="T390" s="14" t="str">
        <f t="shared" si="83"/>
        <v>Cumple</v>
      </c>
      <c r="U390" s="14">
        <f>VLOOKUP(E390,País!$A$1:$B$8,2,FALSE)</f>
        <v>2</v>
      </c>
    </row>
    <row r="391" spans="1:21" x14ac:dyDescent="0.25">
      <c r="A391" s="2" t="s">
        <v>51</v>
      </c>
      <c r="B391" s="2" t="s">
        <v>52</v>
      </c>
      <c r="C391" s="3">
        <v>31777</v>
      </c>
      <c r="D391" s="2" t="s">
        <v>31</v>
      </c>
      <c r="E391" s="2" t="s">
        <v>12</v>
      </c>
      <c r="F391" s="2">
        <v>4</v>
      </c>
      <c r="G391" s="4">
        <v>37114.823775485987</v>
      </c>
      <c r="H391" s="5">
        <v>-11736.992741856351</v>
      </c>
      <c r="I391" s="11" t="str">
        <f t="shared" si="72"/>
        <v>Ortega, Natalia</v>
      </c>
      <c r="J391" s="11" t="str">
        <f t="shared" si="73"/>
        <v>NO</v>
      </c>
      <c r="K391" s="14">
        <f t="shared" si="74"/>
        <v>13</v>
      </c>
      <c r="L391" s="7">
        <f t="shared" ca="1" si="75"/>
        <v>37</v>
      </c>
      <c r="M391" s="7">
        <f t="shared" si="76"/>
        <v>3</v>
      </c>
      <c r="N391" s="15">
        <f t="shared" si="77"/>
        <v>31777</v>
      </c>
      <c r="O391" s="15" t="str">
        <f t="shared" si="78"/>
        <v>miércoles</v>
      </c>
      <c r="P391" s="14">
        <f t="shared" si="79"/>
        <v>1986</v>
      </c>
      <c r="Q391" s="14">
        <f t="shared" si="80"/>
        <v>12</v>
      </c>
      <c r="R391" s="14">
        <f t="shared" si="81"/>
        <v>31</v>
      </c>
      <c r="S391" s="14" t="str">
        <f t="shared" si="82"/>
        <v>NO</v>
      </c>
      <c r="T391" s="14" t="str">
        <f t="shared" si="83"/>
        <v>Cumple</v>
      </c>
      <c r="U391" s="14">
        <f>VLOOKUP(E391,País!$A$1:$B$8,2,FALSE)</f>
        <v>3</v>
      </c>
    </row>
    <row r="392" spans="1:21" x14ac:dyDescent="0.25">
      <c r="A392" s="2" t="s">
        <v>100</v>
      </c>
      <c r="B392" s="2" t="s">
        <v>40</v>
      </c>
      <c r="C392" s="3">
        <v>32939</v>
      </c>
      <c r="D392" s="2" t="s">
        <v>7</v>
      </c>
      <c r="E392" s="2" t="s">
        <v>28</v>
      </c>
      <c r="F392" s="2">
        <v>2</v>
      </c>
      <c r="G392" s="4">
        <v>37114.441316144854</v>
      </c>
      <c r="H392" s="5">
        <v>-11413.024599729912</v>
      </c>
      <c r="I392" s="11" t="str">
        <f t="shared" si="72"/>
        <v>Torres, Valeria</v>
      </c>
      <c r="J392" s="11" t="str">
        <f t="shared" si="73"/>
        <v>VT</v>
      </c>
      <c r="K392" s="14">
        <f t="shared" si="74"/>
        <v>13</v>
      </c>
      <c r="L392" s="7">
        <f t="shared" ca="1" si="75"/>
        <v>34</v>
      </c>
      <c r="M392" s="7">
        <f t="shared" si="76"/>
        <v>3</v>
      </c>
      <c r="N392" s="15">
        <f t="shared" si="77"/>
        <v>32939</v>
      </c>
      <c r="O392" s="15" t="str">
        <f t="shared" si="78"/>
        <v>miércoles</v>
      </c>
      <c r="P392" s="14">
        <f t="shared" si="79"/>
        <v>1990</v>
      </c>
      <c r="Q392" s="14">
        <f t="shared" si="80"/>
        <v>3</v>
      </c>
      <c r="R392" s="14">
        <f t="shared" si="81"/>
        <v>7</v>
      </c>
      <c r="S392" s="14" t="str">
        <f t="shared" si="82"/>
        <v>SI</v>
      </c>
      <c r="T392" s="14" t="str">
        <f t="shared" si="83"/>
        <v>No Cumple</v>
      </c>
      <c r="U392" s="14">
        <f>VLOOKUP(E392,País!$A$1:$B$8,2,FALSE)</f>
        <v>7</v>
      </c>
    </row>
    <row r="393" spans="1:21" x14ac:dyDescent="0.25">
      <c r="A393" s="2" t="s">
        <v>82</v>
      </c>
      <c r="B393" s="2" t="s">
        <v>40</v>
      </c>
      <c r="C393" s="3">
        <v>31716</v>
      </c>
      <c r="D393" s="2" t="s">
        <v>11</v>
      </c>
      <c r="E393" s="2" t="s">
        <v>16</v>
      </c>
      <c r="F393" s="2">
        <v>2</v>
      </c>
      <c r="G393" s="4">
        <v>37106.353617866553</v>
      </c>
      <c r="H393" s="5">
        <v>-7374.4889313147469</v>
      </c>
      <c r="I393" s="11" t="str">
        <f t="shared" si="72"/>
        <v>Torres, Miguel</v>
      </c>
      <c r="J393" s="11" t="str">
        <f t="shared" si="73"/>
        <v>MT</v>
      </c>
      <c r="K393" s="14">
        <f t="shared" si="74"/>
        <v>12</v>
      </c>
      <c r="L393" s="7">
        <f t="shared" ca="1" si="75"/>
        <v>37</v>
      </c>
      <c r="M393" s="7">
        <f t="shared" si="76"/>
        <v>5</v>
      </c>
      <c r="N393" s="15">
        <f t="shared" si="77"/>
        <v>31716</v>
      </c>
      <c r="O393" s="15" t="str">
        <f t="shared" si="78"/>
        <v>viernes</v>
      </c>
      <c r="P393" s="14">
        <f t="shared" si="79"/>
        <v>1986</v>
      </c>
      <c r="Q393" s="14">
        <f t="shared" si="80"/>
        <v>10</v>
      </c>
      <c r="R393" s="14">
        <f t="shared" si="81"/>
        <v>31</v>
      </c>
      <c r="S393" s="14" t="str">
        <f t="shared" si="82"/>
        <v>NO</v>
      </c>
      <c r="T393" s="14" t="str">
        <f t="shared" si="83"/>
        <v>No Cumple</v>
      </c>
      <c r="U393" s="14">
        <f>VLOOKUP(E393,País!$A$1:$B$8,2,FALSE)</f>
        <v>4</v>
      </c>
    </row>
    <row r="394" spans="1:21" x14ac:dyDescent="0.25">
      <c r="A394" s="2" t="s">
        <v>25</v>
      </c>
      <c r="B394" s="2" t="s">
        <v>6</v>
      </c>
      <c r="C394" s="3">
        <v>29249</v>
      </c>
      <c r="D394" s="2" t="s">
        <v>19</v>
      </c>
      <c r="E394" s="2" t="s">
        <v>32</v>
      </c>
      <c r="F394" s="2">
        <v>5</v>
      </c>
      <c r="G394" s="4">
        <v>37083.022039223877</v>
      </c>
      <c r="H394" s="5">
        <v>-10417.770825875226</v>
      </c>
      <c r="I394" s="11" t="str">
        <f t="shared" si="72"/>
        <v>Martinez, Laura</v>
      </c>
      <c r="J394" s="11" t="str">
        <f t="shared" si="73"/>
        <v>LM</v>
      </c>
      <c r="K394" s="14">
        <f t="shared" si="74"/>
        <v>13</v>
      </c>
      <c r="L394" s="7">
        <f t="shared" ca="1" si="75"/>
        <v>44</v>
      </c>
      <c r="M394" s="7">
        <f t="shared" si="76"/>
        <v>2</v>
      </c>
      <c r="N394" s="15">
        <f t="shared" si="77"/>
        <v>29249</v>
      </c>
      <c r="O394" s="15" t="str">
        <f t="shared" si="78"/>
        <v>martes</v>
      </c>
      <c r="P394" s="14">
        <f t="shared" si="79"/>
        <v>1980</v>
      </c>
      <c r="Q394" s="14">
        <f t="shared" si="80"/>
        <v>1</v>
      </c>
      <c r="R394" s="14">
        <f t="shared" si="81"/>
        <v>29</v>
      </c>
      <c r="S394" s="14" t="str">
        <f t="shared" si="82"/>
        <v>NO</v>
      </c>
      <c r="T394" s="14" t="str">
        <f t="shared" si="83"/>
        <v>Cumple</v>
      </c>
      <c r="U394" s="14">
        <f>VLOOKUP(E394,País!$A$1:$B$8,2,FALSE)</f>
        <v>2</v>
      </c>
    </row>
    <row r="395" spans="1:21" x14ac:dyDescent="0.25">
      <c r="A395" s="2" t="s">
        <v>92</v>
      </c>
      <c r="B395" s="2" t="s">
        <v>62</v>
      </c>
      <c r="C395" s="3">
        <v>33690</v>
      </c>
      <c r="D395" s="2" t="s">
        <v>15</v>
      </c>
      <c r="E395" s="2" t="s">
        <v>28</v>
      </c>
      <c r="F395" s="2">
        <v>2</v>
      </c>
      <c r="G395" s="4">
        <v>37031.372067349039</v>
      </c>
      <c r="H395" s="5">
        <v>-10333.647463426807</v>
      </c>
      <c r="I395" s="11" t="str">
        <f t="shared" si="72"/>
        <v>Guerrero, Alicia</v>
      </c>
      <c r="J395" s="11" t="str">
        <f t="shared" si="73"/>
        <v>AG</v>
      </c>
      <c r="K395" s="14">
        <f t="shared" si="74"/>
        <v>14</v>
      </c>
      <c r="L395" s="7">
        <f t="shared" ca="1" si="75"/>
        <v>32</v>
      </c>
      <c r="M395" s="7">
        <f t="shared" si="76"/>
        <v>5</v>
      </c>
      <c r="N395" s="15">
        <f t="shared" si="77"/>
        <v>33690</v>
      </c>
      <c r="O395" s="15" t="str">
        <f t="shared" si="78"/>
        <v>viernes</v>
      </c>
      <c r="P395" s="14">
        <f t="shared" si="79"/>
        <v>1992</v>
      </c>
      <c r="Q395" s="14">
        <f t="shared" si="80"/>
        <v>3</v>
      </c>
      <c r="R395" s="14">
        <f t="shared" si="81"/>
        <v>27</v>
      </c>
      <c r="S395" s="14" t="str">
        <f t="shared" si="82"/>
        <v>NO</v>
      </c>
      <c r="T395" s="14" t="str">
        <f t="shared" si="83"/>
        <v>No Cumple</v>
      </c>
      <c r="U395" s="14">
        <f>VLOOKUP(E395,País!$A$1:$B$8,2,FALSE)</f>
        <v>7</v>
      </c>
    </row>
    <row r="396" spans="1:21" x14ac:dyDescent="0.25">
      <c r="A396" s="2" t="s">
        <v>75</v>
      </c>
      <c r="B396" s="2" t="s">
        <v>18</v>
      </c>
      <c r="C396" s="3">
        <v>33416</v>
      </c>
      <c r="D396" s="2" t="s">
        <v>19</v>
      </c>
      <c r="E396" s="2" t="s">
        <v>16</v>
      </c>
      <c r="F396" s="2">
        <v>3</v>
      </c>
      <c r="G396" s="4">
        <v>37017.74617155797</v>
      </c>
      <c r="H396" s="5">
        <v>-9475.2706776068844</v>
      </c>
      <c r="I396" s="11" t="str">
        <f t="shared" si="72"/>
        <v>Rodriguez, Alberto</v>
      </c>
      <c r="J396" s="11" t="str">
        <f t="shared" si="73"/>
        <v>AR</v>
      </c>
      <c r="K396" s="14">
        <f t="shared" si="74"/>
        <v>16</v>
      </c>
      <c r="L396" s="7">
        <f t="shared" ca="1" si="75"/>
        <v>33</v>
      </c>
      <c r="M396" s="7">
        <f t="shared" si="76"/>
        <v>4</v>
      </c>
      <c r="N396" s="15">
        <f t="shared" si="77"/>
        <v>33416</v>
      </c>
      <c r="O396" s="15" t="str">
        <f t="shared" si="78"/>
        <v>jueves</v>
      </c>
      <c r="P396" s="14">
        <f t="shared" si="79"/>
        <v>1991</v>
      </c>
      <c r="Q396" s="14">
        <f t="shared" si="80"/>
        <v>6</v>
      </c>
      <c r="R396" s="14">
        <f t="shared" si="81"/>
        <v>27</v>
      </c>
      <c r="S396" s="14" t="str">
        <f t="shared" si="82"/>
        <v>NO</v>
      </c>
      <c r="T396" s="14" t="str">
        <f t="shared" si="83"/>
        <v>No Cumple</v>
      </c>
      <c r="U396" s="14">
        <f>VLOOKUP(E396,País!$A$1:$B$8,2,FALSE)</f>
        <v>4</v>
      </c>
    </row>
    <row r="397" spans="1:21" x14ac:dyDescent="0.25">
      <c r="A397" s="2" t="s">
        <v>41</v>
      </c>
      <c r="B397" s="2" t="s">
        <v>10</v>
      </c>
      <c r="C397" s="3">
        <v>31970</v>
      </c>
      <c r="D397" s="2" t="s">
        <v>38</v>
      </c>
      <c r="E397" s="2" t="s">
        <v>24</v>
      </c>
      <c r="F397" s="2">
        <v>2</v>
      </c>
      <c r="G397" s="4">
        <v>37006.407022673455</v>
      </c>
      <c r="H397" s="5">
        <v>-10925.322873448378</v>
      </c>
      <c r="I397" s="11" t="str">
        <f t="shared" si="72"/>
        <v>Gomez, Diego</v>
      </c>
      <c r="J397" s="11" t="str">
        <f t="shared" si="73"/>
        <v>DG</v>
      </c>
      <c r="K397" s="14">
        <f t="shared" si="74"/>
        <v>10</v>
      </c>
      <c r="L397" s="7">
        <f t="shared" ca="1" si="75"/>
        <v>37</v>
      </c>
      <c r="M397" s="7">
        <f t="shared" si="76"/>
        <v>7</v>
      </c>
      <c r="N397" s="15">
        <f t="shared" si="77"/>
        <v>31970</v>
      </c>
      <c r="O397" s="15" t="str">
        <f t="shared" si="78"/>
        <v>domingo</v>
      </c>
      <c r="P397" s="14">
        <f t="shared" si="79"/>
        <v>1987</v>
      </c>
      <c r="Q397" s="14">
        <f t="shared" si="80"/>
        <v>7</v>
      </c>
      <c r="R397" s="14">
        <f t="shared" si="81"/>
        <v>12</v>
      </c>
      <c r="S397" s="14" t="str">
        <f t="shared" si="82"/>
        <v>NO</v>
      </c>
      <c r="T397" s="14" t="str">
        <f t="shared" si="83"/>
        <v>No Cumple</v>
      </c>
      <c r="U397" s="14">
        <f>VLOOKUP(E397,País!$A$1:$B$8,2,FALSE)</f>
        <v>5</v>
      </c>
    </row>
    <row r="398" spans="1:21" x14ac:dyDescent="0.25">
      <c r="A398" s="2" t="s">
        <v>21</v>
      </c>
      <c r="B398" s="2" t="s">
        <v>22</v>
      </c>
      <c r="C398" s="3">
        <v>32820</v>
      </c>
      <c r="D398" s="2" t="s">
        <v>23</v>
      </c>
      <c r="E398" s="2" t="s">
        <v>24</v>
      </c>
      <c r="F398" s="2">
        <v>6</v>
      </c>
      <c r="G398" s="4">
        <v>36829.642946515713</v>
      </c>
      <c r="H398" s="5">
        <v>-8017.7677901132156</v>
      </c>
      <c r="I398" s="11" t="str">
        <f t="shared" si="72"/>
        <v>Fernandez, Luis</v>
      </c>
      <c r="J398" s="11" t="str">
        <f t="shared" si="73"/>
        <v>LF</v>
      </c>
      <c r="K398" s="14">
        <f t="shared" si="74"/>
        <v>13</v>
      </c>
      <c r="L398" s="7">
        <f t="shared" ca="1" si="75"/>
        <v>34</v>
      </c>
      <c r="M398" s="7">
        <f t="shared" si="76"/>
        <v>3</v>
      </c>
      <c r="N398" s="15">
        <f t="shared" si="77"/>
        <v>32820</v>
      </c>
      <c r="O398" s="15" t="str">
        <f t="shared" si="78"/>
        <v>miércoles</v>
      </c>
      <c r="P398" s="14">
        <f t="shared" si="79"/>
        <v>1989</v>
      </c>
      <c r="Q398" s="14">
        <f t="shared" si="80"/>
        <v>11</v>
      </c>
      <c r="R398" s="14">
        <f t="shared" si="81"/>
        <v>8</v>
      </c>
      <c r="S398" s="14" t="str">
        <f t="shared" si="82"/>
        <v>NO</v>
      </c>
      <c r="T398" s="14" t="str">
        <f t="shared" si="83"/>
        <v>Cumple</v>
      </c>
      <c r="U398" s="14">
        <f>VLOOKUP(E398,País!$A$1:$B$8,2,FALSE)</f>
        <v>5</v>
      </c>
    </row>
    <row r="399" spans="1:21" x14ac:dyDescent="0.25">
      <c r="A399" s="2" t="s">
        <v>51</v>
      </c>
      <c r="B399" s="2" t="s">
        <v>52</v>
      </c>
      <c r="C399" s="3">
        <v>35677</v>
      </c>
      <c r="D399" s="2" t="s">
        <v>31</v>
      </c>
      <c r="E399" s="2" t="s">
        <v>12</v>
      </c>
      <c r="F399" s="2">
        <v>6</v>
      </c>
      <c r="G399" s="4">
        <v>36771.054931762672</v>
      </c>
      <c r="H399" s="5">
        <v>-8623.1560545898628</v>
      </c>
      <c r="I399" s="11" t="str">
        <f t="shared" si="72"/>
        <v>Ortega, Natalia</v>
      </c>
      <c r="J399" s="11" t="str">
        <f t="shared" si="73"/>
        <v>NO</v>
      </c>
      <c r="K399" s="14">
        <f t="shared" si="74"/>
        <v>13</v>
      </c>
      <c r="L399" s="7">
        <f t="shared" ca="1" si="75"/>
        <v>26</v>
      </c>
      <c r="M399" s="7">
        <f t="shared" si="76"/>
        <v>4</v>
      </c>
      <c r="N399" s="15">
        <f t="shared" si="77"/>
        <v>35677</v>
      </c>
      <c r="O399" s="15" t="str">
        <f t="shared" si="78"/>
        <v>jueves</v>
      </c>
      <c r="P399" s="14">
        <f t="shared" si="79"/>
        <v>1997</v>
      </c>
      <c r="Q399" s="14">
        <f t="shared" si="80"/>
        <v>9</v>
      </c>
      <c r="R399" s="14">
        <f t="shared" si="81"/>
        <v>4</v>
      </c>
      <c r="S399" s="14" t="str">
        <f t="shared" si="82"/>
        <v>NO</v>
      </c>
      <c r="T399" s="14" t="str">
        <f t="shared" si="83"/>
        <v>Cumple</v>
      </c>
      <c r="U399" s="14">
        <f>VLOOKUP(E399,País!$A$1:$B$8,2,FALSE)</f>
        <v>3</v>
      </c>
    </row>
    <row r="400" spans="1:21" x14ac:dyDescent="0.25">
      <c r="A400" s="2" t="s">
        <v>79</v>
      </c>
      <c r="B400" s="2" t="s">
        <v>30</v>
      </c>
      <c r="C400" s="3">
        <v>32411</v>
      </c>
      <c r="D400" s="2" t="s">
        <v>35</v>
      </c>
      <c r="E400" s="2" t="s">
        <v>32</v>
      </c>
      <c r="F400" s="2">
        <v>2</v>
      </c>
      <c r="G400" s="4">
        <v>36702.005048300147</v>
      </c>
      <c r="H400" s="5">
        <v>-13677.994951699853</v>
      </c>
      <c r="I400" s="11" t="str">
        <f t="shared" si="72"/>
        <v>Rivera, Pedro</v>
      </c>
      <c r="J400" s="11" t="str">
        <f t="shared" si="73"/>
        <v>PR</v>
      </c>
      <c r="K400" s="14">
        <f t="shared" si="74"/>
        <v>11</v>
      </c>
      <c r="L400" s="7">
        <f t="shared" ca="1" si="75"/>
        <v>35</v>
      </c>
      <c r="M400" s="7">
        <f t="shared" si="76"/>
        <v>7</v>
      </c>
      <c r="N400" s="15">
        <f t="shared" si="77"/>
        <v>32411</v>
      </c>
      <c r="O400" s="15" t="str">
        <f t="shared" si="78"/>
        <v>domingo</v>
      </c>
      <c r="P400" s="14">
        <f t="shared" si="79"/>
        <v>1988</v>
      </c>
      <c r="Q400" s="14">
        <f t="shared" si="80"/>
        <v>9</v>
      </c>
      <c r="R400" s="14">
        <f t="shared" si="81"/>
        <v>25</v>
      </c>
      <c r="S400" s="14" t="str">
        <f t="shared" si="82"/>
        <v>NO</v>
      </c>
      <c r="T400" s="14" t="str">
        <f t="shared" si="83"/>
        <v>No Cumple</v>
      </c>
      <c r="U400" s="14">
        <f>VLOOKUP(E400,País!$A$1:$B$8,2,FALSE)</f>
        <v>2</v>
      </c>
    </row>
    <row r="401" spans="1:21" x14ac:dyDescent="0.25">
      <c r="A401" s="2" t="s">
        <v>49</v>
      </c>
      <c r="B401" s="2" t="s">
        <v>50</v>
      </c>
      <c r="C401" s="3">
        <v>30573</v>
      </c>
      <c r="D401" s="2" t="s">
        <v>27</v>
      </c>
      <c r="E401" s="2" t="s">
        <v>8</v>
      </c>
      <c r="F401" s="2">
        <v>6</v>
      </c>
      <c r="G401" s="4">
        <v>36667.893535479787</v>
      </c>
      <c r="H401" s="5">
        <v>-11805.537947358596</v>
      </c>
      <c r="I401" s="11" t="str">
        <f t="shared" si="72"/>
        <v>Perez, Javier</v>
      </c>
      <c r="J401" s="11" t="str">
        <f t="shared" si="73"/>
        <v>JP</v>
      </c>
      <c r="K401" s="14">
        <f t="shared" si="74"/>
        <v>11</v>
      </c>
      <c r="L401" s="7">
        <f t="shared" ca="1" si="75"/>
        <v>40</v>
      </c>
      <c r="M401" s="7">
        <f t="shared" si="76"/>
        <v>3</v>
      </c>
      <c r="N401" s="15">
        <f t="shared" si="77"/>
        <v>30573</v>
      </c>
      <c r="O401" s="15" t="str">
        <f t="shared" si="78"/>
        <v>miércoles</v>
      </c>
      <c r="P401" s="14">
        <f t="shared" si="79"/>
        <v>1983</v>
      </c>
      <c r="Q401" s="14">
        <f t="shared" si="80"/>
        <v>9</v>
      </c>
      <c r="R401" s="14">
        <f t="shared" si="81"/>
        <v>14</v>
      </c>
      <c r="S401" s="14" t="str">
        <f t="shared" si="82"/>
        <v>NO</v>
      </c>
      <c r="T401" s="14" t="str">
        <f t="shared" si="83"/>
        <v>Cumple</v>
      </c>
      <c r="U401" s="14">
        <f>VLOOKUP(E401,País!$A$1:$B$8,2,FALSE)</f>
        <v>1</v>
      </c>
    </row>
    <row r="402" spans="1:21" x14ac:dyDescent="0.25">
      <c r="A402" s="2" t="s">
        <v>88</v>
      </c>
      <c r="B402" s="2" t="s">
        <v>54</v>
      </c>
      <c r="C402" s="3">
        <v>34293</v>
      </c>
      <c r="D402" s="2" t="s">
        <v>35</v>
      </c>
      <c r="E402" s="2" t="s">
        <v>12</v>
      </c>
      <c r="F402" s="2">
        <v>3</v>
      </c>
      <c r="G402" s="4">
        <v>36657.527822972916</v>
      </c>
      <c r="H402" s="5">
        <v>-12535.34856817573</v>
      </c>
      <c r="I402" s="11" t="str">
        <f t="shared" si="72"/>
        <v>Moreno, Lorena</v>
      </c>
      <c r="J402" s="11" t="str">
        <f t="shared" si="73"/>
        <v>LM</v>
      </c>
      <c r="K402" s="14">
        <f t="shared" si="74"/>
        <v>12</v>
      </c>
      <c r="L402" s="7">
        <f t="shared" ca="1" si="75"/>
        <v>30</v>
      </c>
      <c r="M402" s="7">
        <f t="shared" si="76"/>
        <v>6</v>
      </c>
      <c r="N402" s="15">
        <f t="shared" si="77"/>
        <v>34293</v>
      </c>
      <c r="O402" s="15" t="str">
        <f t="shared" si="78"/>
        <v>sábado</v>
      </c>
      <c r="P402" s="14">
        <f t="shared" si="79"/>
        <v>1993</v>
      </c>
      <c r="Q402" s="14">
        <f t="shared" si="80"/>
        <v>11</v>
      </c>
      <c r="R402" s="14">
        <f t="shared" si="81"/>
        <v>20</v>
      </c>
      <c r="S402" s="14" t="str">
        <f t="shared" si="82"/>
        <v>NO</v>
      </c>
      <c r="T402" s="14" t="str">
        <f t="shared" si="83"/>
        <v>No Cumple</v>
      </c>
      <c r="U402" s="14">
        <f>VLOOKUP(E402,País!$A$1:$B$8,2,FALSE)</f>
        <v>3</v>
      </c>
    </row>
    <row r="403" spans="1:21" x14ac:dyDescent="0.25">
      <c r="A403" s="2" t="s">
        <v>70</v>
      </c>
      <c r="B403" s="2" t="s">
        <v>10</v>
      </c>
      <c r="C403" s="3">
        <v>34422</v>
      </c>
      <c r="D403" s="2" t="s">
        <v>35</v>
      </c>
      <c r="E403" s="2" t="s">
        <v>24</v>
      </c>
      <c r="F403" s="2">
        <v>6</v>
      </c>
      <c r="G403" s="4">
        <v>36627.456411900836</v>
      </c>
      <c r="H403" s="5">
        <v>-12145.485742241313</v>
      </c>
      <c r="I403" s="11" t="str">
        <f t="shared" si="72"/>
        <v>Gomez, Andrea</v>
      </c>
      <c r="J403" s="11" t="str">
        <f t="shared" si="73"/>
        <v>AG</v>
      </c>
      <c r="K403" s="14">
        <f t="shared" si="74"/>
        <v>11</v>
      </c>
      <c r="L403" s="7">
        <f t="shared" ca="1" si="75"/>
        <v>30</v>
      </c>
      <c r="M403" s="7">
        <f t="shared" si="76"/>
        <v>2</v>
      </c>
      <c r="N403" s="15">
        <f t="shared" si="77"/>
        <v>34422</v>
      </c>
      <c r="O403" s="15" t="str">
        <f t="shared" si="78"/>
        <v>martes</v>
      </c>
      <c r="P403" s="14">
        <f t="shared" si="79"/>
        <v>1994</v>
      </c>
      <c r="Q403" s="14">
        <f t="shared" si="80"/>
        <v>3</v>
      </c>
      <c r="R403" s="14">
        <f t="shared" si="81"/>
        <v>29</v>
      </c>
      <c r="S403" s="14" t="str">
        <f t="shared" si="82"/>
        <v>NO</v>
      </c>
      <c r="T403" s="14" t="str">
        <f t="shared" si="83"/>
        <v>Cumple</v>
      </c>
      <c r="U403" s="14">
        <f>VLOOKUP(E403,País!$A$1:$B$8,2,FALSE)</f>
        <v>5</v>
      </c>
    </row>
    <row r="404" spans="1:21" x14ac:dyDescent="0.25">
      <c r="A404" s="2" t="s">
        <v>9</v>
      </c>
      <c r="B404" s="2" t="s">
        <v>10</v>
      </c>
      <c r="C404" s="3">
        <v>29396</v>
      </c>
      <c r="D404" s="2" t="s">
        <v>11</v>
      </c>
      <c r="E404" s="2" t="s">
        <v>12</v>
      </c>
      <c r="F404" s="2">
        <v>2</v>
      </c>
      <c r="G404" s="4">
        <v>36492.676103299164</v>
      </c>
      <c r="H404" s="5">
        <v>-14047.323896700838</v>
      </c>
      <c r="I404" s="11" t="str">
        <f t="shared" si="72"/>
        <v>Gomez, Juan</v>
      </c>
      <c r="J404" s="11" t="str">
        <f t="shared" si="73"/>
        <v>JG</v>
      </c>
      <c r="K404" s="14">
        <f t="shared" si="74"/>
        <v>9</v>
      </c>
      <c r="L404" s="7">
        <f t="shared" ca="1" si="75"/>
        <v>44</v>
      </c>
      <c r="M404" s="7">
        <f t="shared" si="76"/>
        <v>2</v>
      </c>
      <c r="N404" s="15">
        <f t="shared" si="77"/>
        <v>29396</v>
      </c>
      <c r="O404" s="15" t="str">
        <f t="shared" si="78"/>
        <v>martes</v>
      </c>
      <c r="P404" s="14">
        <f t="shared" si="79"/>
        <v>1980</v>
      </c>
      <c r="Q404" s="14">
        <f t="shared" si="80"/>
        <v>6</v>
      </c>
      <c r="R404" s="14">
        <f t="shared" si="81"/>
        <v>24</v>
      </c>
      <c r="S404" s="14" t="str">
        <f t="shared" si="82"/>
        <v>NO</v>
      </c>
      <c r="T404" s="14" t="str">
        <f t="shared" si="83"/>
        <v>No Cumple</v>
      </c>
      <c r="U404" s="14">
        <f>VLOOKUP(E404,País!$A$1:$B$8,2,FALSE)</f>
        <v>3</v>
      </c>
    </row>
    <row r="405" spans="1:21" x14ac:dyDescent="0.25">
      <c r="A405" s="2" t="s">
        <v>76</v>
      </c>
      <c r="B405" s="2" t="s">
        <v>14</v>
      </c>
      <c r="C405" s="3">
        <v>36314</v>
      </c>
      <c r="D405" s="2" t="s">
        <v>23</v>
      </c>
      <c r="E405" s="2" t="s">
        <v>20</v>
      </c>
      <c r="F405" s="2">
        <v>5</v>
      </c>
      <c r="G405" s="4">
        <v>36458.575572558759</v>
      </c>
      <c r="H405" s="5">
        <v>-8425.2398320321063</v>
      </c>
      <c r="I405" s="11" t="str">
        <f t="shared" si="72"/>
        <v>Lopez, Carolina</v>
      </c>
      <c r="J405" s="11" t="str">
        <f t="shared" si="73"/>
        <v>CL</v>
      </c>
      <c r="K405" s="14">
        <f t="shared" si="74"/>
        <v>13</v>
      </c>
      <c r="L405" s="7">
        <f t="shared" ca="1" si="75"/>
        <v>25</v>
      </c>
      <c r="M405" s="7">
        <f t="shared" si="76"/>
        <v>4</v>
      </c>
      <c r="N405" s="15">
        <f t="shared" si="77"/>
        <v>36314</v>
      </c>
      <c r="O405" s="15" t="str">
        <f t="shared" si="78"/>
        <v>jueves</v>
      </c>
      <c r="P405" s="14">
        <f t="shared" si="79"/>
        <v>1999</v>
      </c>
      <c r="Q405" s="14">
        <f t="shared" si="80"/>
        <v>6</v>
      </c>
      <c r="R405" s="14">
        <f t="shared" si="81"/>
        <v>3</v>
      </c>
      <c r="S405" s="14" t="str">
        <f t="shared" si="82"/>
        <v>NO</v>
      </c>
      <c r="T405" s="14" t="str">
        <f t="shared" si="83"/>
        <v>Cumple</v>
      </c>
      <c r="U405" s="14">
        <f>VLOOKUP(E405,País!$A$1:$B$8,2,FALSE)</f>
        <v>6</v>
      </c>
    </row>
    <row r="406" spans="1:21" x14ac:dyDescent="0.25">
      <c r="A406" s="2" t="s">
        <v>21</v>
      </c>
      <c r="B406" s="2" t="s">
        <v>22</v>
      </c>
      <c r="C406" s="3">
        <v>33434</v>
      </c>
      <c r="D406" s="2" t="s">
        <v>23</v>
      </c>
      <c r="E406" s="2" t="s">
        <v>24</v>
      </c>
      <c r="F406" s="2">
        <v>2</v>
      </c>
      <c r="G406" s="4">
        <v>36424.278286928165</v>
      </c>
      <c r="H406" s="5">
        <v>-11210.877890372496</v>
      </c>
      <c r="I406" s="11" t="str">
        <f t="shared" si="72"/>
        <v>Fernandez, Luis</v>
      </c>
      <c r="J406" s="11" t="str">
        <f t="shared" si="73"/>
        <v>LF</v>
      </c>
      <c r="K406" s="14">
        <f t="shared" si="74"/>
        <v>13</v>
      </c>
      <c r="L406" s="7">
        <f t="shared" ca="1" si="75"/>
        <v>33</v>
      </c>
      <c r="M406" s="7">
        <f t="shared" si="76"/>
        <v>1</v>
      </c>
      <c r="N406" s="15">
        <f t="shared" si="77"/>
        <v>33434</v>
      </c>
      <c r="O406" s="15" t="str">
        <f t="shared" si="78"/>
        <v>lunes</v>
      </c>
      <c r="P406" s="14">
        <f t="shared" si="79"/>
        <v>1991</v>
      </c>
      <c r="Q406" s="14">
        <f t="shared" si="80"/>
        <v>7</v>
      </c>
      <c r="R406" s="14">
        <f t="shared" si="81"/>
        <v>15</v>
      </c>
      <c r="S406" s="14" t="str">
        <f t="shared" si="82"/>
        <v>NO</v>
      </c>
      <c r="T406" s="14" t="str">
        <f t="shared" si="83"/>
        <v>No Cumple</v>
      </c>
      <c r="U406" s="14">
        <f>VLOOKUP(E406,País!$A$1:$B$8,2,FALSE)</f>
        <v>5</v>
      </c>
    </row>
    <row r="407" spans="1:21" x14ac:dyDescent="0.25">
      <c r="A407" s="2" t="s">
        <v>80</v>
      </c>
      <c r="B407" s="2" t="s">
        <v>34</v>
      </c>
      <c r="C407" s="3">
        <v>32039</v>
      </c>
      <c r="D407" s="2" t="s">
        <v>38</v>
      </c>
      <c r="E407" s="2" t="s">
        <v>8</v>
      </c>
      <c r="F407" s="2">
        <v>6</v>
      </c>
      <c r="G407" s="4">
        <v>36395.578897095649</v>
      </c>
      <c r="H407" s="5">
        <v>-14540.244258788176</v>
      </c>
      <c r="I407" s="11" t="str">
        <f t="shared" si="72"/>
        <v>Santos, Susana</v>
      </c>
      <c r="J407" s="11" t="str">
        <f t="shared" si="73"/>
        <v>SS</v>
      </c>
      <c r="K407" s="14">
        <f t="shared" si="74"/>
        <v>12</v>
      </c>
      <c r="L407" s="7">
        <f t="shared" ca="1" si="75"/>
        <v>36</v>
      </c>
      <c r="M407" s="7">
        <f t="shared" si="76"/>
        <v>6</v>
      </c>
      <c r="N407" s="15">
        <f t="shared" si="77"/>
        <v>32039</v>
      </c>
      <c r="O407" s="15" t="str">
        <f t="shared" si="78"/>
        <v>sábado</v>
      </c>
      <c r="P407" s="14">
        <f t="shared" si="79"/>
        <v>1987</v>
      </c>
      <c r="Q407" s="14">
        <f t="shared" si="80"/>
        <v>9</v>
      </c>
      <c r="R407" s="14">
        <f t="shared" si="81"/>
        <v>19</v>
      </c>
      <c r="S407" s="14" t="str">
        <f t="shared" si="82"/>
        <v>NO</v>
      </c>
      <c r="T407" s="14" t="str">
        <f t="shared" si="83"/>
        <v>Cumple</v>
      </c>
      <c r="U407" s="14">
        <f>VLOOKUP(E407,País!$A$1:$B$8,2,FALSE)</f>
        <v>1</v>
      </c>
    </row>
    <row r="408" spans="1:21" x14ac:dyDescent="0.25">
      <c r="A408" s="2" t="s">
        <v>80</v>
      </c>
      <c r="B408" s="2" t="s">
        <v>34</v>
      </c>
      <c r="C408" s="3">
        <v>31986</v>
      </c>
      <c r="D408" s="2" t="s">
        <v>38</v>
      </c>
      <c r="E408" s="2" t="s">
        <v>8</v>
      </c>
      <c r="F408" s="2">
        <v>6</v>
      </c>
      <c r="G408" s="4">
        <v>36387.470028175092</v>
      </c>
      <c r="H408" s="5">
        <v>-13271.276974642416</v>
      </c>
      <c r="I408" s="11" t="str">
        <f t="shared" si="72"/>
        <v>Santos, Susana</v>
      </c>
      <c r="J408" s="11" t="str">
        <f t="shared" si="73"/>
        <v>SS</v>
      </c>
      <c r="K408" s="14">
        <f t="shared" si="74"/>
        <v>12</v>
      </c>
      <c r="L408" s="7">
        <f t="shared" ca="1" si="75"/>
        <v>37</v>
      </c>
      <c r="M408" s="7">
        <f t="shared" si="76"/>
        <v>2</v>
      </c>
      <c r="N408" s="15">
        <f t="shared" si="77"/>
        <v>31986</v>
      </c>
      <c r="O408" s="15" t="str">
        <f t="shared" si="78"/>
        <v>martes</v>
      </c>
      <c r="P408" s="14">
        <f t="shared" si="79"/>
        <v>1987</v>
      </c>
      <c r="Q408" s="14">
        <f t="shared" si="80"/>
        <v>7</v>
      </c>
      <c r="R408" s="14">
        <f t="shared" si="81"/>
        <v>28</v>
      </c>
      <c r="S408" s="14" t="str">
        <f t="shared" si="82"/>
        <v>NO</v>
      </c>
      <c r="T408" s="14" t="str">
        <f t="shared" si="83"/>
        <v>Cumple</v>
      </c>
      <c r="U408" s="14">
        <f>VLOOKUP(E408,País!$A$1:$B$8,2,FALSE)</f>
        <v>1</v>
      </c>
    </row>
    <row r="409" spans="1:21" x14ac:dyDescent="0.25">
      <c r="A409" s="2" t="s">
        <v>13</v>
      </c>
      <c r="B409" s="2" t="s">
        <v>14</v>
      </c>
      <c r="C409" s="3">
        <v>29549</v>
      </c>
      <c r="D409" s="2" t="s">
        <v>15</v>
      </c>
      <c r="E409" s="2" t="s">
        <v>16</v>
      </c>
      <c r="F409" s="2">
        <v>2</v>
      </c>
      <c r="G409" s="4">
        <v>36317.489108682748</v>
      </c>
      <c r="H409" s="5">
        <v>3734.2778461229864</v>
      </c>
      <c r="I409" s="11" t="str">
        <f t="shared" si="72"/>
        <v>Lopez, Maria</v>
      </c>
      <c r="J409" s="11" t="str">
        <f t="shared" si="73"/>
        <v>ML</v>
      </c>
      <c r="K409" s="14">
        <f t="shared" si="74"/>
        <v>10</v>
      </c>
      <c r="L409" s="7">
        <f t="shared" ca="1" si="75"/>
        <v>43</v>
      </c>
      <c r="M409" s="7">
        <f t="shared" si="76"/>
        <v>1</v>
      </c>
      <c r="N409" s="15">
        <f t="shared" si="77"/>
        <v>29549</v>
      </c>
      <c r="O409" s="15" t="str">
        <f t="shared" si="78"/>
        <v>lunes</v>
      </c>
      <c r="P409" s="14">
        <f t="shared" si="79"/>
        <v>1980</v>
      </c>
      <c r="Q409" s="14">
        <f t="shared" si="80"/>
        <v>11</v>
      </c>
      <c r="R409" s="14">
        <f t="shared" si="81"/>
        <v>24</v>
      </c>
      <c r="S409" s="14" t="str">
        <f t="shared" si="82"/>
        <v>NO</v>
      </c>
      <c r="T409" s="14" t="str">
        <f t="shared" si="83"/>
        <v>No Cumple</v>
      </c>
      <c r="U409" s="14">
        <f>VLOOKUP(E409,País!$A$1:$B$8,2,FALSE)</f>
        <v>4</v>
      </c>
    </row>
    <row r="410" spans="1:21" x14ac:dyDescent="0.25">
      <c r="A410" s="2" t="s">
        <v>59</v>
      </c>
      <c r="B410" s="2" t="s">
        <v>60</v>
      </c>
      <c r="C410" s="3">
        <v>30544</v>
      </c>
      <c r="D410" s="2" t="s">
        <v>11</v>
      </c>
      <c r="E410" s="2" t="s">
        <v>28</v>
      </c>
      <c r="F410" s="2">
        <v>6</v>
      </c>
      <c r="G410" s="4">
        <v>36297.431546533109</v>
      </c>
      <c r="H410" s="5">
        <v>-12933.131816377519</v>
      </c>
      <c r="I410" s="11" t="str">
        <f t="shared" si="72"/>
        <v>Vargas, Camila</v>
      </c>
      <c r="J410" s="11" t="str">
        <f t="shared" si="73"/>
        <v>CV</v>
      </c>
      <c r="K410" s="14">
        <f t="shared" si="74"/>
        <v>12</v>
      </c>
      <c r="L410" s="7">
        <f t="shared" ca="1" si="75"/>
        <v>41</v>
      </c>
      <c r="M410" s="7">
        <f t="shared" si="76"/>
        <v>2</v>
      </c>
      <c r="N410" s="15">
        <f t="shared" si="77"/>
        <v>30544</v>
      </c>
      <c r="O410" s="15" t="str">
        <f t="shared" si="78"/>
        <v>martes</v>
      </c>
      <c r="P410" s="14">
        <f t="shared" si="79"/>
        <v>1983</v>
      </c>
      <c r="Q410" s="14">
        <f t="shared" si="80"/>
        <v>8</v>
      </c>
      <c r="R410" s="14">
        <f t="shared" si="81"/>
        <v>16</v>
      </c>
      <c r="S410" s="14" t="str">
        <f t="shared" si="82"/>
        <v>NO</v>
      </c>
      <c r="T410" s="14" t="str">
        <f t="shared" si="83"/>
        <v>Cumple</v>
      </c>
      <c r="U410" s="14">
        <f>VLOOKUP(E410,País!$A$1:$B$8,2,FALSE)</f>
        <v>7</v>
      </c>
    </row>
    <row r="411" spans="1:21" x14ac:dyDescent="0.25">
      <c r="A411" s="2" t="s">
        <v>80</v>
      </c>
      <c r="B411" s="2" t="s">
        <v>34</v>
      </c>
      <c r="C411" s="3">
        <v>29510</v>
      </c>
      <c r="D411" s="2" t="s">
        <v>38</v>
      </c>
      <c r="E411" s="2" t="s">
        <v>8</v>
      </c>
      <c r="F411" s="2">
        <v>5</v>
      </c>
      <c r="G411" s="4">
        <v>36253.505671792984</v>
      </c>
      <c r="H411" s="5">
        <v>-11112.405802873191</v>
      </c>
      <c r="I411" s="11" t="str">
        <f t="shared" si="72"/>
        <v>Santos, Susana</v>
      </c>
      <c r="J411" s="11" t="str">
        <f t="shared" si="73"/>
        <v>SS</v>
      </c>
      <c r="K411" s="14">
        <f t="shared" si="74"/>
        <v>12</v>
      </c>
      <c r="L411" s="7">
        <f t="shared" ca="1" si="75"/>
        <v>43</v>
      </c>
      <c r="M411" s="7">
        <f t="shared" si="76"/>
        <v>4</v>
      </c>
      <c r="N411" s="15">
        <f t="shared" si="77"/>
        <v>29510</v>
      </c>
      <c r="O411" s="15" t="str">
        <f t="shared" si="78"/>
        <v>jueves</v>
      </c>
      <c r="P411" s="14">
        <f t="shared" si="79"/>
        <v>1980</v>
      </c>
      <c r="Q411" s="14">
        <f t="shared" si="80"/>
        <v>10</v>
      </c>
      <c r="R411" s="14">
        <f t="shared" si="81"/>
        <v>16</v>
      </c>
      <c r="S411" s="14" t="str">
        <f t="shared" si="82"/>
        <v>NO</v>
      </c>
      <c r="T411" s="14" t="str">
        <f t="shared" si="83"/>
        <v>Cumple</v>
      </c>
      <c r="U411" s="14">
        <f>VLOOKUP(E411,País!$A$1:$B$8,2,FALSE)</f>
        <v>1</v>
      </c>
    </row>
    <row r="412" spans="1:21" x14ac:dyDescent="0.25">
      <c r="A412" s="2" t="s">
        <v>25</v>
      </c>
      <c r="B412" s="2" t="s">
        <v>26</v>
      </c>
      <c r="C412" s="3">
        <v>35520</v>
      </c>
      <c r="D412" s="2" t="s">
        <v>27</v>
      </c>
      <c r="E412" s="2" t="s">
        <v>28</v>
      </c>
      <c r="F412" s="2">
        <v>4</v>
      </c>
      <c r="G412" s="4">
        <v>36252.157833587313</v>
      </c>
      <c r="H412" s="5">
        <v>-11228.014793099672</v>
      </c>
      <c r="I412" s="11" t="str">
        <f t="shared" si="72"/>
        <v>Diaz, Laura</v>
      </c>
      <c r="J412" s="11" t="str">
        <f t="shared" si="73"/>
        <v>LD</v>
      </c>
      <c r="K412" s="14">
        <f t="shared" si="74"/>
        <v>9</v>
      </c>
      <c r="L412" s="7">
        <f t="shared" ca="1" si="75"/>
        <v>27</v>
      </c>
      <c r="M412" s="7">
        <f t="shared" si="76"/>
        <v>1</v>
      </c>
      <c r="N412" s="15">
        <f t="shared" si="77"/>
        <v>35520</v>
      </c>
      <c r="O412" s="15" t="str">
        <f t="shared" si="78"/>
        <v>lunes</v>
      </c>
      <c r="P412" s="14">
        <f t="shared" si="79"/>
        <v>1997</v>
      </c>
      <c r="Q412" s="14">
        <f t="shared" si="80"/>
        <v>3</v>
      </c>
      <c r="R412" s="14">
        <f t="shared" si="81"/>
        <v>31</v>
      </c>
      <c r="S412" s="14" t="str">
        <f t="shared" si="82"/>
        <v>NO</v>
      </c>
      <c r="T412" s="14" t="str">
        <f t="shared" si="83"/>
        <v>Cumple</v>
      </c>
      <c r="U412" s="14">
        <f>VLOOKUP(E412,País!$A$1:$B$8,2,FALSE)</f>
        <v>7</v>
      </c>
    </row>
    <row r="413" spans="1:21" x14ac:dyDescent="0.25">
      <c r="A413" s="2" t="s">
        <v>59</v>
      </c>
      <c r="B413" s="2" t="s">
        <v>60</v>
      </c>
      <c r="C413" s="3">
        <v>31539</v>
      </c>
      <c r="D413" s="2" t="s">
        <v>11</v>
      </c>
      <c r="E413" s="2" t="s">
        <v>28</v>
      </c>
      <c r="F413" s="2">
        <v>2</v>
      </c>
      <c r="G413" s="4">
        <v>36249.627492244581</v>
      </c>
      <c r="H413" s="5">
        <v>-12062.853882367648</v>
      </c>
      <c r="I413" s="11" t="str">
        <f t="shared" si="72"/>
        <v>Vargas, Camila</v>
      </c>
      <c r="J413" s="11" t="str">
        <f t="shared" si="73"/>
        <v>CV</v>
      </c>
      <c r="K413" s="14">
        <f t="shared" si="74"/>
        <v>12</v>
      </c>
      <c r="L413" s="7">
        <f t="shared" ca="1" si="75"/>
        <v>38</v>
      </c>
      <c r="M413" s="7">
        <f t="shared" si="76"/>
        <v>3</v>
      </c>
      <c r="N413" s="15">
        <f t="shared" si="77"/>
        <v>31539</v>
      </c>
      <c r="O413" s="15" t="str">
        <f t="shared" si="78"/>
        <v>miércoles</v>
      </c>
      <c r="P413" s="14">
        <f t="shared" si="79"/>
        <v>1986</v>
      </c>
      <c r="Q413" s="14">
        <f t="shared" si="80"/>
        <v>5</v>
      </c>
      <c r="R413" s="14">
        <f t="shared" si="81"/>
        <v>7</v>
      </c>
      <c r="S413" s="14" t="str">
        <f t="shared" si="82"/>
        <v>NO</v>
      </c>
      <c r="T413" s="14" t="str">
        <f t="shared" si="83"/>
        <v>No Cumple</v>
      </c>
      <c r="U413" s="14">
        <f>VLOOKUP(E413,País!$A$1:$B$8,2,FALSE)</f>
        <v>7</v>
      </c>
    </row>
    <row r="414" spans="1:21" x14ac:dyDescent="0.25">
      <c r="A414" s="2" t="s">
        <v>5</v>
      </c>
      <c r="B414" s="2" t="s">
        <v>6</v>
      </c>
      <c r="C414" s="3">
        <v>30060</v>
      </c>
      <c r="D414" s="2" t="s">
        <v>7</v>
      </c>
      <c r="E414" s="2" t="s">
        <v>8</v>
      </c>
      <c r="F414" s="2">
        <v>2</v>
      </c>
      <c r="G414" s="4">
        <v>36192.624196677665</v>
      </c>
      <c r="H414" s="5">
        <v>-11319.384336425304</v>
      </c>
      <c r="I414" s="11" t="str">
        <f t="shared" si="72"/>
        <v>Martinez, Ana</v>
      </c>
      <c r="J414" s="11" t="str">
        <f t="shared" si="73"/>
        <v>AM</v>
      </c>
      <c r="K414" s="14">
        <f t="shared" si="74"/>
        <v>11</v>
      </c>
      <c r="L414" s="7">
        <f t="shared" ca="1" si="75"/>
        <v>42</v>
      </c>
      <c r="M414" s="7">
        <f t="shared" si="76"/>
        <v>1</v>
      </c>
      <c r="N414" s="15">
        <f t="shared" si="77"/>
        <v>30060</v>
      </c>
      <c r="O414" s="15" t="str">
        <f t="shared" si="78"/>
        <v>lunes</v>
      </c>
      <c r="P414" s="14">
        <f t="shared" si="79"/>
        <v>1982</v>
      </c>
      <c r="Q414" s="14">
        <f t="shared" si="80"/>
        <v>4</v>
      </c>
      <c r="R414" s="14">
        <f t="shared" si="81"/>
        <v>19</v>
      </c>
      <c r="S414" s="14" t="str">
        <f t="shared" si="82"/>
        <v>SI</v>
      </c>
      <c r="T414" s="14" t="str">
        <f t="shared" si="83"/>
        <v>No Cumple</v>
      </c>
      <c r="U414" s="14">
        <f>VLOOKUP(E414,País!$A$1:$B$8,2,FALSE)</f>
        <v>1</v>
      </c>
    </row>
    <row r="415" spans="1:21" x14ac:dyDescent="0.25">
      <c r="A415" s="2" t="s">
        <v>49</v>
      </c>
      <c r="B415" s="2" t="s">
        <v>22</v>
      </c>
      <c r="C415" s="3">
        <v>33134</v>
      </c>
      <c r="D415" s="2" t="s">
        <v>31</v>
      </c>
      <c r="E415" s="2" t="s">
        <v>16</v>
      </c>
      <c r="F415" s="2">
        <v>6</v>
      </c>
      <c r="G415" s="4">
        <v>36123.057461326665</v>
      </c>
      <c r="H415" s="5">
        <v>-14838.173113286603</v>
      </c>
      <c r="I415" s="11" t="str">
        <f t="shared" si="72"/>
        <v>Fernandez, Javier</v>
      </c>
      <c r="J415" s="11" t="str">
        <f t="shared" si="73"/>
        <v>JF</v>
      </c>
      <c r="K415" s="14">
        <f t="shared" si="74"/>
        <v>15</v>
      </c>
      <c r="L415" s="7">
        <f t="shared" ca="1" si="75"/>
        <v>33</v>
      </c>
      <c r="M415" s="7">
        <f t="shared" si="76"/>
        <v>2</v>
      </c>
      <c r="N415" s="15">
        <f t="shared" si="77"/>
        <v>33134</v>
      </c>
      <c r="O415" s="15" t="str">
        <f t="shared" si="78"/>
        <v>martes</v>
      </c>
      <c r="P415" s="14">
        <f t="shared" si="79"/>
        <v>1990</v>
      </c>
      <c r="Q415" s="14">
        <f t="shared" si="80"/>
        <v>9</v>
      </c>
      <c r="R415" s="14">
        <f t="shared" si="81"/>
        <v>18</v>
      </c>
      <c r="S415" s="14" t="str">
        <f t="shared" si="82"/>
        <v>NO</v>
      </c>
      <c r="T415" s="14" t="str">
        <f t="shared" si="83"/>
        <v>Cumple</v>
      </c>
      <c r="U415" s="14">
        <f>VLOOKUP(E415,País!$A$1:$B$8,2,FALSE)</f>
        <v>4</v>
      </c>
    </row>
    <row r="416" spans="1:21" x14ac:dyDescent="0.25">
      <c r="A416" s="2" t="s">
        <v>73</v>
      </c>
      <c r="B416" s="2" t="s">
        <v>22</v>
      </c>
      <c r="C416" s="3">
        <v>33530</v>
      </c>
      <c r="D416" s="2" t="s">
        <v>11</v>
      </c>
      <c r="E416" s="2" t="s">
        <v>8</v>
      </c>
      <c r="F416" s="2">
        <v>4</v>
      </c>
      <c r="G416" s="4">
        <v>36107.879886720897</v>
      </c>
      <c r="H416" s="5">
        <v>-15362.598931197532</v>
      </c>
      <c r="I416" s="11" t="str">
        <f t="shared" si="72"/>
        <v>Fernandez, Manuel</v>
      </c>
      <c r="J416" s="11" t="str">
        <f t="shared" si="73"/>
        <v>MF</v>
      </c>
      <c r="K416" s="14">
        <f t="shared" si="74"/>
        <v>15</v>
      </c>
      <c r="L416" s="7">
        <f t="shared" ca="1" si="75"/>
        <v>32</v>
      </c>
      <c r="M416" s="7">
        <f t="shared" si="76"/>
        <v>6</v>
      </c>
      <c r="N416" s="15">
        <f t="shared" si="77"/>
        <v>33530</v>
      </c>
      <c r="O416" s="15" t="str">
        <f t="shared" si="78"/>
        <v>sábado</v>
      </c>
      <c r="P416" s="14">
        <f t="shared" si="79"/>
        <v>1991</v>
      </c>
      <c r="Q416" s="14">
        <f t="shared" si="80"/>
        <v>10</v>
      </c>
      <c r="R416" s="14">
        <f t="shared" si="81"/>
        <v>19</v>
      </c>
      <c r="S416" s="14" t="str">
        <f t="shared" si="82"/>
        <v>NO</v>
      </c>
      <c r="T416" s="14" t="str">
        <f t="shared" si="83"/>
        <v>Cumple</v>
      </c>
      <c r="U416" s="14">
        <f>VLOOKUP(E416,País!$A$1:$B$8,2,FALSE)</f>
        <v>1</v>
      </c>
    </row>
    <row r="417" spans="1:21" x14ac:dyDescent="0.25">
      <c r="A417" s="2" t="s">
        <v>61</v>
      </c>
      <c r="B417" s="2" t="s">
        <v>62</v>
      </c>
      <c r="C417" s="3">
        <v>32176</v>
      </c>
      <c r="D417" s="2" t="s">
        <v>15</v>
      </c>
      <c r="E417" s="2" t="s">
        <v>32</v>
      </c>
      <c r="F417" s="2">
        <v>6</v>
      </c>
      <c r="G417" s="4">
        <v>36105.950963626688</v>
      </c>
      <c r="H417" s="5">
        <v>-10209.941680917314</v>
      </c>
      <c r="I417" s="11" t="str">
        <f t="shared" si="72"/>
        <v>Guerrero, Alejandro</v>
      </c>
      <c r="J417" s="11" t="str">
        <f t="shared" si="73"/>
        <v>AG</v>
      </c>
      <c r="K417" s="14">
        <f t="shared" si="74"/>
        <v>17</v>
      </c>
      <c r="L417" s="7">
        <f t="shared" ca="1" si="75"/>
        <v>36</v>
      </c>
      <c r="M417" s="7">
        <f t="shared" si="76"/>
        <v>3</v>
      </c>
      <c r="N417" s="15">
        <f t="shared" si="77"/>
        <v>32176</v>
      </c>
      <c r="O417" s="15" t="str">
        <f t="shared" si="78"/>
        <v>miércoles</v>
      </c>
      <c r="P417" s="14">
        <f t="shared" si="79"/>
        <v>1988</v>
      </c>
      <c r="Q417" s="14">
        <f t="shared" si="80"/>
        <v>2</v>
      </c>
      <c r="R417" s="14">
        <f t="shared" si="81"/>
        <v>3</v>
      </c>
      <c r="S417" s="14" t="str">
        <f t="shared" si="82"/>
        <v>NO</v>
      </c>
      <c r="T417" s="14" t="str">
        <f t="shared" si="83"/>
        <v>Cumple</v>
      </c>
      <c r="U417" s="14">
        <f>VLOOKUP(E417,País!$A$1:$B$8,2,FALSE)</f>
        <v>2</v>
      </c>
    </row>
    <row r="418" spans="1:21" x14ac:dyDescent="0.25">
      <c r="A418" s="2" t="s">
        <v>84</v>
      </c>
      <c r="B418" s="2" t="s">
        <v>44</v>
      </c>
      <c r="C418" s="3">
        <v>34252</v>
      </c>
      <c r="D418" s="2" t="s">
        <v>19</v>
      </c>
      <c r="E418" s="2" t="s">
        <v>24</v>
      </c>
      <c r="F418" s="2">
        <v>5</v>
      </c>
      <c r="G418" s="4">
        <v>36005.196137020263</v>
      </c>
      <c r="H418" s="5">
        <v>-11616.362704085815</v>
      </c>
      <c r="I418" s="11" t="str">
        <f t="shared" si="72"/>
        <v>Mendoza, Lucas</v>
      </c>
      <c r="J418" s="11" t="str">
        <f t="shared" si="73"/>
        <v>LM</v>
      </c>
      <c r="K418" s="14">
        <f t="shared" si="74"/>
        <v>12</v>
      </c>
      <c r="L418" s="7">
        <f t="shared" ca="1" si="75"/>
        <v>30</v>
      </c>
      <c r="M418" s="7">
        <f t="shared" si="76"/>
        <v>7</v>
      </c>
      <c r="N418" s="15">
        <f t="shared" si="77"/>
        <v>34252</v>
      </c>
      <c r="O418" s="15" t="str">
        <f t="shared" si="78"/>
        <v>domingo</v>
      </c>
      <c r="P418" s="14">
        <f t="shared" si="79"/>
        <v>1993</v>
      </c>
      <c r="Q418" s="14">
        <f t="shared" si="80"/>
        <v>10</v>
      </c>
      <c r="R418" s="14">
        <f t="shared" si="81"/>
        <v>10</v>
      </c>
      <c r="S418" s="14" t="str">
        <f t="shared" si="82"/>
        <v>NO</v>
      </c>
      <c r="T418" s="14" t="str">
        <f t="shared" si="83"/>
        <v>Cumple</v>
      </c>
      <c r="U418" s="14">
        <f>VLOOKUP(E418,País!$A$1:$B$8,2,FALSE)</f>
        <v>5</v>
      </c>
    </row>
    <row r="419" spans="1:21" x14ac:dyDescent="0.25">
      <c r="A419" s="2" t="s">
        <v>85</v>
      </c>
      <c r="B419" s="2" t="s">
        <v>46</v>
      </c>
      <c r="C419" s="3">
        <v>31577</v>
      </c>
      <c r="D419" s="2" t="s">
        <v>23</v>
      </c>
      <c r="E419" s="2" t="s">
        <v>28</v>
      </c>
      <c r="F419" s="2">
        <v>6</v>
      </c>
      <c r="G419" s="4">
        <v>35963.745328273537</v>
      </c>
      <c r="H419" s="5">
        <v>-9427.1910037948473</v>
      </c>
      <c r="I419" s="11" t="str">
        <f t="shared" si="72"/>
        <v>Garcia, Elena</v>
      </c>
      <c r="J419" s="11" t="str">
        <f t="shared" si="73"/>
        <v>EG</v>
      </c>
      <c r="K419" s="14">
        <f t="shared" si="74"/>
        <v>11</v>
      </c>
      <c r="L419" s="7">
        <f t="shared" ca="1" si="75"/>
        <v>38</v>
      </c>
      <c r="M419" s="7">
        <f t="shared" si="76"/>
        <v>6</v>
      </c>
      <c r="N419" s="15">
        <f t="shared" si="77"/>
        <v>31577</v>
      </c>
      <c r="O419" s="15" t="str">
        <f t="shared" si="78"/>
        <v>sábado</v>
      </c>
      <c r="P419" s="14">
        <f t="shared" si="79"/>
        <v>1986</v>
      </c>
      <c r="Q419" s="14">
        <f t="shared" si="80"/>
        <v>6</v>
      </c>
      <c r="R419" s="14">
        <f t="shared" si="81"/>
        <v>14</v>
      </c>
      <c r="S419" s="14" t="str">
        <f t="shared" si="82"/>
        <v>NO</v>
      </c>
      <c r="T419" s="14" t="str">
        <f t="shared" si="83"/>
        <v>Cumple</v>
      </c>
      <c r="U419" s="14">
        <f>VLOOKUP(E419,País!$A$1:$B$8,2,FALSE)</f>
        <v>7</v>
      </c>
    </row>
    <row r="420" spans="1:21" x14ac:dyDescent="0.25">
      <c r="A420" s="2" t="s">
        <v>67</v>
      </c>
      <c r="B420" s="2" t="s">
        <v>68</v>
      </c>
      <c r="C420" s="3">
        <v>36340</v>
      </c>
      <c r="D420" s="2" t="s">
        <v>27</v>
      </c>
      <c r="E420" s="2" t="s">
        <v>16</v>
      </c>
      <c r="F420" s="2">
        <v>2</v>
      </c>
      <c r="G420" s="4">
        <v>35921.557845247735</v>
      </c>
      <c r="H420" s="5">
        <v>-10300.400459159246</v>
      </c>
      <c r="I420" s="11" t="str">
        <f t="shared" si="72"/>
        <v>Navarro, Adriana</v>
      </c>
      <c r="J420" s="11" t="str">
        <f t="shared" si="73"/>
        <v>AN</v>
      </c>
      <c r="K420" s="14">
        <f t="shared" si="74"/>
        <v>14</v>
      </c>
      <c r="L420" s="7">
        <f t="shared" ca="1" si="75"/>
        <v>25</v>
      </c>
      <c r="M420" s="7">
        <f t="shared" si="76"/>
        <v>2</v>
      </c>
      <c r="N420" s="15">
        <f t="shared" si="77"/>
        <v>36340</v>
      </c>
      <c r="O420" s="15" t="str">
        <f t="shared" si="78"/>
        <v>martes</v>
      </c>
      <c r="P420" s="14">
        <f t="shared" si="79"/>
        <v>1999</v>
      </c>
      <c r="Q420" s="14">
        <f t="shared" si="80"/>
        <v>6</v>
      </c>
      <c r="R420" s="14">
        <f t="shared" si="81"/>
        <v>29</v>
      </c>
      <c r="S420" s="14" t="str">
        <f t="shared" si="82"/>
        <v>NO</v>
      </c>
      <c r="T420" s="14" t="str">
        <f t="shared" si="83"/>
        <v>No Cumple</v>
      </c>
      <c r="U420" s="14">
        <f>VLOOKUP(E420,País!$A$1:$B$8,2,FALSE)</f>
        <v>4</v>
      </c>
    </row>
    <row r="421" spans="1:21" x14ac:dyDescent="0.25">
      <c r="A421" s="2" t="s">
        <v>47</v>
      </c>
      <c r="B421" s="2" t="s">
        <v>48</v>
      </c>
      <c r="C421" s="3">
        <v>33984</v>
      </c>
      <c r="D421" s="2" t="s">
        <v>23</v>
      </c>
      <c r="E421" s="2" t="s">
        <v>32</v>
      </c>
      <c r="F421" s="2">
        <v>5</v>
      </c>
      <c r="G421" s="4">
        <v>35907.469867852611</v>
      </c>
      <c r="H421" s="5">
        <v>-9806.6216951461211</v>
      </c>
      <c r="I421" s="11" t="str">
        <f t="shared" si="72"/>
        <v>Rojas, Valentina</v>
      </c>
      <c r="J421" s="11" t="str">
        <f t="shared" si="73"/>
        <v>VR</v>
      </c>
      <c r="K421" s="14">
        <f t="shared" si="74"/>
        <v>14</v>
      </c>
      <c r="L421" s="7">
        <f t="shared" ca="1" si="75"/>
        <v>31</v>
      </c>
      <c r="M421" s="7">
        <f t="shared" si="76"/>
        <v>5</v>
      </c>
      <c r="N421" s="15">
        <f t="shared" si="77"/>
        <v>33984</v>
      </c>
      <c r="O421" s="15" t="str">
        <f t="shared" si="78"/>
        <v>viernes</v>
      </c>
      <c r="P421" s="14">
        <f t="shared" si="79"/>
        <v>1993</v>
      </c>
      <c r="Q421" s="14">
        <f t="shared" si="80"/>
        <v>1</v>
      </c>
      <c r="R421" s="14">
        <f t="shared" si="81"/>
        <v>15</v>
      </c>
      <c r="S421" s="14" t="str">
        <f t="shared" si="82"/>
        <v>NO</v>
      </c>
      <c r="T421" s="14" t="str">
        <f t="shared" si="83"/>
        <v>Cumple</v>
      </c>
      <c r="U421" s="14">
        <f>VLOOKUP(E421,País!$A$1:$B$8,2,FALSE)</f>
        <v>2</v>
      </c>
    </row>
    <row r="422" spans="1:21" x14ac:dyDescent="0.25">
      <c r="A422" s="2" t="s">
        <v>104</v>
      </c>
      <c r="B422" s="2" t="s">
        <v>26</v>
      </c>
      <c r="C422" s="3">
        <v>30475</v>
      </c>
      <c r="D422" s="2" t="s">
        <v>23</v>
      </c>
      <c r="E422" s="2" t="s">
        <v>16</v>
      </c>
      <c r="F422" s="2">
        <v>4</v>
      </c>
      <c r="G422" s="4">
        <v>35829.102655005998</v>
      </c>
      <c r="H422" s="5">
        <v>-15227.479398094123</v>
      </c>
      <c r="I422" s="11" t="str">
        <f t="shared" si="72"/>
        <v>Diaz, Daniela</v>
      </c>
      <c r="J422" s="11" t="str">
        <f t="shared" si="73"/>
        <v>DD</v>
      </c>
      <c r="K422" s="14">
        <f t="shared" si="74"/>
        <v>11</v>
      </c>
      <c r="L422" s="7">
        <f t="shared" ca="1" si="75"/>
        <v>41</v>
      </c>
      <c r="M422" s="7">
        <f t="shared" si="76"/>
        <v>3</v>
      </c>
      <c r="N422" s="15">
        <f t="shared" si="77"/>
        <v>30475</v>
      </c>
      <c r="O422" s="15" t="str">
        <f t="shared" si="78"/>
        <v>miércoles</v>
      </c>
      <c r="P422" s="14">
        <f t="shared" si="79"/>
        <v>1983</v>
      </c>
      <c r="Q422" s="14">
        <f t="shared" si="80"/>
        <v>6</v>
      </c>
      <c r="R422" s="14">
        <f t="shared" si="81"/>
        <v>8</v>
      </c>
      <c r="S422" s="14" t="str">
        <f t="shared" si="82"/>
        <v>NO</v>
      </c>
      <c r="T422" s="14" t="str">
        <f t="shared" si="83"/>
        <v>Cumple</v>
      </c>
      <c r="U422" s="14">
        <f>VLOOKUP(E422,País!$A$1:$B$8,2,FALSE)</f>
        <v>4</v>
      </c>
    </row>
    <row r="423" spans="1:21" x14ac:dyDescent="0.25">
      <c r="A423" s="2" t="s">
        <v>21</v>
      </c>
      <c r="B423" s="2" t="s">
        <v>22</v>
      </c>
      <c r="C423" s="3">
        <v>29849</v>
      </c>
      <c r="D423" s="2" t="s">
        <v>23</v>
      </c>
      <c r="E423" s="2" t="s">
        <v>24</v>
      </c>
      <c r="F423" s="2">
        <v>6</v>
      </c>
      <c r="G423" s="4">
        <v>35821.386155794513</v>
      </c>
      <c r="H423" s="5">
        <v>-10544.677213806444</v>
      </c>
      <c r="I423" s="11" t="str">
        <f t="shared" si="72"/>
        <v>Fernandez, Luis</v>
      </c>
      <c r="J423" s="11" t="str">
        <f t="shared" si="73"/>
        <v>LF</v>
      </c>
      <c r="K423" s="14">
        <f t="shared" si="74"/>
        <v>13</v>
      </c>
      <c r="L423" s="7">
        <f t="shared" ca="1" si="75"/>
        <v>42</v>
      </c>
      <c r="M423" s="7">
        <f t="shared" si="76"/>
        <v>7</v>
      </c>
      <c r="N423" s="15">
        <f t="shared" si="77"/>
        <v>29849</v>
      </c>
      <c r="O423" s="15" t="str">
        <f t="shared" si="78"/>
        <v>domingo</v>
      </c>
      <c r="P423" s="14">
        <f t="shared" si="79"/>
        <v>1981</v>
      </c>
      <c r="Q423" s="14">
        <f t="shared" si="80"/>
        <v>9</v>
      </c>
      <c r="R423" s="14">
        <f t="shared" si="81"/>
        <v>20</v>
      </c>
      <c r="S423" s="14" t="str">
        <f t="shared" si="82"/>
        <v>NO</v>
      </c>
      <c r="T423" s="14" t="str">
        <f t="shared" si="83"/>
        <v>Cumple</v>
      </c>
      <c r="U423" s="14">
        <f>VLOOKUP(E423,País!$A$1:$B$8,2,FALSE)</f>
        <v>5</v>
      </c>
    </row>
    <row r="424" spans="1:21" x14ac:dyDescent="0.25">
      <c r="A424" s="2" t="s">
        <v>76</v>
      </c>
      <c r="B424" s="2" t="s">
        <v>14</v>
      </c>
      <c r="C424" s="3">
        <v>35459</v>
      </c>
      <c r="D424" s="2" t="s">
        <v>23</v>
      </c>
      <c r="E424" s="2" t="s">
        <v>20</v>
      </c>
      <c r="F424" s="2">
        <v>2</v>
      </c>
      <c r="G424" s="4">
        <v>35796.96889843246</v>
      </c>
      <c r="H424" s="5">
        <v>-9682.1217710972778</v>
      </c>
      <c r="I424" s="11" t="str">
        <f t="shared" si="72"/>
        <v>Lopez, Carolina</v>
      </c>
      <c r="J424" s="11" t="str">
        <f t="shared" si="73"/>
        <v>CL</v>
      </c>
      <c r="K424" s="14">
        <f t="shared" si="74"/>
        <v>13</v>
      </c>
      <c r="L424" s="7">
        <f t="shared" ca="1" si="75"/>
        <v>27</v>
      </c>
      <c r="M424" s="7">
        <f t="shared" si="76"/>
        <v>3</v>
      </c>
      <c r="N424" s="15">
        <f t="shared" si="77"/>
        <v>35459</v>
      </c>
      <c r="O424" s="15" t="str">
        <f t="shared" si="78"/>
        <v>miércoles</v>
      </c>
      <c r="P424" s="14">
        <f t="shared" si="79"/>
        <v>1997</v>
      </c>
      <c r="Q424" s="14">
        <f t="shared" si="80"/>
        <v>1</v>
      </c>
      <c r="R424" s="14">
        <f t="shared" si="81"/>
        <v>29</v>
      </c>
      <c r="S424" s="14" t="str">
        <f t="shared" si="82"/>
        <v>NO</v>
      </c>
      <c r="T424" s="14" t="str">
        <f t="shared" si="83"/>
        <v>No Cumple</v>
      </c>
      <c r="U424" s="14">
        <f>VLOOKUP(E424,País!$A$1:$B$8,2,FALSE)</f>
        <v>6</v>
      </c>
    </row>
    <row r="425" spans="1:21" x14ac:dyDescent="0.25">
      <c r="A425" s="2" t="s">
        <v>76</v>
      </c>
      <c r="B425" s="2" t="s">
        <v>14</v>
      </c>
      <c r="C425" s="3">
        <v>33714</v>
      </c>
      <c r="D425" s="2" t="s">
        <v>23</v>
      </c>
      <c r="E425" s="2" t="s">
        <v>20</v>
      </c>
      <c r="F425" s="2">
        <v>3</v>
      </c>
      <c r="G425" s="4">
        <v>35793.298855205561</v>
      </c>
      <c r="H425" s="5">
        <v>-11379.829995971162</v>
      </c>
      <c r="I425" s="11" t="str">
        <f t="shared" si="72"/>
        <v>Lopez, Carolina</v>
      </c>
      <c r="J425" s="11" t="str">
        <f t="shared" si="73"/>
        <v>CL</v>
      </c>
      <c r="K425" s="14">
        <f t="shared" si="74"/>
        <v>13</v>
      </c>
      <c r="L425" s="7">
        <f t="shared" ca="1" si="75"/>
        <v>32</v>
      </c>
      <c r="M425" s="7">
        <f t="shared" si="76"/>
        <v>1</v>
      </c>
      <c r="N425" s="15">
        <f t="shared" si="77"/>
        <v>33714</v>
      </c>
      <c r="O425" s="15" t="str">
        <f t="shared" si="78"/>
        <v>lunes</v>
      </c>
      <c r="P425" s="14">
        <f t="shared" si="79"/>
        <v>1992</v>
      </c>
      <c r="Q425" s="14">
        <f t="shared" si="80"/>
        <v>4</v>
      </c>
      <c r="R425" s="14">
        <f t="shared" si="81"/>
        <v>20</v>
      </c>
      <c r="S425" s="14" t="str">
        <f t="shared" si="82"/>
        <v>NO</v>
      </c>
      <c r="T425" s="14" t="str">
        <f t="shared" si="83"/>
        <v>No Cumple</v>
      </c>
      <c r="U425" s="14">
        <f>VLOOKUP(E425,País!$A$1:$B$8,2,FALSE)</f>
        <v>6</v>
      </c>
    </row>
    <row r="426" spans="1:21" x14ac:dyDescent="0.25">
      <c r="A426" s="2" t="s">
        <v>83</v>
      </c>
      <c r="B426" s="2" t="s">
        <v>42</v>
      </c>
      <c r="C426" s="3">
        <v>35455</v>
      </c>
      <c r="D426" s="2" t="s">
        <v>15</v>
      </c>
      <c r="E426" s="2" t="s">
        <v>20</v>
      </c>
      <c r="F426" s="2">
        <v>2</v>
      </c>
      <c r="G426" s="4">
        <v>35779.251950328573</v>
      </c>
      <c r="H426" s="5">
        <v>-15618.540569174713</v>
      </c>
      <c r="I426" s="11" t="str">
        <f t="shared" si="72"/>
        <v>Alvarez, Patricia</v>
      </c>
      <c r="J426" s="11" t="str">
        <f t="shared" si="73"/>
        <v>PA</v>
      </c>
      <c r="K426" s="14">
        <f t="shared" si="74"/>
        <v>15</v>
      </c>
      <c r="L426" s="7">
        <f t="shared" ca="1" si="75"/>
        <v>27</v>
      </c>
      <c r="M426" s="7">
        <f t="shared" si="76"/>
        <v>6</v>
      </c>
      <c r="N426" s="15">
        <f t="shared" si="77"/>
        <v>35455</v>
      </c>
      <c r="O426" s="15" t="str">
        <f t="shared" si="78"/>
        <v>sábado</v>
      </c>
      <c r="P426" s="14">
        <f t="shared" si="79"/>
        <v>1997</v>
      </c>
      <c r="Q426" s="14">
        <f t="shared" si="80"/>
        <v>1</v>
      </c>
      <c r="R426" s="14">
        <f t="shared" si="81"/>
        <v>25</v>
      </c>
      <c r="S426" s="14" t="str">
        <f t="shared" si="82"/>
        <v>NO</v>
      </c>
      <c r="T426" s="14" t="str">
        <f t="shared" si="83"/>
        <v>No Cumple</v>
      </c>
      <c r="U426" s="14">
        <f>VLOOKUP(E426,País!$A$1:$B$8,2,FALSE)</f>
        <v>6</v>
      </c>
    </row>
    <row r="427" spans="1:21" x14ac:dyDescent="0.25">
      <c r="A427" s="2" t="s">
        <v>41</v>
      </c>
      <c r="B427" s="2" t="s">
        <v>42</v>
      </c>
      <c r="C427" s="3">
        <v>30514</v>
      </c>
      <c r="D427" s="2" t="s">
        <v>11</v>
      </c>
      <c r="E427" s="2" t="s">
        <v>20</v>
      </c>
      <c r="F427" s="2">
        <v>4</v>
      </c>
      <c r="G427" s="4">
        <v>35736.692956205719</v>
      </c>
      <c r="H427" s="5">
        <v>-9565.3794941595388</v>
      </c>
      <c r="I427" s="11" t="str">
        <f t="shared" si="72"/>
        <v>Alvarez, Diego</v>
      </c>
      <c r="J427" s="11" t="str">
        <f t="shared" si="73"/>
        <v>DA</v>
      </c>
      <c r="K427" s="14">
        <f t="shared" si="74"/>
        <v>12</v>
      </c>
      <c r="L427" s="7">
        <f t="shared" ca="1" si="75"/>
        <v>41</v>
      </c>
      <c r="M427" s="7">
        <f t="shared" si="76"/>
        <v>7</v>
      </c>
      <c r="N427" s="15">
        <f t="shared" si="77"/>
        <v>30514</v>
      </c>
      <c r="O427" s="15" t="str">
        <f t="shared" si="78"/>
        <v>domingo</v>
      </c>
      <c r="P427" s="14">
        <f t="shared" si="79"/>
        <v>1983</v>
      </c>
      <c r="Q427" s="14">
        <f t="shared" si="80"/>
        <v>7</v>
      </c>
      <c r="R427" s="14">
        <f t="shared" si="81"/>
        <v>17</v>
      </c>
      <c r="S427" s="14" t="str">
        <f t="shared" si="82"/>
        <v>NO</v>
      </c>
      <c r="T427" s="14" t="str">
        <f t="shared" si="83"/>
        <v>Cumple</v>
      </c>
      <c r="U427" s="14">
        <f>VLOOKUP(E427,País!$A$1:$B$8,2,FALSE)</f>
        <v>6</v>
      </c>
    </row>
    <row r="428" spans="1:21" x14ac:dyDescent="0.25">
      <c r="A428" s="2" t="s">
        <v>82</v>
      </c>
      <c r="B428" s="2" t="s">
        <v>40</v>
      </c>
      <c r="C428" s="3">
        <v>31133</v>
      </c>
      <c r="D428" s="2" t="s">
        <v>11</v>
      </c>
      <c r="E428" s="2" t="s">
        <v>16</v>
      </c>
      <c r="F428" s="2">
        <v>2</v>
      </c>
      <c r="G428" s="4">
        <v>35659.006620979577</v>
      </c>
      <c r="H428" s="5">
        <v>-12259.614570796746</v>
      </c>
      <c r="I428" s="11" t="str">
        <f t="shared" si="72"/>
        <v>Torres, Miguel</v>
      </c>
      <c r="J428" s="11" t="str">
        <f t="shared" si="73"/>
        <v>MT</v>
      </c>
      <c r="K428" s="14">
        <f t="shared" si="74"/>
        <v>12</v>
      </c>
      <c r="L428" s="7">
        <f t="shared" ca="1" si="75"/>
        <v>39</v>
      </c>
      <c r="M428" s="7">
        <f t="shared" si="76"/>
        <v>3</v>
      </c>
      <c r="N428" s="15">
        <f t="shared" si="77"/>
        <v>31133</v>
      </c>
      <c r="O428" s="15" t="str">
        <f t="shared" si="78"/>
        <v>miércoles</v>
      </c>
      <c r="P428" s="14">
        <f t="shared" si="79"/>
        <v>1985</v>
      </c>
      <c r="Q428" s="14">
        <f t="shared" si="80"/>
        <v>3</v>
      </c>
      <c r="R428" s="14">
        <f t="shared" si="81"/>
        <v>27</v>
      </c>
      <c r="S428" s="14" t="str">
        <f t="shared" si="82"/>
        <v>NO</v>
      </c>
      <c r="T428" s="14" t="str">
        <f t="shared" si="83"/>
        <v>No Cumple</v>
      </c>
      <c r="U428" s="14">
        <f>VLOOKUP(E428,País!$A$1:$B$8,2,FALSE)</f>
        <v>4</v>
      </c>
    </row>
    <row r="429" spans="1:21" x14ac:dyDescent="0.25">
      <c r="A429" s="2" t="s">
        <v>84</v>
      </c>
      <c r="B429" s="2" t="s">
        <v>44</v>
      </c>
      <c r="C429" s="3">
        <v>34178</v>
      </c>
      <c r="D429" s="2" t="s">
        <v>19</v>
      </c>
      <c r="E429" s="2" t="s">
        <v>24</v>
      </c>
      <c r="F429" s="2">
        <v>2</v>
      </c>
      <c r="G429" s="4">
        <v>35620.35550682871</v>
      </c>
      <c r="H429" s="5">
        <v>-11671.308484400457</v>
      </c>
      <c r="I429" s="11" t="str">
        <f t="shared" si="72"/>
        <v>Mendoza, Lucas</v>
      </c>
      <c r="J429" s="11" t="str">
        <f t="shared" si="73"/>
        <v>LM</v>
      </c>
      <c r="K429" s="14">
        <f t="shared" si="74"/>
        <v>12</v>
      </c>
      <c r="L429" s="7">
        <f t="shared" ca="1" si="75"/>
        <v>31</v>
      </c>
      <c r="M429" s="7">
        <f t="shared" si="76"/>
        <v>3</v>
      </c>
      <c r="N429" s="15">
        <f t="shared" si="77"/>
        <v>34178</v>
      </c>
      <c r="O429" s="15" t="str">
        <f t="shared" si="78"/>
        <v>miércoles</v>
      </c>
      <c r="P429" s="14">
        <f t="shared" si="79"/>
        <v>1993</v>
      </c>
      <c r="Q429" s="14">
        <f t="shared" si="80"/>
        <v>7</v>
      </c>
      <c r="R429" s="14">
        <f t="shared" si="81"/>
        <v>28</v>
      </c>
      <c r="S429" s="14" t="str">
        <f t="shared" si="82"/>
        <v>NO</v>
      </c>
      <c r="T429" s="14" t="str">
        <f t="shared" si="83"/>
        <v>No Cumple</v>
      </c>
      <c r="U429" s="14">
        <f>VLOOKUP(E429,País!$A$1:$B$8,2,FALSE)</f>
        <v>5</v>
      </c>
    </row>
    <row r="430" spans="1:21" x14ac:dyDescent="0.25">
      <c r="A430" s="2" t="s">
        <v>72</v>
      </c>
      <c r="B430" s="2" t="s">
        <v>30</v>
      </c>
      <c r="C430" s="3">
        <v>36461</v>
      </c>
      <c r="D430" s="2" t="s">
        <v>7</v>
      </c>
      <c r="E430" s="2" t="s">
        <v>32</v>
      </c>
      <c r="F430" s="2">
        <v>2</v>
      </c>
      <c r="G430" s="4">
        <v>35614.285336039829</v>
      </c>
      <c r="H430" s="5">
        <v>-9533.8574114117218</v>
      </c>
      <c r="I430" s="11" t="str">
        <f t="shared" si="72"/>
        <v>Rivera, Marina</v>
      </c>
      <c r="J430" s="11" t="str">
        <f t="shared" si="73"/>
        <v>MR</v>
      </c>
      <c r="K430" s="14">
        <f t="shared" si="74"/>
        <v>12</v>
      </c>
      <c r="L430" s="7">
        <f t="shared" ca="1" si="75"/>
        <v>24</v>
      </c>
      <c r="M430" s="7">
        <f t="shared" si="76"/>
        <v>4</v>
      </c>
      <c r="N430" s="15">
        <f t="shared" si="77"/>
        <v>36461</v>
      </c>
      <c r="O430" s="15" t="str">
        <f t="shared" si="78"/>
        <v>jueves</v>
      </c>
      <c r="P430" s="14">
        <f t="shared" si="79"/>
        <v>1999</v>
      </c>
      <c r="Q430" s="14">
        <f t="shared" si="80"/>
        <v>10</v>
      </c>
      <c r="R430" s="14">
        <f t="shared" si="81"/>
        <v>28</v>
      </c>
      <c r="S430" s="14" t="str">
        <f t="shared" si="82"/>
        <v>SI</v>
      </c>
      <c r="T430" s="14" t="str">
        <f t="shared" si="83"/>
        <v>No Cumple</v>
      </c>
      <c r="U430" s="14">
        <f>VLOOKUP(E430,País!$A$1:$B$8,2,FALSE)</f>
        <v>2</v>
      </c>
    </row>
    <row r="431" spans="1:21" x14ac:dyDescent="0.25">
      <c r="A431" s="2" t="s">
        <v>71</v>
      </c>
      <c r="B431" s="2" t="s">
        <v>14</v>
      </c>
      <c r="C431" s="3">
        <v>31740</v>
      </c>
      <c r="D431" s="2" t="s">
        <v>38</v>
      </c>
      <c r="E431" s="2" t="s">
        <v>28</v>
      </c>
      <c r="F431" s="2">
        <v>6</v>
      </c>
      <c r="G431" s="4">
        <v>35604.413415404801</v>
      </c>
      <c r="H431" s="5">
        <v>-45511.688217120944</v>
      </c>
      <c r="I431" s="11" t="str">
        <f t="shared" si="72"/>
        <v>Lopez, Jose</v>
      </c>
      <c r="J431" s="11" t="str">
        <f t="shared" si="73"/>
        <v>JL</v>
      </c>
      <c r="K431" s="14">
        <f t="shared" si="74"/>
        <v>9</v>
      </c>
      <c r="L431" s="7">
        <f t="shared" ca="1" si="75"/>
        <v>37</v>
      </c>
      <c r="M431" s="7">
        <f t="shared" si="76"/>
        <v>1</v>
      </c>
      <c r="N431" s="15">
        <f t="shared" si="77"/>
        <v>31740</v>
      </c>
      <c r="O431" s="15" t="str">
        <f t="shared" si="78"/>
        <v>lunes</v>
      </c>
      <c r="P431" s="14">
        <f t="shared" si="79"/>
        <v>1986</v>
      </c>
      <c r="Q431" s="14">
        <f t="shared" si="80"/>
        <v>11</v>
      </c>
      <c r="R431" s="14">
        <f t="shared" si="81"/>
        <v>24</v>
      </c>
      <c r="S431" s="14" t="str">
        <f t="shared" si="82"/>
        <v>NO</v>
      </c>
      <c r="T431" s="14" t="str">
        <f t="shared" si="83"/>
        <v>Cumple</v>
      </c>
      <c r="U431" s="14">
        <f>VLOOKUP(E431,País!$A$1:$B$8,2,FALSE)</f>
        <v>7</v>
      </c>
    </row>
    <row r="432" spans="1:21" x14ac:dyDescent="0.25">
      <c r="A432" s="2" t="s">
        <v>33</v>
      </c>
      <c r="B432" s="2" t="s">
        <v>34</v>
      </c>
      <c r="C432" s="3">
        <v>34137</v>
      </c>
      <c r="D432" s="2" t="s">
        <v>35</v>
      </c>
      <c r="E432" s="2" t="s">
        <v>8</v>
      </c>
      <c r="F432" s="2">
        <v>3</v>
      </c>
      <c r="G432" s="4">
        <v>35556.663228114056</v>
      </c>
      <c r="H432" s="5">
        <v>-12545.802682071037</v>
      </c>
      <c r="I432" s="11" t="str">
        <f t="shared" si="72"/>
        <v>Santos, Isabel</v>
      </c>
      <c r="J432" s="11" t="str">
        <f t="shared" si="73"/>
        <v>IS</v>
      </c>
      <c r="K432" s="14">
        <f t="shared" si="74"/>
        <v>12</v>
      </c>
      <c r="L432" s="7">
        <f t="shared" ca="1" si="75"/>
        <v>31</v>
      </c>
      <c r="M432" s="7">
        <f t="shared" si="76"/>
        <v>4</v>
      </c>
      <c r="N432" s="15">
        <f t="shared" si="77"/>
        <v>34137</v>
      </c>
      <c r="O432" s="15" t="str">
        <f t="shared" si="78"/>
        <v>jueves</v>
      </c>
      <c r="P432" s="14">
        <f t="shared" si="79"/>
        <v>1993</v>
      </c>
      <c r="Q432" s="14">
        <f t="shared" si="80"/>
        <v>6</v>
      </c>
      <c r="R432" s="14">
        <f t="shared" si="81"/>
        <v>17</v>
      </c>
      <c r="S432" s="14" t="str">
        <f t="shared" si="82"/>
        <v>NO</v>
      </c>
      <c r="T432" s="14" t="str">
        <f t="shared" si="83"/>
        <v>No Cumple</v>
      </c>
      <c r="U432" s="14">
        <f>VLOOKUP(E432,País!$A$1:$B$8,2,FALSE)</f>
        <v>1</v>
      </c>
    </row>
    <row r="433" spans="1:21" x14ac:dyDescent="0.25">
      <c r="A433" s="2" t="s">
        <v>73</v>
      </c>
      <c r="B433" s="2" t="s">
        <v>22</v>
      </c>
      <c r="C433" s="3">
        <v>30129</v>
      </c>
      <c r="D433" s="2" t="s">
        <v>11</v>
      </c>
      <c r="E433" s="2" t="s">
        <v>8</v>
      </c>
      <c r="F433" s="2">
        <v>2</v>
      </c>
      <c r="G433" s="4">
        <v>35543.715408561984</v>
      </c>
      <c r="H433" s="5">
        <v>-15179.781824122974</v>
      </c>
      <c r="I433" s="11" t="str">
        <f t="shared" si="72"/>
        <v>Fernandez, Manuel</v>
      </c>
      <c r="J433" s="11" t="str">
        <f t="shared" si="73"/>
        <v>MF</v>
      </c>
      <c r="K433" s="14">
        <f t="shared" si="74"/>
        <v>15</v>
      </c>
      <c r="L433" s="7">
        <f t="shared" ca="1" si="75"/>
        <v>42</v>
      </c>
      <c r="M433" s="7">
        <f t="shared" si="76"/>
        <v>7</v>
      </c>
      <c r="N433" s="15">
        <f t="shared" si="77"/>
        <v>30129</v>
      </c>
      <c r="O433" s="15" t="str">
        <f t="shared" si="78"/>
        <v>domingo</v>
      </c>
      <c r="P433" s="14">
        <f t="shared" si="79"/>
        <v>1982</v>
      </c>
      <c r="Q433" s="14">
        <f t="shared" si="80"/>
        <v>6</v>
      </c>
      <c r="R433" s="14">
        <f t="shared" si="81"/>
        <v>27</v>
      </c>
      <c r="S433" s="14" t="str">
        <f t="shared" si="82"/>
        <v>NO</v>
      </c>
      <c r="T433" s="14" t="str">
        <f t="shared" si="83"/>
        <v>No Cumple</v>
      </c>
      <c r="U433" s="14">
        <f>VLOOKUP(E433,País!$A$1:$B$8,2,FALSE)</f>
        <v>1</v>
      </c>
    </row>
    <row r="434" spans="1:21" x14ac:dyDescent="0.25">
      <c r="A434" s="2" t="s">
        <v>75</v>
      </c>
      <c r="B434" s="2" t="s">
        <v>18</v>
      </c>
      <c r="C434" s="3">
        <v>31428</v>
      </c>
      <c r="D434" s="2" t="s">
        <v>19</v>
      </c>
      <c r="E434" s="2" t="s">
        <v>16</v>
      </c>
      <c r="F434" s="2">
        <v>6</v>
      </c>
      <c r="G434" s="4">
        <v>35454.408165303845</v>
      </c>
      <c r="H434" s="5">
        <v>-11500.105712716038</v>
      </c>
      <c r="I434" s="11" t="str">
        <f t="shared" si="72"/>
        <v>Rodriguez, Alberto</v>
      </c>
      <c r="J434" s="11" t="str">
        <f t="shared" si="73"/>
        <v>AR</v>
      </c>
      <c r="K434" s="14">
        <f t="shared" si="74"/>
        <v>16</v>
      </c>
      <c r="L434" s="7">
        <f t="shared" ca="1" si="75"/>
        <v>38</v>
      </c>
      <c r="M434" s="7">
        <f t="shared" si="76"/>
        <v>4</v>
      </c>
      <c r="N434" s="15">
        <f t="shared" si="77"/>
        <v>31428</v>
      </c>
      <c r="O434" s="15" t="str">
        <f t="shared" si="78"/>
        <v>jueves</v>
      </c>
      <c r="P434" s="14">
        <f t="shared" si="79"/>
        <v>1986</v>
      </c>
      <c r="Q434" s="14">
        <f t="shared" si="80"/>
        <v>1</v>
      </c>
      <c r="R434" s="14">
        <f t="shared" si="81"/>
        <v>16</v>
      </c>
      <c r="S434" s="14" t="str">
        <f t="shared" si="82"/>
        <v>NO</v>
      </c>
      <c r="T434" s="14" t="str">
        <f t="shared" si="83"/>
        <v>Cumple</v>
      </c>
      <c r="U434" s="14">
        <f>VLOOKUP(E434,País!$A$1:$B$8,2,FALSE)</f>
        <v>4</v>
      </c>
    </row>
    <row r="435" spans="1:21" x14ac:dyDescent="0.25">
      <c r="A435" s="2" t="s">
        <v>97</v>
      </c>
      <c r="B435" s="2" t="s">
        <v>14</v>
      </c>
      <c r="C435" s="3">
        <v>30363</v>
      </c>
      <c r="D435" s="2" t="s">
        <v>23</v>
      </c>
      <c r="E435" s="2" t="s">
        <v>8</v>
      </c>
      <c r="F435" s="2">
        <v>3</v>
      </c>
      <c r="G435" s="4">
        <v>35302.881151677699</v>
      </c>
      <c r="H435" s="5">
        <v>-12598.608644107509</v>
      </c>
      <c r="I435" s="11" t="str">
        <f t="shared" si="72"/>
        <v>Lopez, Gustavo</v>
      </c>
      <c r="J435" s="11" t="str">
        <f t="shared" si="73"/>
        <v>GL</v>
      </c>
      <c r="K435" s="14">
        <f t="shared" si="74"/>
        <v>12</v>
      </c>
      <c r="L435" s="7">
        <f t="shared" ca="1" si="75"/>
        <v>41</v>
      </c>
      <c r="M435" s="7">
        <f t="shared" si="76"/>
        <v>3</v>
      </c>
      <c r="N435" s="15">
        <f t="shared" si="77"/>
        <v>30363</v>
      </c>
      <c r="O435" s="15" t="str">
        <f t="shared" si="78"/>
        <v>miércoles</v>
      </c>
      <c r="P435" s="14">
        <f t="shared" si="79"/>
        <v>1983</v>
      </c>
      <c r="Q435" s="14">
        <f t="shared" si="80"/>
        <v>2</v>
      </c>
      <c r="R435" s="14">
        <f t="shared" si="81"/>
        <v>16</v>
      </c>
      <c r="S435" s="14" t="str">
        <f t="shared" si="82"/>
        <v>NO</v>
      </c>
      <c r="T435" s="14" t="str">
        <f t="shared" si="83"/>
        <v>No Cumple</v>
      </c>
      <c r="U435" s="14">
        <f>VLOOKUP(E435,País!$A$1:$B$8,2,FALSE)</f>
        <v>1</v>
      </c>
    </row>
    <row r="436" spans="1:21" x14ac:dyDescent="0.25">
      <c r="A436" s="2" t="s">
        <v>82</v>
      </c>
      <c r="B436" s="2" t="s">
        <v>40</v>
      </c>
      <c r="C436" s="3">
        <v>32102</v>
      </c>
      <c r="D436" s="2" t="s">
        <v>11</v>
      </c>
      <c r="E436" s="2" t="s">
        <v>16</v>
      </c>
      <c r="F436" s="2">
        <v>4</v>
      </c>
      <c r="G436" s="4">
        <v>35301.069450332703</v>
      </c>
      <c r="H436" s="5">
        <v>12922.788245030826</v>
      </c>
      <c r="I436" s="11" t="str">
        <f t="shared" si="72"/>
        <v>Torres, Miguel</v>
      </c>
      <c r="J436" s="11" t="str">
        <f t="shared" si="73"/>
        <v>MT</v>
      </c>
      <c r="K436" s="14">
        <f t="shared" si="74"/>
        <v>12</v>
      </c>
      <c r="L436" s="7">
        <f t="shared" ca="1" si="75"/>
        <v>36</v>
      </c>
      <c r="M436" s="7">
        <f t="shared" si="76"/>
        <v>6</v>
      </c>
      <c r="N436" s="15">
        <f t="shared" si="77"/>
        <v>32102</v>
      </c>
      <c r="O436" s="15" t="str">
        <f t="shared" si="78"/>
        <v>sábado</v>
      </c>
      <c r="P436" s="14">
        <f t="shared" si="79"/>
        <v>1987</v>
      </c>
      <c r="Q436" s="14">
        <f t="shared" si="80"/>
        <v>11</v>
      </c>
      <c r="R436" s="14">
        <f t="shared" si="81"/>
        <v>21</v>
      </c>
      <c r="S436" s="14" t="str">
        <f t="shared" si="82"/>
        <v>NO</v>
      </c>
      <c r="T436" s="14" t="str">
        <f t="shared" si="83"/>
        <v>Cumple</v>
      </c>
      <c r="U436" s="14">
        <f>VLOOKUP(E436,País!$A$1:$B$8,2,FALSE)</f>
        <v>4</v>
      </c>
    </row>
    <row r="437" spans="1:21" x14ac:dyDescent="0.25">
      <c r="A437" s="2" t="s">
        <v>59</v>
      </c>
      <c r="B437" s="2" t="s">
        <v>60</v>
      </c>
      <c r="C437" s="3">
        <v>30956</v>
      </c>
      <c r="D437" s="2" t="s">
        <v>11</v>
      </c>
      <c r="E437" s="2" t="s">
        <v>28</v>
      </c>
      <c r="F437" s="2">
        <v>2</v>
      </c>
      <c r="G437" s="4">
        <v>35284.155022328006</v>
      </c>
      <c r="H437" s="5">
        <v>-13619.834431914314</v>
      </c>
      <c r="I437" s="11" t="str">
        <f t="shared" si="72"/>
        <v>Vargas, Camila</v>
      </c>
      <c r="J437" s="11" t="str">
        <f t="shared" si="73"/>
        <v>CV</v>
      </c>
      <c r="K437" s="14">
        <f t="shared" si="74"/>
        <v>12</v>
      </c>
      <c r="L437" s="7">
        <f t="shared" ca="1" si="75"/>
        <v>39</v>
      </c>
      <c r="M437" s="7">
        <f t="shared" si="76"/>
        <v>1</v>
      </c>
      <c r="N437" s="15">
        <f t="shared" si="77"/>
        <v>30956</v>
      </c>
      <c r="O437" s="15" t="str">
        <f t="shared" si="78"/>
        <v>lunes</v>
      </c>
      <c r="P437" s="14">
        <f t="shared" si="79"/>
        <v>1984</v>
      </c>
      <c r="Q437" s="14">
        <f t="shared" si="80"/>
        <v>10</v>
      </c>
      <c r="R437" s="14">
        <f t="shared" si="81"/>
        <v>1</v>
      </c>
      <c r="S437" s="14" t="str">
        <f t="shared" si="82"/>
        <v>NO</v>
      </c>
      <c r="T437" s="14" t="str">
        <f t="shared" si="83"/>
        <v>No Cumple</v>
      </c>
      <c r="U437" s="14">
        <f>VLOOKUP(E437,País!$A$1:$B$8,2,FALSE)</f>
        <v>7</v>
      </c>
    </row>
    <row r="438" spans="1:21" x14ac:dyDescent="0.25">
      <c r="A438" s="2" t="s">
        <v>17</v>
      </c>
      <c r="B438" s="2" t="s">
        <v>18</v>
      </c>
      <c r="C438" s="3">
        <v>35388</v>
      </c>
      <c r="D438" s="2" t="s">
        <v>19</v>
      </c>
      <c r="E438" s="2" t="s">
        <v>20</v>
      </c>
      <c r="F438" s="2">
        <v>4</v>
      </c>
      <c r="G438" s="4">
        <v>35266.090641330411</v>
      </c>
      <c r="H438" s="5">
        <v>-12275.753831828801</v>
      </c>
      <c r="I438" s="11" t="str">
        <f t="shared" si="72"/>
        <v>Rodriguez, Carlos</v>
      </c>
      <c r="J438" s="11" t="str">
        <f t="shared" si="73"/>
        <v>CR</v>
      </c>
      <c r="K438" s="14">
        <f t="shared" si="74"/>
        <v>15</v>
      </c>
      <c r="L438" s="7">
        <f t="shared" ca="1" si="75"/>
        <v>27</v>
      </c>
      <c r="M438" s="7">
        <f t="shared" si="76"/>
        <v>2</v>
      </c>
      <c r="N438" s="15">
        <f t="shared" si="77"/>
        <v>35388</v>
      </c>
      <c r="O438" s="15" t="str">
        <f t="shared" si="78"/>
        <v>martes</v>
      </c>
      <c r="P438" s="14">
        <f t="shared" si="79"/>
        <v>1996</v>
      </c>
      <c r="Q438" s="14">
        <f t="shared" si="80"/>
        <v>11</v>
      </c>
      <c r="R438" s="14">
        <f t="shared" si="81"/>
        <v>19</v>
      </c>
      <c r="S438" s="14" t="str">
        <f t="shared" si="82"/>
        <v>NO</v>
      </c>
      <c r="T438" s="14" t="str">
        <f t="shared" si="83"/>
        <v>Cumple</v>
      </c>
      <c r="U438" s="14">
        <f>VLOOKUP(E438,País!$A$1:$B$8,2,FALSE)</f>
        <v>6</v>
      </c>
    </row>
    <row r="439" spans="1:21" x14ac:dyDescent="0.25">
      <c r="A439" s="2" t="s">
        <v>101</v>
      </c>
      <c r="B439" s="2" t="s">
        <v>52</v>
      </c>
      <c r="C439" s="3">
        <v>32355</v>
      </c>
      <c r="D439" s="2" t="s">
        <v>11</v>
      </c>
      <c r="E439" s="2" t="s">
        <v>32</v>
      </c>
      <c r="F439" s="2">
        <v>4</v>
      </c>
      <c r="G439" s="4">
        <v>35264.030890536247</v>
      </c>
      <c r="H439" s="5">
        <v>-11446.696214287091</v>
      </c>
      <c r="I439" s="11" t="str">
        <f t="shared" si="72"/>
        <v>Ortega, Cristian</v>
      </c>
      <c r="J439" s="11" t="str">
        <f t="shared" si="73"/>
        <v>CO</v>
      </c>
      <c r="K439" s="14">
        <f t="shared" si="74"/>
        <v>14</v>
      </c>
      <c r="L439" s="7">
        <f t="shared" ca="1" si="75"/>
        <v>36</v>
      </c>
      <c r="M439" s="7">
        <f t="shared" si="76"/>
        <v>7</v>
      </c>
      <c r="N439" s="15">
        <f t="shared" si="77"/>
        <v>32355</v>
      </c>
      <c r="O439" s="15" t="str">
        <f t="shared" si="78"/>
        <v>domingo</v>
      </c>
      <c r="P439" s="14">
        <f t="shared" si="79"/>
        <v>1988</v>
      </c>
      <c r="Q439" s="14">
        <f t="shared" si="80"/>
        <v>7</v>
      </c>
      <c r="R439" s="14">
        <f t="shared" si="81"/>
        <v>31</v>
      </c>
      <c r="S439" s="14" t="str">
        <f t="shared" si="82"/>
        <v>NO</v>
      </c>
      <c r="T439" s="14" t="str">
        <f t="shared" si="83"/>
        <v>Cumple</v>
      </c>
      <c r="U439" s="14">
        <f>VLOOKUP(E439,País!$A$1:$B$8,2,FALSE)</f>
        <v>2</v>
      </c>
    </row>
    <row r="440" spans="1:21" x14ac:dyDescent="0.25">
      <c r="A440" s="2" t="s">
        <v>49</v>
      </c>
      <c r="B440" s="2" t="s">
        <v>50</v>
      </c>
      <c r="C440" s="3">
        <v>36260</v>
      </c>
      <c r="D440" s="2" t="s">
        <v>27</v>
      </c>
      <c r="E440" s="2" t="s">
        <v>8</v>
      </c>
      <c r="F440" s="2">
        <v>6</v>
      </c>
      <c r="G440" s="4">
        <v>35256.296000796916</v>
      </c>
      <c r="H440" s="5">
        <v>-12649.333599282776</v>
      </c>
      <c r="I440" s="11" t="str">
        <f t="shared" si="72"/>
        <v>Perez, Javier</v>
      </c>
      <c r="J440" s="11" t="str">
        <f t="shared" si="73"/>
        <v>JP</v>
      </c>
      <c r="K440" s="14">
        <f t="shared" si="74"/>
        <v>11</v>
      </c>
      <c r="L440" s="7">
        <f t="shared" ca="1" si="75"/>
        <v>25</v>
      </c>
      <c r="M440" s="7">
        <f t="shared" si="76"/>
        <v>6</v>
      </c>
      <c r="N440" s="15">
        <f t="shared" si="77"/>
        <v>36260</v>
      </c>
      <c r="O440" s="15" t="str">
        <f t="shared" si="78"/>
        <v>sábado</v>
      </c>
      <c r="P440" s="14">
        <f t="shared" si="79"/>
        <v>1999</v>
      </c>
      <c r="Q440" s="14">
        <f t="shared" si="80"/>
        <v>4</v>
      </c>
      <c r="R440" s="14">
        <f t="shared" si="81"/>
        <v>10</v>
      </c>
      <c r="S440" s="14" t="str">
        <f t="shared" si="82"/>
        <v>NO</v>
      </c>
      <c r="T440" s="14" t="str">
        <f t="shared" si="83"/>
        <v>Cumple</v>
      </c>
      <c r="U440" s="14">
        <f>VLOOKUP(E440,País!$A$1:$B$8,2,FALSE)</f>
        <v>1</v>
      </c>
    </row>
    <row r="441" spans="1:21" x14ac:dyDescent="0.25">
      <c r="A441" s="2" t="s">
        <v>86</v>
      </c>
      <c r="B441" s="2" t="s">
        <v>48</v>
      </c>
      <c r="C441" s="3">
        <v>32718</v>
      </c>
      <c r="D441" s="2" t="s">
        <v>27</v>
      </c>
      <c r="E441" s="2" t="s">
        <v>32</v>
      </c>
      <c r="F441" s="2">
        <v>6</v>
      </c>
      <c r="G441" s="4">
        <v>35249.808409871242</v>
      </c>
      <c r="H441" s="5">
        <v>-11402.643692596568</v>
      </c>
      <c r="I441" s="11" t="str">
        <f t="shared" si="72"/>
        <v>Rojas, Daniel</v>
      </c>
      <c r="J441" s="11" t="str">
        <f t="shared" si="73"/>
        <v>DR</v>
      </c>
      <c r="K441" s="14">
        <f t="shared" si="74"/>
        <v>11</v>
      </c>
      <c r="L441" s="7">
        <f t="shared" ca="1" si="75"/>
        <v>35</v>
      </c>
      <c r="M441" s="7">
        <f t="shared" si="76"/>
        <v>6</v>
      </c>
      <c r="N441" s="15">
        <f t="shared" si="77"/>
        <v>32718</v>
      </c>
      <c r="O441" s="15" t="str">
        <f t="shared" si="78"/>
        <v>sábado</v>
      </c>
      <c r="P441" s="14">
        <f t="shared" si="79"/>
        <v>1989</v>
      </c>
      <c r="Q441" s="14">
        <f t="shared" si="80"/>
        <v>7</v>
      </c>
      <c r="R441" s="14">
        <f t="shared" si="81"/>
        <v>29</v>
      </c>
      <c r="S441" s="14" t="str">
        <f t="shared" si="82"/>
        <v>NO</v>
      </c>
      <c r="T441" s="14" t="str">
        <f t="shared" si="83"/>
        <v>Cumple</v>
      </c>
      <c r="U441" s="14">
        <f>VLOOKUP(E441,País!$A$1:$B$8,2,FALSE)</f>
        <v>2</v>
      </c>
    </row>
    <row r="442" spans="1:21" x14ac:dyDescent="0.25">
      <c r="A442" s="2" t="s">
        <v>82</v>
      </c>
      <c r="B442" s="2" t="s">
        <v>40</v>
      </c>
      <c r="C442" s="3">
        <v>36349</v>
      </c>
      <c r="D442" s="2" t="s">
        <v>11</v>
      </c>
      <c r="E442" s="2" t="s">
        <v>16</v>
      </c>
      <c r="F442" s="2">
        <v>3</v>
      </c>
      <c r="G442" s="4">
        <v>35220.735574539329</v>
      </c>
      <c r="H442" s="5">
        <v>-12641.070386331681</v>
      </c>
      <c r="I442" s="11" t="str">
        <f t="shared" si="72"/>
        <v>Torres, Miguel</v>
      </c>
      <c r="J442" s="11" t="str">
        <f t="shared" si="73"/>
        <v>MT</v>
      </c>
      <c r="K442" s="14">
        <f t="shared" si="74"/>
        <v>12</v>
      </c>
      <c r="L442" s="7">
        <f t="shared" ca="1" si="75"/>
        <v>25</v>
      </c>
      <c r="M442" s="7">
        <f t="shared" si="76"/>
        <v>4</v>
      </c>
      <c r="N442" s="15">
        <f t="shared" si="77"/>
        <v>36349</v>
      </c>
      <c r="O442" s="15" t="str">
        <f t="shared" si="78"/>
        <v>jueves</v>
      </c>
      <c r="P442" s="14">
        <f t="shared" si="79"/>
        <v>1999</v>
      </c>
      <c r="Q442" s="14">
        <f t="shared" si="80"/>
        <v>7</v>
      </c>
      <c r="R442" s="14">
        <f t="shared" si="81"/>
        <v>8</v>
      </c>
      <c r="S442" s="14" t="str">
        <f t="shared" si="82"/>
        <v>NO</v>
      </c>
      <c r="T442" s="14" t="str">
        <f t="shared" si="83"/>
        <v>No Cumple</v>
      </c>
      <c r="U442" s="14">
        <f>VLOOKUP(E442,País!$A$1:$B$8,2,FALSE)</f>
        <v>4</v>
      </c>
    </row>
    <row r="443" spans="1:21" x14ac:dyDescent="0.25">
      <c r="A443" s="2" t="s">
        <v>91</v>
      </c>
      <c r="B443" s="2" t="s">
        <v>60</v>
      </c>
      <c r="C443" s="3">
        <v>30396</v>
      </c>
      <c r="D443" s="2" t="s">
        <v>11</v>
      </c>
      <c r="E443" s="2" t="s">
        <v>24</v>
      </c>
      <c r="F443" s="2">
        <v>4</v>
      </c>
      <c r="G443" s="4">
        <v>35173.864378171718</v>
      </c>
      <c r="H443" s="5">
        <v>-42290.278999387316</v>
      </c>
      <c r="I443" s="11" t="str">
        <f t="shared" si="72"/>
        <v>Vargas, Renato</v>
      </c>
      <c r="J443" s="11" t="str">
        <f t="shared" si="73"/>
        <v>RV</v>
      </c>
      <c r="K443" s="14">
        <f t="shared" si="74"/>
        <v>12</v>
      </c>
      <c r="L443" s="7">
        <f t="shared" ca="1" si="75"/>
        <v>41</v>
      </c>
      <c r="M443" s="7">
        <f t="shared" si="76"/>
        <v>1</v>
      </c>
      <c r="N443" s="15">
        <f t="shared" si="77"/>
        <v>30396</v>
      </c>
      <c r="O443" s="15" t="str">
        <f t="shared" si="78"/>
        <v>lunes</v>
      </c>
      <c r="P443" s="14">
        <f t="shared" si="79"/>
        <v>1983</v>
      </c>
      <c r="Q443" s="14">
        <f t="shared" si="80"/>
        <v>3</v>
      </c>
      <c r="R443" s="14">
        <f t="shared" si="81"/>
        <v>21</v>
      </c>
      <c r="S443" s="14" t="str">
        <f t="shared" si="82"/>
        <v>NO</v>
      </c>
      <c r="T443" s="14" t="str">
        <f t="shared" si="83"/>
        <v>Cumple</v>
      </c>
      <c r="U443" s="14">
        <f>VLOOKUP(E443,País!$A$1:$B$8,2,FALSE)</f>
        <v>5</v>
      </c>
    </row>
    <row r="444" spans="1:21" x14ac:dyDescent="0.25">
      <c r="A444" s="2" t="s">
        <v>71</v>
      </c>
      <c r="B444" s="2" t="s">
        <v>14</v>
      </c>
      <c r="C444" s="3">
        <v>29777</v>
      </c>
      <c r="D444" s="2" t="s">
        <v>38</v>
      </c>
      <c r="E444" s="2" t="s">
        <v>28</v>
      </c>
      <c r="F444" s="2">
        <v>6</v>
      </c>
      <c r="G444" s="4">
        <v>35159.935782720982</v>
      </c>
      <c r="H444" s="5">
        <v>-11808.852658168795</v>
      </c>
      <c r="I444" s="11" t="str">
        <f t="shared" si="72"/>
        <v>Lopez, Jose</v>
      </c>
      <c r="J444" s="11" t="str">
        <f t="shared" si="73"/>
        <v>JL</v>
      </c>
      <c r="K444" s="14">
        <f t="shared" si="74"/>
        <v>9</v>
      </c>
      <c r="L444" s="7">
        <f t="shared" ca="1" si="75"/>
        <v>43</v>
      </c>
      <c r="M444" s="7">
        <f t="shared" si="76"/>
        <v>5</v>
      </c>
      <c r="N444" s="15">
        <f t="shared" si="77"/>
        <v>29777</v>
      </c>
      <c r="O444" s="15" t="str">
        <f t="shared" si="78"/>
        <v>viernes</v>
      </c>
      <c r="P444" s="14">
        <f t="shared" si="79"/>
        <v>1981</v>
      </c>
      <c r="Q444" s="14">
        <f t="shared" si="80"/>
        <v>7</v>
      </c>
      <c r="R444" s="14">
        <f t="shared" si="81"/>
        <v>10</v>
      </c>
      <c r="S444" s="14" t="str">
        <f t="shared" si="82"/>
        <v>NO</v>
      </c>
      <c r="T444" s="14" t="str">
        <f t="shared" si="83"/>
        <v>Cumple</v>
      </c>
      <c r="U444" s="14">
        <f>VLOOKUP(E444,País!$A$1:$B$8,2,FALSE)</f>
        <v>7</v>
      </c>
    </row>
    <row r="445" spans="1:21" x14ac:dyDescent="0.25">
      <c r="A445" s="2" t="s">
        <v>75</v>
      </c>
      <c r="B445" s="2" t="s">
        <v>18</v>
      </c>
      <c r="C445" s="3">
        <v>32853</v>
      </c>
      <c r="D445" s="2" t="s">
        <v>19</v>
      </c>
      <c r="E445" s="2" t="s">
        <v>16</v>
      </c>
      <c r="F445" s="2">
        <v>5</v>
      </c>
      <c r="G445" s="4">
        <v>35127.512662524321</v>
      </c>
      <c r="H445" s="5">
        <v>-15125.23860372811</v>
      </c>
      <c r="I445" s="11" t="str">
        <f t="shared" si="72"/>
        <v>Rodriguez, Alberto</v>
      </c>
      <c r="J445" s="11" t="str">
        <f t="shared" si="73"/>
        <v>AR</v>
      </c>
      <c r="K445" s="14">
        <f t="shared" si="74"/>
        <v>16</v>
      </c>
      <c r="L445" s="7">
        <f t="shared" ca="1" si="75"/>
        <v>34</v>
      </c>
      <c r="M445" s="7">
        <f t="shared" si="76"/>
        <v>1</v>
      </c>
      <c r="N445" s="15">
        <f t="shared" si="77"/>
        <v>32853</v>
      </c>
      <c r="O445" s="15" t="str">
        <f t="shared" si="78"/>
        <v>lunes</v>
      </c>
      <c r="P445" s="14">
        <f t="shared" si="79"/>
        <v>1989</v>
      </c>
      <c r="Q445" s="14">
        <f t="shared" si="80"/>
        <v>12</v>
      </c>
      <c r="R445" s="14">
        <f t="shared" si="81"/>
        <v>11</v>
      </c>
      <c r="S445" s="14" t="str">
        <f t="shared" si="82"/>
        <v>NO</v>
      </c>
      <c r="T445" s="14" t="str">
        <f t="shared" si="83"/>
        <v>Cumple</v>
      </c>
      <c r="U445" s="14">
        <f>VLOOKUP(E445,País!$A$1:$B$8,2,FALSE)</f>
        <v>4</v>
      </c>
    </row>
    <row r="446" spans="1:21" x14ac:dyDescent="0.25">
      <c r="A446" s="2" t="s">
        <v>82</v>
      </c>
      <c r="B446" s="2" t="s">
        <v>40</v>
      </c>
      <c r="C446" s="3">
        <v>34257</v>
      </c>
      <c r="D446" s="2" t="s">
        <v>11</v>
      </c>
      <c r="E446" s="2" t="s">
        <v>16</v>
      </c>
      <c r="F446" s="2">
        <v>2</v>
      </c>
      <c r="G446" s="4">
        <v>35100.984848325017</v>
      </c>
      <c r="H446" s="5">
        <v>-10683.251515272987</v>
      </c>
      <c r="I446" s="11" t="str">
        <f t="shared" si="72"/>
        <v>Torres, Miguel</v>
      </c>
      <c r="J446" s="11" t="str">
        <f t="shared" si="73"/>
        <v>MT</v>
      </c>
      <c r="K446" s="14">
        <f t="shared" si="74"/>
        <v>12</v>
      </c>
      <c r="L446" s="7">
        <f t="shared" ca="1" si="75"/>
        <v>30</v>
      </c>
      <c r="M446" s="7">
        <f t="shared" si="76"/>
        <v>5</v>
      </c>
      <c r="N446" s="15">
        <f t="shared" si="77"/>
        <v>34257</v>
      </c>
      <c r="O446" s="15" t="str">
        <f t="shared" si="78"/>
        <v>viernes</v>
      </c>
      <c r="P446" s="14">
        <f t="shared" si="79"/>
        <v>1993</v>
      </c>
      <c r="Q446" s="14">
        <f t="shared" si="80"/>
        <v>10</v>
      </c>
      <c r="R446" s="14">
        <f t="shared" si="81"/>
        <v>15</v>
      </c>
      <c r="S446" s="14" t="str">
        <f t="shared" si="82"/>
        <v>NO</v>
      </c>
      <c r="T446" s="14" t="str">
        <f t="shared" si="83"/>
        <v>No Cumple</v>
      </c>
      <c r="U446" s="14">
        <f>VLOOKUP(E446,País!$A$1:$B$8,2,FALSE)</f>
        <v>4</v>
      </c>
    </row>
    <row r="447" spans="1:21" x14ac:dyDescent="0.25">
      <c r="A447" s="2" t="s">
        <v>33</v>
      </c>
      <c r="B447" s="2" t="s">
        <v>34</v>
      </c>
      <c r="C447" s="3">
        <v>30905</v>
      </c>
      <c r="D447" s="2" t="s">
        <v>35</v>
      </c>
      <c r="E447" s="2" t="s">
        <v>8</v>
      </c>
      <c r="F447" s="2">
        <v>3</v>
      </c>
      <c r="G447" s="4">
        <v>35070.436425902633</v>
      </c>
      <c r="H447" s="5">
        <v>-11206.468316314</v>
      </c>
      <c r="I447" s="11" t="str">
        <f t="shared" si="72"/>
        <v>Santos, Isabel</v>
      </c>
      <c r="J447" s="11" t="str">
        <f t="shared" si="73"/>
        <v>IS</v>
      </c>
      <c r="K447" s="14">
        <f t="shared" si="74"/>
        <v>12</v>
      </c>
      <c r="L447" s="7">
        <f t="shared" ca="1" si="75"/>
        <v>40</v>
      </c>
      <c r="M447" s="7">
        <f t="shared" si="76"/>
        <v>6</v>
      </c>
      <c r="N447" s="15">
        <f t="shared" si="77"/>
        <v>30905</v>
      </c>
      <c r="O447" s="15" t="str">
        <f t="shared" si="78"/>
        <v>sábado</v>
      </c>
      <c r="P447" s="14">
        <f t="shared" si="79"/>
        <v>1984</v>
      </c>
      <c r="Q447" s="14">
        <f t="shared" si="80"/>
        <v>8</v>
      </c>
      <c r="R447" s="14">
        <f t="shared" si="81"/>
        <v>11</v>
      </c>
      <c r="S447" s="14" t="str">
        <f t="shared" si="82"/>
        <v>NO</v>
      </c>
      <c r="T447" s="14" t="str">
        <f t="shared" si="83"/>
        <v>No Cumple</v>
      </c>
      <c r="U447" s="14">
        <f>VLOOKUP(E447,País!$A$1:$B$8,2,FALSE)</f>
        <v>1</v>
      </c>
    </row>
    <row r="448" spans="1:21" x14ac:dyDescent="0.25">
      <c r="A448" s="2" t="s">
        <v>43</v>
      </c>
      <c r="B448" s="2" t="s">
        <v>44</v>
      </c>
      <c r="C448" s="3">
        <v>29714</v>
      </c>
      <c r="D448" s="2" t="s">
        <v>15</v>
      </c>
      <c r="E448" s="2" t="s">
        <v>24</v>
      </c>
      <c r="F448" s="2">
        <v>3</v>
      </c>
      <c r="G448" s="4">
        <v>35035.640377044539</v>
      </c>
      <c r="H448" s="5">
        <v>-15625.072430496351</v>
      </c>
      <c r="I448" s="11" t="str">
        <f t="shared" si="72"/>
        <v>Mendoza, Sofia</v>
      </c>
      <c r="J448" s="11" t="str">
        <f t="shared" si="73"/>
        <v>SM</v>
      </c>
      <c r="K448" s="14">
        <f t="shared" si="74"/>
        <v>12</v>
      </c>
      <c r="L448" s="7">
        <f t="shared" ca="1" si="75"/>
        <v>43</v>
      </c>
      <c r="M448" s="7">
        <f t="shared" si="76"/>
        <v>5</v>
      </c>
      <c r="N448" s="15">
        <f t="shared" si="77"/>
        <v>29714</v>
      </c>
      <c r="O448" s="15" t="str">
        <f t="shared" si="78"/>
        <v>viernes</v>
      </c>
      <c r="P448" s="14">
        <f t="shared" si="79"/>
        <v>1981</v>
      </c>
      <c r="Q448" s="14">
        <f t="shared" si="80"/>
        <v>5</v>
      </c>
      <c r="R448" s="14">
        <f t="shared" si="81"/>
        <v>8</v>
      </c>
      <c r="S448" s="14" t="str">
        <f t="shared" si="82"/>
        <v>NO</v>
      </c>
      <c r="T448" s="14" t="str">
        <f t="shared" si="83"/>
        <v>No Cumple</v>
      </c>
      <c r="U448" s="14">
        <f>VLOOKUP(E448,País!$A$1:$B$8,2,FALSE)</f>
        <v>5</v>
      </c>
    </row>
    <row r="449" spans="1:21" x14ac:dyDescent="0.25">
      <c r="A449" s="2" t="s">
        <v>67</v>
      </c>
      <c r="B449" s="2" t="s">
        <v>68</v>
      </c>
      <c r="C449" s="3">
        <v>31733</v>
      </c>
      <c r="D449" s="2" t="s">
        <v>27</v>
      </c>
      <c r="E449" s="2" t="s">
        <v>16</v>
      </c>
      <c r="F449" s="2">
        <v>4</v>
      </c>
      <c r="G449" s="4">
        <v>35028.30238090513</v>
      </c>
      <c r="H449" s="5">
        <v>-16312.263666712972</v>
      </c>
      <c r="I449" s="11" t="str">
        <f t="shared" si="72"/>
        <v>Navarro, Adriana</v>
      </c>
      <c r="J449" s="11" t="str">
        <f t="shared" si="73"/>
        <v>AN</v>
      </c>
      <c r="K449" s="14">
        <f t="shared" si="74"/>
        <v>14</v>
      </c>
      <c r="L449" s="7">
        <f t="shared" ca="1" si="75"/>
        <v>37</v>
      </c>
      <c r="M449" s="7">
        <f t="shared" si="76"/>
        <v>1</v>
      </c>
      <c r="N449" s="15">
        <f t="shared" si="77"/>
        <v>31733</v>
      </c>
      <c r="O449" s="15" t="str">
        <f t="shared" si="78"/>
        <v>lunes</v>
      </c>
      <c r="P449" s="14">
        <f t="shared" si="79"/>
        <v>1986</v>
      </c>
      <c r="Q449" s="14">
        <f t="shared" si="80"/>
        <v>11</v>
      </c>
      <c r="R449" s="14">
        <f t="shared" si="81"/>
        <v>17</v>
      </c>
      <c r="S449" s="14" t="str">
        <f t="shared" si="82"/>
        <v>NO</v>
      </c>
      <c r="T449" s="14" t="str">
        <f t="shared" si="83"/>
        <v>Cumple</v>
      </c>
      <c r="U449" s="14">
        <f>VLOOKUP(E449,País!$A$1:$B$8,2,FALSE)</f>
        <v>4</v>
      </c>
    </row>
    <row r="450" spans="1:21" x14ac:dyDescent="0.25">
      <c r="A450" s="2" t="s">
        <v>83</v>
      </c>
      <c r="B450" s="2" t="s">
        <v>42</v>
      </c>
      <c r="C450" s="3">
        <v>35353</v>
      </c>
      <c r="D450" s="2" t="s">
        <v>15</v>
      </c>
      <c r="E450" s="2" t="s">
        <v>20</v>
      </c>
      <c r="F450" s="2">
        <v>2</v>
      </c>
      <c r="G450" s="4">
        <v>35015.52540453001</v>
      </c>
      <c r="H450" s="5">
        <v>-10886.958660194792</v>
      </c>
      <c r="I450" s="11" t="str">
        <f t="shared" ref="I450:I513" si="84">_xlfn.CONCAT(B450,", ",A450)</f>
        <v>Alvarez, Patricia</v>
      </c>
      <c r="J450" s="11" t="str">
        <f t="shared" ref="J450:J513" si="85">_xlfn.CONCAT(LEFT(A450,1),LEFT(B450,1))</f>
        <v>PA</v>
      </c>
      <c r="K450" s="14">
        <f t="shared" ref="K450:K513" si="86">LEN(A450)+LEN(B450)</f>
        <v>15</v>
      </c>
      <c r="L450" s="7">
        <f t="shared" ref="L450:L513" ca="1" si="87">INT((TODAY()-C450)/365)</f>
        <v>27</v>
      </c>
      <c r="M450" s="7">
        <f t="shared" ref="M450:M513" si="88">WEEKDAY(C450,2)</f>
        <v>2</v>
      </c>
      <c r="N450" s="15">
        <f t="shared" ref="N450:N513" si="89">C450</f>
        <v>35353</v>
      </c>
      <c r="O450" s="15" t="str">
        <f t="shared" ref="O450:O513" si="90">TEXT(C450,"dddd")</f>
        <v>martes</v>
      </c>
      <c r="P450" s="14">
        <f t="shared" ref="P450:P513" si="91">YEAR(C450)</f>
        <v>1996</v>
      </c>
      <c r="Q450" s="14">
        <f t="shared" ref="Q450:Q513" si="92">MONTH(C450)</f>
        <v>10</v>
      </c>
      <c r="R450" s="14">
        <f t="shared" ref="R450:R513" si="93">DAY(C450)</f>
        <v>15</v>
      </c>
      <c r="S450" s="14" t="str">
        <f t="shared" ref="S450:S513" si="94" xml:space="preserve"> IF(D450 = "Ingeniero","SI","NO")</f>
        <v>NO</v>
      </c>
      <c r="T450" s="14" t="str">
        <f t="shared" ref="T450:T513" si="95">IF(
     AND(F450&gt;3,G450&gt;30000),
     "Cumple",
     "No Cumple"
)</f>
        <v>No Cumple</v>
      </c>
      <c r="U450" s="14">
        <f>VLOOKUP(E450,País!$A$1:$B$8,2,FALSE)</f>
        <v>6</v>
      </c>
    </row>
    <row r="451" spans="1:21" x14ac:dyDescent="0.25">
      <c r="A451" s="2" t="s">
        <v>84</v>
      </c>
      <c r="B451" s="2" t="s">
        <v>44</v>
      </c>
      <c r="C451" s="3">
        <v>34504</v>
      </c>
      <c r="D451" s="2" t="s">
        <v>19</v>
      </c>
      <c r="E451" s="2" t="s">
        <v>24</v>
      </c>
      <c r="F451" s="2">
        <v>4</v>
      </c>
      <c r="G451" s="4">
        <v>35002.678335082492</v>
      </c>
      <c r="H451" s="5">
        <v>-11717.750198530706</v>
      </c>
      <c r="I451" s="11" t="str">
        <f t="shared" si="84"/>
        <v>Mendoza, Lucas</v>
      </c>
      <c r="J451" s="11" t="str">
        <f t="shared" si="85"/>
        <v>LM</v>
      </c>
      <c r="K451" s="14">
        <f t="shared" si="86"/>
        <v>12</v>
      </c>
      <c r="L451" s="7">
        <f t="shared" ca="1" si="87"/>
        <v>30</v>
      </c>
      <c r="M451" s="7">
        <f t="shared" si="88"/>
        <v>7</v>
      </c>
      <c r="N451" s="15">
        <f t="shared" si="89"/>
        <v>34504</v>
      </c>
      <c r="O451" s="15" t="str">
        <f t="shared" si="90"/>
        <v>domingo</v>
      </c>
      <c r="P451" s="14">
        <f t="shared" si="91"/>
        <v>1994</v>
      </c>
      <c r="Q451" s="14">
        <f t="shared" si="92"/>
        <v>6</v>
      </c>
      <c r="R451" s="14">
        <f t="shared" si="93"/>
        <v>19</v>
      </c>
      <c r="S451" s="14" t="str">
        <f t="shared" si="94"/>
        <v>NO</v>
      </c>
      <c r="T451" s="14" t="str">
        <f t="shared" si="95"/>
        <v>Cumple</v>
      </c>
      <c r="U451" s="14">
        <f>VLOOKUP(E451,País!$A$1:$B$8,2,FALSE)</f>
        <v>5</v>
      </c>
    </row>
    <row r="452" spans="1:21" x14ac:dyDescent="0.25">
      <c r="A452" s="2" t="s">
        <v>70</v>
      </c>
      <c r="B452" s="2" t="s">
        <v>10</v>
      </c>
      <c r="C452" s="3">
        <v>32316</v>
      </c>
      <c r="D452" s="2" t="s">
        <v>35</v>
      </c>
      <c r="E452" s="2" t="s">
        <v>24</v>
      </c>
      <c r="F452" s="2">
        <v>4</v>
      </c>
      <c r="G452" s="4">
        <v>34985.207295970911</v>
      </c>
      <c r="H452" s="5">
        <v>-10780.502819860652</v>
      </c>
      <c r="I452" s="11" t="str">
        <f t="shared" si="84"/>
        <v>Gomez, Andrea</v>
      </c>
      <c r="J452" s="11" t="str">
        <f t="shared" si="85"/>
        <v>AG</v>
      </c>
      <c r="K452" s="14">
        <f t="shared" si="86"/>
        <v>11</v>
      </c>
      <c r="L452" s="7">
        <f t="shared" ca="1" si="87"/>
        <v>36</v>
      </c>
      <c r="M452" s="7">
        <f t="shared" si="88"/>
        <v>3</v>
      </c>
      <c r="N452" s="15">
        <f t="shared" si="89"/>
        <v>32316</v>
      </c>
      <c r="O452" s="15" t="str">
        <f t="shared" si="90"/>
        <v>miércoles</v>
      </c>
      <c r="P452" s="14">
        <f t="shared" si="91"/>
        <v>1988</v>
      </c>
      <c r="Q452" s="14">
        <f t="shared" si="92"/>
        <v>6</v>
      </c>
      <c r="R452" s="14">
        <f t="shared" si="93"/>
        <v>22</v>
      </c>
      <c r="S452" s="14" t="str">
        <f t="shared" si="94"/>
        <v>NO</v>
      </c>
      <c r="T452" s="14" t="str">
        <f t="shared" si="95"/>
        <v>Cumple</v>
      </c>
      <c r="U452" s="14">
        <f>VLOOKUP(E452,País!$A$1:$B$8,2,FALSE)</f>
        <v>5</v>
      </c>
    </row>
    <row r="453" spans="1:21" x14ac:dyDescent="0.25">
      <c r="A453" s="2" t="s">
        <v>63</v>
      </c>
      <c r="B453" s="2" t="s">
        <v>64</v>
      </c>
      <c r="C453" s="3">
        <v>31498</v>
      </c>
      <c r="D453" s="2" t="s">
        <v>19</v>
      </c>
      <c r="E453" s="2" t="s">
        <v>8</v>
      </c>
      <c r="F453" s="2">
        <v>2</v>
      </c>
      <c r="G453" s="4">
        <v>34979.922964449426</v>
      </c>
      <c r="H453" s="5">
        <v>-12316.06162844046</v>
      </c>
      <c r="I453" s="11" t="str">
        <f t="shared" si="84"/>
        <v>Ramos, Gabriela</v>
      </c>
      <c r="J453" s="11" t="str">
        <f t="shared" si="85"/>
        <v>GR</v>
      </c>
      <c r="K453" s="14">
        <f t="shared" si="86"/>
        <v>13</v>
      </c>
      <c r="L453" s="7">
        <f t="shared" ca="1" si="87"/>
        <v>38</v>
      </c>
      <c r="M453" s="7">
        <f t="shared" si="88"/>
        <v>4</v>
      </c>
      <c r="N453" s="15">
        <f t="shared" si="89"/>
        <v>31498</v>
      </c>
      <c r="O453" s="15" t="str">
        <f t="shared" si="90"/>
        <v>jueves</v>
      </c>
      <c r="P453" s="14">
        <f t="shared" si="91"/>
        <v>1986</v>
      </c>
      <c r="Q453" s="14">
        <f t="shared" si="92"/>
        <v>3</v>
      </c>
      <c r="R453" s="14">
        <f t="shared" si="93"/>
        <v>27</v>
      </c>
      <c r="S453" s="14" t="str">
        <f t="shared" si="94"/>
        <v>NO</v>
      </c>
      <c r="T453" s="14" t="str">
        <f t="shared" si="95"/>
        <v>No Cumple</v>
      </c>
      <c r="U453" s="14">
        <f>VLOOKUP(E453,País!$A$1:$B$8,2,FALSE)</f>
        <v>1</v>
      </c>
    </row>
    <row r="454" spans="1:21" x14ac:dyDescent="0.25">
      <c r="A454" s="2" t="s">
        <v>79</v>
      </c>
      <c r="B454" s="2" t="s">
        <v>30</v>
      </c>
      <c r="C454" s="3">
        <v>33411</v>
      </c>
      <c r="D454" s="2" t="s">
        <v>35</v>
      </c>
      <c r="E454" s="2" t="s">
        <v>32</v>
      </c>
      <c r="F454" s="2">
        <v>5</v>
      </c>
      <c r="G454" s="4">
        <v>34969.982617473266</v>
      </c>
      <c r="H454" s="5">
        <v>-12957.315818099329</v>
      </c>
      <c r="I454" s="11" t="str">
        <f t="shared" si="84"/>
        <v>Rivera, Pedro</v>
      </c>
      <c r="J454" s="11" t="str">
        <f t="shared" si="85"/>
        <v>PR</v>
      </c>
      <c r="K454" s="14">
        <f t="shared" si="86"/>
        <v>11</v>
      </c>
      <c r="L454" s="7">
        <f t="shared" ca="1" si="87"/>
        <v>33</v>
      </c>
      <c r="M454" s="7">
        <f t="shared" si="88"/>
        <v>6</v>
      </c>
      <c r="N454" s="15">
        <f t="shared" si="89"/>
        <v>33411</v>
      </c>
      <c r="O454" s="15" t="str">
        <f t="shared" si="90"/>
        <v>sábado</v>
      </c>
      <c r="P454" s="14">
        <f t="shared" si="91"/>
        <v>1991</v>
      </c>
      <c r="Q454" s="14">
        <f t="shared" si="92"/>
        <v>6</v>
      </c>
      <c r="R454" s="14">
        <f t="shared" si="93"/>
        <v>22</v>
      </c>
      <c r="S454" s="14" t="str">
        <f t="shared" si="94"/>
        <v>NO</v>
      </c>
      <c r="T454" s="14" t="str">
        <f t="shared" si="95"/>
        <v>Cumple</v>
      </c>
      <c r="U454" s="14">
        <f>VLOOKUP(E454,País!$A$1:$B$8,2,FALSE)</f>
        <v>2</v>
      </c>
    </row>
    <row r="455" spans="1:21" x14ac:dyDescent="0.25">
      <c r="A455" s="2" t="s">
        <v>33</v>
      </c>
      <c r="B455" s="2" t="s">
        <v>34</v>
      </c>
      <c r="C455" s="3">
        <v>32936</v>
      </c>
      <c r="D455" s="2" t="s">
        <v>35</v>
      </c>
      <c r="E455" s="2" t="s">
        <v>8</v>
      </c>
      <c r="F455" s="2">
        <v>6</v>
      </c>
      <c r="G455" s="4">
        <v>34962.966827899705</v>
      </c>
      <c r="H455" s="5">
        <v>-10108.885874238231</v>
      </c>
      <c r="I455" s="11" t="str">
        <f t="shared" si="84"/>
        <v>Santos, Isabel</v>
      </c>
      <c r="J455" s="11" t="str">
        <f t="shared" si="85"/>
        <v>IS</v>
      </c>
      <c r="K455" s="14">
        <f t="shared" si="86"/>
        <v>12</v>
      </c>
      <c r="L455" s="7">
        <f t="shared" ca="1" si="87"/>
        <v>34</v>
      </c>
      <c r="M455" s="7">
        <f t="shared" si="88"/>
        <v>7</v>
      </c>
      <c r="N455" s="15">
        <f t="shared" si="89"/>
        <v>32936</v>
      </c>
      <c r="O455" s="15" t="str">
        <f t="shared" si="90"/>
        <v>domingo</v>
      </c>
      <c r="P455" s="14">
        <f t="shared" si="91"/>
        <v>1990</v>
      </c>
      <c r="Q455" s="14">
        <f t="shared" si="92"/>
        <v>3</v>
      </c>
      <c r="R455" s="14">
        <f t="shared" si="93"/>
        <v>4</v>
      </c>
      <c r="S455" s="14" t="str">
        <f t="shared" si="94"/>
        <v>NO</v>
      </c>
      <c r="T455" s="14" t="str">
        <f t="shared" si="95"/>
        <v>Cumple</v>
      </c>
      <c r="U455" s="14">
        <f>VLOOKUP(E455,País!$A$1:$B$8,2,FALSE)</f>
        <v>1</v>
      </c>
    </row>
    <row r="456" spans="1:21" x14ac:dyDescent="0.25">
      <c r="A456" s="2" t="s">
        <v>99</v>
      </c>
      <c r="B456" s="2" t="s">
        <v>30</v>
      </c>
      <c r="C456" s="3">
        <v>32691</v>
      </c>
      <c r="D456" s="2" t="s">
        <v>35</v>
      </c>
      <c r="E456" s="2" t="s">
        <v>20</v>
      </c>
      <c r="F456" s="2">
        <v>5</v>
      </c>
      <c r="G456" s="4">
        <v>34955.405209872741</v>
      </c>
      <c r="H456" s="5">
        <v>-12793.892040496718</v>
      </c>
      <c r="I456" s="11" t="str">
        <f t="shared" si="84"/>
        <v>Rivera, Liliana</v>
      </c>
      <c r="J456" s="11" t="str">
        <f t="shared" si="85"/>
        <v>LR</v>
      </c>
      <c r="K456" s="14">
        <f t="shared" si="86"/>
        <v>13</v>
      </c>
      <c r="L456" s="7">
        <f t="shared" ca="1" si="87"/>
        <v>35</v>
      </c>
      <c r="M456" s="7">
        <f t="shared" si="88"/>
        <v>7</v>
      </c>
      <c r="N456" s="15">
        <f t="shared" si="89"/>
        <v>32691</v>
      </c>
      <c r="O456" s="15" t="str">
        <f t="shared" si="90"/>
        <v>domingo</v>
      </c>
      <c r="P456" s="14">
        <f t="shared" si="91"/>
        <v>1989</v>
      </c>
      <c r="Q456" s="14">
        <f t="shared" si="92"/>
        <v>7</v>
      </c>
      <c r="R456" s="14">
        <f t="shared" si="93"/>
        <v>2</v>
      </c>
      <c r="S456" s="14" t="str">
        <f t="shared" si="94"/>
        <v>NO</v>
      </c>
      <c r="T456" s="14" t="str">
        <f t="shared" si="95"/>
        <v>Cumple</v>
      </c>
      <c r="U456" s="14">
        <f>VLOOKUP(E456,País!$A$1:$B$8,2,FALSE)</f>
        <v>6</v>
      </c>
    </row>
    <row r="457" spans="1:21" x14ac:dyDescent="0.25">
      <c r="A457" s="2" t="s">
        <v>77</v>
      </c>
      <c r="B457" s="2" t="s">
        <v>22</v>
      </c>
      <c r="C457" s="3">
        <v>33225</v>
      </c>
      <c r="D457" s="2" t="s">
        <v>27</v>
      </c>
      <c r="E457" s="2" t="s">
        <v>24</v>
      </c>
      <c r="F457" s="2">
        <v>5</v>
      </c>
      <c r="G457" s="4">
        <v>34946.798931601043</v>
      </c>
      <c r="H457" s="5">
        <v>-13382.669057714967</v>
      </c>
      <c r="I457" s="11" t="str">
        <f t="shared" si="84"/>
        <v>Fernandez, Emilio</v>
      </c>
      <c r="J457" s="11" t="str">
        <f t="shared" si="85"/>
        <v>EF</v>
      </c>
      <c r="K457" s="14">
        <f t="shared" si="86"/>
        <v>15</v>
      </c>
      <c r="L457" s="7">
        <f t="shared" ca="1" si="87"/>
        <v>33</v>
      </c>
      <c r="M457" s="7">
        <f t="shared" si="88"/>
        <v>2</v>
      </c>
      <c r="N457" s="15">
        <f t="shared" si="89"/>
        <v>33225</v>
      </c>
      <c r="O457" s="15" t="str">
        <f t="shared" si="90"/>
        <v>martes</v>
      </c>
      <c r="P457" s="14">
        <f t="shared" si="91"/>
        <v>1990</v>
      </c>
      <c r="Q457" s="14">
        <f t="shared" si="92"/>
        <v>12</v>
      </c>
      <c r="R457" s="14">
        <f t="shared" si="93"/>
        <v>18</v>
      </c>
      <c r="S457" s="14" t="str">
        <f t="shared" si="94"/>
        <v>NO</v>
      </c>
      <c r="T457" s="14" t="str">
        <f t="shared" si="95"/>
        <v>Cumple</v>
      </c>
      <c r="U457" s="14">
        <f>VLOOKUP(E457,País!$A$1:$B$8,2,FALSE)</f>
        <v>5</v>
      </c>
    </row>
    <row r="458" spans="1:21" x14ac:dyDescent="0.25">
      <c r="A458" s="2" t="s">
        <v>69</v>
      </c>
      <c r="B458" s="2" t="s">
        <v>6</v>
      </c>
      <c r="C458" s="3">
        <v>32795</v>
      </c>
      <c r="D458" s="2" t="s">
        <v>31</v>
      </c>
      <c r="E458" s="2" t="s">
        <v>20</v>
      </c>
      <c r="F458" s="2">
        <v>6</v>
      </c>
      <c r="G458" s="4">
        <v>34895.033531043635</v>
      </c>
      <c r="H458" s="5">
        <v>-13523.420157371165</v>
      </c>
      <c r="I458" s="11" t="str">
        <f t="shared" si="84"/>
        <v>Martinez, Jorge</v>
      </c>
      <c r="J458" s="11" t="str">
        <f t="shared" si="85"/>
        <v>JM</v>
      </c>
      <c r="K458" s="14">
        <f t="shared" si="86"/>
        <v>13</v>
      </c>
      <c r="L458" s="7">
        <f t="shared" ca="1" si="87"/>
        <v>34</v>
      </c>
      <c r="M458" s="7">
        <f t="shared" si="88"/>
        <v>6</v>
      </c>
      <c r="N458" s="15">
        <f t="shared" si="89"/>
        <v>32795</v>
      </c>
      <c r="O458" s="15" t="str">
        <f t="shared" si="90"/>
        <v>sábado</v>
      </c>
      <c r="P458" s="14">
        <f t="shared" si="91"/>
        <v>1989</v>
      </c>
      <c r="Q458" s="14">
        <f t="shared" si="92"/>
        <v>10</v>
      </c>
      <c r="R458" s="14">
        <f t="shared" si="93"/>
        <v>14</v>
      </c>
      <c r="S458" s="14" t="str">
        <f t="shared" si="94"/>
        <v>NO</v>
      </c>
      <c r="T458" s="14" t="str">
        <f t="shared" si="95"/>
        <v>Cumple</v>
      </c>
      <c r="U458" s="14">
        <f>VLOOKUP(E458,País!$A$1:$B$8,2,FALSE)</f>
        <v>6</v>
      </c>
    </row>
    <row r="459" spans="1:21" x14ac:dyDescent="0.25">
      <c r="A459" s="2" t="s">
        <v>25</v>
      </c>
      <c r="B459" s="2" t="s">
        <v>26</v>
      </c>
      <c r="C459" s="3">
        <v>29470</v>
      </c>
      <c r="D459" s="2" t="s">
        <v>27</v>
      </c>
      <c r="E459" s="2" t="s">
        <v>28</v>
      </c>
      <c r="F459" s="2">
        <v>5</v>
      </c>
      <c r="G459" s="4">
        <v>34836.518918122994</v>
      </c>
      <c r="H459" s="5">
        <v>-13580.211460239465</v>
      </c>
      <c r="I459" s="11" t="str">
        <f t="shared" si="84"/>
        <v>Diaz, Laura</v>
      </c>
      <c r="J459" s="11" t="str">
        <f t="shared" si="85"/>
        <v>LD</v>
      </c>
      <c r="K459" s="14">
        <f t="shared" si="86"/>
        <v>9</v>
      </c>
      <c r="L459" s="7">
        <f t="shared" ca="1" si="87"/>
        <v>43</v>
      </c>
      <c r="M459" s="7">
        <f t="shared" si="88"/>
        <v>6</v>
      </c>
      <c r="N459" s="15">
        <f t="shared" si="89"/>
        <v>29470</v>
      </c>
      <c r="O459" s="15" t="str">
        <f t="shared" si="90"/>
        <v>sábado</v>
      </c>
      <c r="P459" s="14">
        <f t="shared" si="91"/>
        <v>1980</v>
      </c>
      <c r="Q459" s="14">
        <f t="shared" si="92"/>
        <v>9</v>
      </c>
      <c r="R459" s="14">
        <f t="shared" si="93"/>
        <v>6</v>
      </c>
      <c r="S459" s="14" t="str">
        <f t="shared" si="94"/>
        <v>NO</v>
      </c>
      <c r="T459" s="14" t="str">
        <f t="shared" si="95"/>
        <v>Cumple</v>
      </c>
      <c r="U459" s="14">
        <f>VLOOKUP(E459,País!$A$1:$B$8,2,FALSE)</f>
        <v>7</v>
      </c>
    </row>
    <row r="460" spans="1:21" x14ac:dyDescent="0.25">
      <c r="A460" s="2" t="s">
        <v>17</v>
      </c>
      <c r="B460" s="2" t="s">
        <v>18</v>
      </c>
      <c r="C460" s="3">
        <v>30019</v>
      </c>
      <c r="D460" s="2" t="s">
        <v>19</v>
      </c>
      <c r="E460" s="2" t="s">
        <v>20</v>
      </c>
      <c r="F460" s="2">
        <v>2</v>
      </c>
      <c r="G460" s="4">
        <v>34742.251233506395</v>
      </c>
      <c r="H460" s="5">
        <v>-14079.396402179307</v>
      </c>
      <c r="I460" s="11" t="str">
        <f t="shared" si="84"/>
        <v>Rodriguez, Carlos</v>
      </c>
      <c r="J460" s="11" t="str">
        <f t="shared" si="85"/>
        <v>CR</v>
      </c>
      <c r="K460" s="14">
        <f t="shared" si="86"/>
        <v>15</v>
      </c>
      <c r="L460" s="7">
        <f t="shared" ca="1" si="87"/>
        <v>42</v>
      </c>
      <c r="M460" s="7">
        <f t="shared" si="88"/>
        <v>2</v>
      </c>
      <c r="N460" s="15">
        <f t="shared" si="89"/>
        <v>30019</v>
      </c>
      <c r="O460" s="15" t="str">
        <f t="shared" si="90"/>
        <v>martes</v>
      </c>
      <c r="P460" s="14">
        <f t="shared" si="91"/>
        <v>1982</v>
      </c>
      <c r="Q460" s="14">
        <f t="shared" si="92"/>
        <v>3</v>
      </c>
      <c r="R460" s="14">
        <f t="shared" si="93"/>
        <v>9</v>
      </c>
      <c r="S460" s="14" t="str">
        <f t="shared" si="94"/>
        <v>NO</v>
      </c>
      <c r="T460" s="14" t="str">
        <f t="shared" si="95"/>
        <v>No Cumple</v>
      </c>
      <c r="U460" s="14">
        <f>VLOOKUP(E460,País!$A$1:$B$8,2,FALSE)</f>
        <v>6</v>
      </c>
    </row>
    <row r="461" spans="1:21" x14ac:dyDescent="0.25">
      <c r="A461" s="2" t="s">
        <v>70</v>
      </c>
      <c r="B461" s="2" t="s">
        <v>10</v>
      </c>
      <c r="C461" s="3">
        <v>30174</v>
      </c>
      <c r="D461" s="2" t="s">
        <v>35</v>
      </c>
      <c r="E461" s="2" t="s">
        <v>24</v>
      </c>
      <c r="F461" s="2">
        <v>5</v>
      </c>
      <c r="G461" s="4">
        <v>34739.245403940455</v>
      </c>
      <c r="H461" s="5">
        <v>-15507.286682414187</v>
      </c>
      <c r="I461" s="11" t="str">
        <f t="shared" si="84"/>
        <v>Gomez, Andrea</v>
      </c>
      <c r="J461" s="11" t="str">
        <f t="shared" si="85"/>
        <v>AG</v>
      </c>
      <c r="K461" s="14">
        <f t="shared" si="86"/>
        <v>11</v>
      </c>
      <c r="L461" s="7">
        <f t="shared" ca="1" si="87"/>
        <v>42</v>
      </c>
      <c r="M461" s="7">
        <f t="shared" si="88"/>
        <v>3</v>
      </c>
      <c r="N461" s="15">
        <f t="shared" si="89"/>
        <v>30174</v>
      </c>
      <c r="O461" s="15" t="str">
        <f t="shared" si="90"/>
        <v>miércoles</v>
      </c>
      <c r="P461" s="14">
        <f t="shared" si="91"/>
        <v>1982</v>
      </c>
      <c r="Q461" s="14">
        <f t="shared" si="92"/>
        <v>8</v>
      </c>
      <c r="R461" s="14">
        <f t="shared" si="93"/>
        <v>11</v>
      </c>
      <c r="S461" s="14" t="str">
        <f t="shared" si="94"/>
        <v>NO</v>
      </c>
      <c r="T461" s="14" t="str">
        <f t="shared" si="95"/>
        <v>Cumple</v>
      </c>
      <c r="U461" s="14">
        <f>VLOOKUP(E461,País!$A$1:$B$8,2,FALSE)</f>
        <v>5</v>
      </c>
    </row>
    <row r="462" spans="1:21" x14ac:dyDescent="0.25">
      <c r="A462" s="2" t="s">
        <v>83</v>
      </c>
      <c r="B462" s="2" t="s">
        <v>42</v>
      </c>
      <c r="C462" s="3">
        <v>34955</v>
      </c>
      <c r="D462" s="2" t="s">
        <v>15</v>
      </c>
      <c r="E462" s="2" t="s">
        <v>20</v>
      </c>
      <c r="F462" s="2">
        <v>2</v>
      </c>
      <c r="G462" s="4">
        <v>34737.306637123329</v>
      </c>
      <c r="H462" s="5">
        <v>-15449.05096021777</v>
      </c>
      <c r="I462" s="11" t="str">
        <f t="shared" si="84"/>
        <v>Alvarez, Patricia</v>
      </c>
      <c r="J462" s="11" t="str">
        <f t="shared" si="85"/>
        <v>PA</v>
      </c>
      <c r="K462" s="14">
        <f t="shared" si="86"/>
        <v>15</v>
      </c>
      <c r="L462" s="7">
        <f t="shared" ca="1" si="87"/>
        <v>28</v>
      </c>
      <c r="M462" s="7">
        <f t="shared" si="88"/>
        <v>3</v>
      </c>
      <c r="N462" s="15">
        <f t="shared" si="89"/>
        <v>34955</v>
      </c>
      <c r="O462" s="15" t="str">
        <f t="shared" si="90"/>
        <v>miércoles</v>
      </c>
      <c r="P462" s="14">
        <f t="shared" si="91"/>
        <v>1995</v>
      </c>
      <c r="Q462" s="14">
        <f t="shared" si="92"/>
        <v>9</v>
      </c>
      <c r="R462" s="14">
        <f t="shared" si="93"/>
        <v>13</v>
      </c>
      <c r="S462" s="14" t="str">
        <f t="shared" si="94"/>
        <v>NO</v>
      </c>
      <c r="T462" s="14" t="str">
        <f t="shared" si="95"/>
        <v>No Cumple</v>
      </c>
      <c r="U462" s="14">
        <f>VLOOKUP(E462,País!$A$1:$B$8,2,FALSE)</f>
        <v>6</v>
      </c>
    </row>
    <row r="463" spans="1:21" x14ac:dyDescent="0.25">
      <c r="A463" s="2" t="s">
        <v>51</v>
      </c>
      <c r="B463" s="2" t="s">
        <v>52</v>
      </c>
      <c r="C463" s="3">
        <v>31791</v>
      </c>
      <c r="D463" s="2" t="s">
        <v>31</v>
      </c>
      <c r="E463" s="2" t="s">
        <v>12</v>
      </c>
      <c r="F463" s="2">
        <v>3</v>
      </c>
      <c r="G463" s="4">
        <v>34699.887320568319</v>
      </c>
      <c r="H463" s="5">
        <v>-12166.092397133978</v>
      </c>
      <c r="I463" s="11" t="str">
        <f t="shared" si="84"/>
        <v>Ortega, Natalia</v>
      </c>
      <c r="J463" s="11" t="str">
        <f t="shared" si="85"/>
        <v>NO</v>
      </c>
      <c r="K463" s="14">
        <f t="shared" si="86"/>
        <v>13</v>
      </c>
      <c r="L463" s="7">
        <f t="shared" ca="1" si="87"/>
        <v>37</v>
      </c>
      <c r="M463" s="7">
        <f t="shared" si="88"/>
        <v>3</v>
      </c>
      <c r="N463" s="15">
        <f t="shared" si="89"/>
        <v>31791</v>
      </c>
      <c r="O463" s="15" t="str">
        <f t="shared" si="90"/>
        <v>miércoles</v>
      </c>
      <c r="P463" s="14">
        <f t="shared" si="91"/>
        <v>1987</v>
      </c>
      <c r="Q463" s="14">
        <f t="shared" si="92"/>
        <v>1</v>
      </c>
      <c r="R463" s="14">
        <f t="shared" si="93"/>
        <v>14</v>
      </c>
      <c r="S463" s="14" t="str">
        <f t="shared" si="94"/>
        <v>NO</v>
      </c>
      <c r="T463" s="14" t="str">
        <f t="shared" si="95"/>
        <v>No Cumple</v>
      </c>
      <c r="U463" s="14">
        <f>VLOOKUP(E463,País!$A$1:$B$8,2,FALSE)</f>
        <v>3</v>
      </c>
    </row>
    <row r="464" spans="1:21" x14ac:dyDescent="0.25">
      <c r="A464" s="2" t="s">
        <v>83</v>
      </c>
      <c r="B464" s="2" t="s">
        <v>42</v>
      </c>
      <c r="C464" s="3">
        <v>33155</v>
      </c>
      <c r="D464" s="2" t="s">
        <v>15</v>
      </c>
      <c r="E464" s="2" t="s">
        <v>20</v>
      </c>
      <c r="F464" s="2">
        <v>4</v>
      </c>
      <c r="G464" s="4">
        <v>34685.380782510059</v>
      </c>
      <c r="H464" s="5">
        <v>19359.396259202018</v>
      </c>
      <c r="I464" s="11" t="str">
        <f t="shared" si="84"/>
        <v>Alvarez, Patricia</v>
      </c>
      <c r="J464" s="11" t="str">
        <f t="shared" si="85"/>
        <v>PA</v>
      </c>
      <c r="K464" s="14">
        <f t="shared" si="86"/>
        <v>15</v>
      </c>
      <c r="L464" s="7">
        <f t="shared" ca="1" si="87"/>
        <v>33</v>
      </c>
      <c r="M464" s="7">
        <f t="shared" si="88"/>
        <v>2</v>
      </c>
      <c r="N464" s="15">
        <f t="shared" si="89"/>
        <v>33155</v>
      </c>
      <c r="O464" s="15" t="str">
        <f t="shared" si="90"/>
        <v>martes</v>
      </c>
      <c r="P464" s="14">
        <f t="shared" si="91"/>
        <v>1990</v>
      </c>
      <c r="Q464" s="14">
        <f t="shared" si="92"/>
        <v>10</v>
      </c>
      <c r="R464" s="14">
        <f t="shared" si="93"/>
        <v>9</v>
      </c>
      <c r="S464" s="14" t="str">
        <f t="shared" si="94"/>
        <v>NO</v>
      </c>
      <c r="T464" s="14" t="str">
        <f t="shared" si="95"/>
        <v>Cumple</v>
      </c>
      <c r="U464" s="14">
        <f>VLOOKUP(E464,País!$A$1:$B$8,2,FALSE)</f>
        <v>6</v>
      </c>
    </row>
    <row r="465" spans="1:21" x14ac:dyDescent="0.25">
      <c r="A465" s="2" t="s">
        <v>98</v>
      </c>
      <c r="B465" s="2" t="s">
        <v>50</v>
      </c>
      <c r="C465" s="3">
        <v>29575</v>
      </c>
      <c r="D465" s="2" t="s">
        <v>27</v>
      </c>
      <c r="E465" s="2" t="s">
        <v>12</v>
      </c>
      <c r="F465" s="2">
        <v>3</v>
      </c>
      <c r="G465" s="4">
        <v>34662.259246515743</v>
      </c>
      <c r="H465" s="5">
        <v>-13950.589270600989</v>
      </c>
      <c r="I465" s="11" t="str">
        <f t="shared" si="84"/>
        <v>Perez, Sara</v>
      </c>
      <c r="J465" s="11" t="str">
        <f t="shared" si="85"/>
        <v>SP</v>
      </c>
      <c r="K465" s="14">
        <f t="shared" si="86"/>
        <v>9</v>
      </c>
      <c r="L465" s="7">
        <f t="shared" ca="1" si="87"/>
        <v>43</v>
      </c>
      <c r="M465" s="7">
        <f t="shared" si="88"/>
        <v>6</v>
      </c>
      <c r="N465" s="15">
        <f t="shared" si="89"/>
        <v>29575</v>
      </c>
      <c r="O465" s="15" t="str">
        <f t="shared" si="90"/>
        <v>sábado</v>
      </c>
      <c r="P465" s="14">
        <f t="shared" si="91"/>
        <v>1980</v>
      </c>
      <c r="Q465" s="14">
        <f t="shared" si="92"/>
        <v>12</v>
      </c>
      <c r="R465" s="14">
        <f t="shared" si="93"/>
        <v>20</v>
      </c>
      <c r="S465" s="14" t="str">
        <f t="shared" si="94"/>
        <v>NO</v>
      </c>
      <c r="T465" s="14" t="str">
        <f t="shared" si="95"/>
        <v>No Cumple</v>
      </c>
      <c r="U465" s="14">
        <f>VLOOKUP(E465,País!$A$1:$B$8,2,FALSE)</f>
        <v>3</v>
      </c>
    </row>
    <row r="466" spans="1:21" x14ac:dyDescent="0.25">
      <c r="A466" s="2" t="s">
        <v>90</v>
      </c>
      <c r="B466" s="2" t="s">
        <v>58</v>
      </c>
      <c r="C466" s="3">
        <v>33150</v>
      </c>
      <c r="D466" s="2" t="s">
        <v>7</v>
      </c>
      <c r="E466" s="2" t="s">
        <v>20</v>
      </c>
      <c r="F466" s="2">
        <v>4</v>
      </c>
      <c r="G466" s="4">
        <v>34655.91230319898</v>
      </c>
      <c r="H466" s="5">
        <v>-16530.646819833011</v>
      </c>
      <c r="I466" s="11" t="str">
        <f t="shared" si="84"/>
        <v>Castro, Natalie</v>
      </c>
      <c r="J466" s="11" t="str">
        <f t="shared" si="85"/>
        <v>NC</v>
      </c>
      <c r="K466" s="14">
        <f t="shared" si="86"/>
        <v>13</v>
      </c>
      <c r="L466" s="7">
        <f t="shared" ca="1" si="87"/>
        <v>33</v>
      </c>
      <c r="M466" s="7">
        <f t="shared" si="88"/>
        <v>4</v>
      </c>
      <c r="N466" s="15">
        <f t="shared" si="89"/>
        <v>33150</v>
      </c>
      <c r="O466" s="15" t="str">
        <f t="shared" si="90"/>
        <v>jueves</v>
      </c>
      <c r="P466" s="14">
        <f t="shared" si="91"/>
        <v>1990</v>
      </c>
      <c r="Q466" s="14">
        <f t="shared" si="92"/>
        <v>10</v>
      </c>
      <c r="R466" s="14">
        <f t="shared" si="93"/>
        <v>4</v>
      </c>
      <c r="S466" s="14" t="str">
        <f t="shared" si="94"/>
        <v>SI</v>
      </c>
      <c r="T466" s="14" t="str">
        <f t="shared" si="95"/>
        <v>Cumple</v>
      </c>
      <c r="U466" s="14">
        <f>VLOOKUP(E466,País!$A$1:$B$8,2,FALSE)</f>
        <v>6</v>
      </c>
    </row>
    <row r="467" spans="1:21" x14ac:dyDescent="0.25">
      <c r="A467" s="2" t="s">
        <v>9</v>
      </c>
      <c r="B467" s="2" t="s">
        <v>10</v>
      </c>
      <c r="C467" s="3">
        <v>29982</v>
      </c>
      <c r="D467" s="2" t="s">
        <v>11</v>
      </c>
      <c r="E467" s="2" t="s">
        <v>12</v>
      </c>
      <c r="F467" s="2">
        <v>4</v>
      </c>
      <c r="G467" s="4">
        <v>34618.520215298362</v>
      </c>
      <c r="H467" s="5">
        <v>-9796.1098385262285</v>
      </c>
      <c r="I467" s="11" t="str">
        <f t="shared" si="84"/>
        <v>Gomez, Juan</v>
      </c>
      <c r="J467" s="11" t="str">
        <f t="shared" si="85"/>
        <v>JG</v>
      </c>
      <c r="K467" s="14">
        <f t="shared" si="86"/>
        <v>9</v>
      </c>
      <c r="L467" s="7">
        <f t="shared" ca="1" si="87"/>
        <v>42</v>
      </c>
      <c r="M467" s="7">
        <f t="shared" si="88"/>
        <v>7</v>
      </c>
      <c r="N467" s="15">
        <f t="shared" si="89"/>
        <v>29982</v>
      </c>
      <c r="O467" s="15" t="str">
        <f t="shared" si="90"/>
        <v>domingo</v>
      </c>
      <c r="P467" s="14">
        <f t="shared" si="91"/>
        <v>1982</v>
      </c>
      <c r="Q467" s="14">
        <f t="shared" si="92"/>
        <v>1</v>
      </c>
      <c r="R467" s="14">
        <f t="shared" si="93"/>
        <v>31</v>
      </c>
      <c r="S467" s="14" t="str">
        <f t="shared" si="94"/>
        <v>NO</v>
      </c>
      <c r="T467" s="14" t="str">
        <f t="shared" si="95"/>
        <v>Cumple</v>
      </c>
      <c r="U467" s="14">
        <f>VLOOKUP(E467,País!$A$1:$B$8,2,FALSE)</f>
        <v>3</v>
      </c>
    </row>
    <row r="468" spans="1:21" x14ac:dyDescent="0.25">
      <c r="A468" s="2" t="s">
        <v>73</v>
      </c>
      <c r="B468" s="2" t="s">
        <v>22</v>
      </c>
      <c r="C468" s="3">
        <v>30327</v>
      </c>
      <c r="D468" s="2" t="s">
        <v>11</v>
      </c>
      <c r="E468" s="2" t="s">
        <v>8</v>
      </c>
      <c r="F468" s="2">
        <v>3</v>
      </c>
      <c r="G468" s="4">
        <v>34613.716527354132</v>
      </c>
      <c r="H468" s="5">
        <v>-12749.243629560657</v>
      </c>
      <c r="I468" s="11" t="str">
        <f t="shared" si="84"/>
        <v>Fernandez, Manuel</v>
      </c>
      <c r="J468" s="11" t="str">
        <f t="shared" si="85"/>
        <v>MF</v>
      </c>
      <c r="K468" s="14">
        <f t="shared" si="86"/>
        <v>15</v>
      </c>
      <c r="L468" s="7">
        <f t="shared" ca="1" si="87"/>
        <v>41</v>
      </c>
      <c r="M468" s="7">
        <f t="shared" si="88"/>
        <v>2</v>
      </c>
      <c r="N468" s="15">
        <f t="shared" si="89"/>
        <v>30327</v>
      </c>
      <c r="O468" s="15" t="str">
        <f t="shared" si="90"/>
        <v>martes</v>
      </c>
      <c r="P468" s="14">
        <f t="shared" si="91"/>
        <v>1983</v>
      </c>
      <c r="Q468" s="14">
        <f t="shared" si="92"/>
        <v>1</v>
      </c>
      <c r="R468" s="14">
        <f t="shared" si="93"/>
        <v>11</v>
      </c>
      <c r="S468" s="14" t="str">
        <f t="shared" si="94"/>
        <v>NO</v>
      </c>
      <c r="T468" s="14" t="str">
        <f t="shared" si="95"/>
        <v>No Cumple</v>
      </c>
      <c r="U468" s="14">
        <f>VLOOKUP(E468,País!$A$1:$B$8,2,FALSE)</f>
        <v>1</v>
      </c>
    </row>
    <row r="469" spans="1:21" x14ac:dyDescent="0.25">
      <c r="A469" s="2" t="s">
        <v>88</v>
      </c>
      <c r="B469" s="2" t="s">
        <v>54</v>
      </c>
      <c r="C469" s="3">
        <v>33256</v>
      </c>
      <c r="D469" s="2" t="s">
        <v>35</v>
      </c>
      <c r="E469" s="2" t="s">
        <v>12</v>
      </c>
      <c r="F469" s="2">
        <v>4</v>
      </c>
      <c r="G469" s="4">
        <v>34609.846814391814</v>
      </c>
      <c r="H469" s="5">
        <v>-15018.940930759529</v>
      </c>
      <c r="I469" s="11" t="str">
        <f t="shared" si="84"/>
        <v>Moreno, Lorena</v>
      </c>
      <c r="J469" s="11" t="str">
        <f t="shared" si="85"/>
        <v>LM</v>
      </c>
      <c r="K469" s="14">
        <f t="shared" si="86"/>
        <v>12</v>
      </c>
      <c r="L469" s="7">
        <f t="shared" ca="1" si="87"/>
        <v>33</v>
      </c>
      <c r="M469" s="7">
        <f t="shared" si="88"/>
        <v>5</v>
      </c>
      <c r="N469" s="15">
        <f t="shared" si="89"/>
        <v>33256</v>
      </c>
      <c r="O469" s="15" t="str">
        <f t="shared" si="90"/>
        <v>viernes</v>
      </c>
      <c r="P469" s="14">
        <f t="shared" si="91"/>
        <v>1991</v>
      </c>
      <c r="Q469" s="14">
        <f t="shared" si="92"/>
        <v>1</v>
      </c>
      <c r="R469" s="14">
        <f t="shared" si="93"/>
        <v>18</v>
      </c>
      <c r="S469" s="14" t="str">
        <f t="shared" si="94"/>
        <v>NO</v>
      </c>
      <c r="T469" s="14" t="str">
        <f t="shared" si="95"/>
        <v>Cumple</v>
      </c>
      <c r="U469" s="14">
        <f>VLOOKUP(E469,País!$A$1:$B$8,2,FALSE)</f>
        <v>3</v>
      </c>
    </row>
    <row r="470" spans="1:21" x14ac:dyDescent="0.25">
      <c r="A470" s="2" t="s">
        <v>79</v>
      </c>
      <c r="B470" s="2" t="s">
        <v>30</v>
      </c>
      <c r="C470" s="3">
        <v>32105</v>
      </c>
      <c r="D470" s="2" t="s">
        <v>35</v>
      </c>
      <c r="E470" s="2" t="s">
        <v>32</v>
      </c>
      <c r="F470" s="2">
        <v>2</v>
      </c>
      <c r="G470" s="4">
        <v>34502.908033804139</v>
      </c>
      <c r="H470" s="5">
        <v>-9712.8771353229786</v>
      </c>
      <c r="I470" s="11" t="str">
        <f t="shared" si="84"/>
        <v>Rivera, Pedro</v>
      </c>
      <c r="J470" s="11" t="str">
        <f t="shared" si="85"/>
        <v>PR</v>
      </c>
      <c r="K470" s="14">
        <f t="shared" si="86"/>
        <v>11</v>
      </c>
      <c r="L470" s="7">
        <f t="shared" ca="1" si="87"/>
        <v>36</v>
      </c>
      <c r="M470" s="7">
        <f t="shared" si="88"/>
        <v>2</v>
      </c>
      <c r="N470" s="15">
        <f t="shared" si="89"/>
        <v>32105</v>
      </c>
      <c r="O470" s="15" t="str">
        <f t="shared" si="90"/>
        <v>martes</v>
      </c>
      <c r="P470" s="14">
        <f t="shared" si="91"/>
        <v>1987</v>
      </c>
      <c r="Q470" s="14">
        <f t="shared" si="92"/>
        <v>11</v>
      </c>
      <c r="R470" s="14">
        <f t="shared" si="93"/>
        <v>24</v>
      </c>
      <c r="S470" s="14" t="str">
        <f t="shared" si="94"/>
        <v>NO</v>
      </c>
      <c r="T470" s="14" t="str">
        <f t="shared" si="95"/>
        <v>No Cumple</v>
      </c>
      <c r="U470" s="14">
        <f>VLOOKUP(E470,País!$A$1:$B$8,2,FALSE)</f>
        <v>2</v>
      </c>
    </row>
    <row r="471" spans="1:21" x14ac:dyDescent="0.25">
      <c r="A471" s="2" t="s">
        <v>69</v>
      </c>
      <c r="B471" s="2" t="s">
        <v>6</v>
      </c>
      <c r="C471" s="3">
        <v>35670</v>
      </c>
      <c r="D471" s="2" t="s">
        <v>31</v>
      </c>
      <c r="E471" s="2" t="s">
        <v>20</v>
      </c>
      <c r="F471" s="2">
        <v>3</v>
      </c>
      <c r="G471" s="4">
        <v>34476.481357484256</v>
      </c>
      <c r="H471" s="5">
        <v>-14008.283456090587</v>
      </c>
      <c r="I471" s="11" t="str">
        <f t="shared" si="84"/>
        <v>Martinez, Jorge</v>
      </c>
      <c r="J471" s="11" t="str">
        <f t="shared" si="85"/>
        <v>JM</v>
      </c>
      <c r="K471" s="14">
        <f t="shared" si="86"/>
        <v>13</v>
      </c>
      <c r="L471" s="7">
        <f t="shared" ca="1" si="87"/>
        <v>26</v>
      </c>
      <c r="M471" s="7">
        <f t="shared" si="88"/>
        <v>4</v>
      </c>
      <c r="N471" s="15">
        <f t="shared" si="89"/>
        <v>35670</v>
      </c>
      <c r="O471" s="15" t="str">
        <f t="shared" si="90"/>
        <v>jueves</v>
      </c>
      <c r="P471" s="14">
        <f t="shared" si="91"/>
        <v>1997</v>
      </c>
      <c r="Q471" s="14">
        <f t="shared" si="92"/>
        <v>8</v>
      </c>
      <c r="R471" s="14">
        <f t="shared" si="93"/>
        <v>28</v>
      </c>
      <c r="S471" s="14" t="str">
        <f t="shared" si="94"/>
        <v>NO</v>
      </c>
      <c r="T471" s="14" t="str">
        <f t="shared" si="95"/>
        <v>No Cumple</v>
      </c>
      <c r="U471" s="14">
        <f>VLOOKUP(E471,País!$A$1:$B$8,2,FALSE)</f>
        <v>6</v>
      </c>
    </row>
    <row r="472" spans="1:21" x14ac:dyDescent="0.25">
      <c r="A472" s="2" t="s">
        <v>61</v>
      </c>
      <c r="B472" s="2" t="s">
        <v>62</v>
      </c>
      <c r="C472" s="3">
        <v>35980</v>
      </c>
      <c r="D472" s="2" t="s">
        <v>15</v>
      </c>
      <c r="E472" s="2" t="s">
        <v>32</v>
      </c>
      <c r="F472" s="2">
        <v>6</v>
      </c>
      <c r="G472" s="4">
        <v>34447.343172628658</v>
      </c>
      <c r="H472" s="5">
        <v>18152.282915670068</v>
      </c>
      <c r="I472" s="11" t="str">
        <f t="shared" si="84"/>
        <v>Guerrero, Alejandro</v>
      </c>
      <c r="J472" s="11" t="str">
        <f t="shared" si="85"/>
        <v>AG</v>
      </c>
      <c r="K472" s="14">
        <f t="shared" si="86"/>
        <v>17</v>
      </c>
      <c r="L472" s="7">
        <f t="shared" ca="1" si="87"/>
        <v>26</v>
      </c>
      <c r="M472" s="7">
        <f t="shared" si="88"/>
        <v>6</v>
      </c>
      <c r="N472" s="15">
        <f t="shared" si="89"/>
        <v>35980</v>
      </c>
      <c r="O472" s="15" t="str">
        <f t="shared" si="90"/>
        <v>sábado</v>
      </c>
      <c r="P472" s="14">
        <f t="shared" si="91"/>
        <v>1998</v>
      </c>
      <c r="Q472" s="14">
        <f t="shared" si="92"/>
        <v>7</v>
      </c>
      <c r="R472" s="14">
        <f t="shared" si="93"/>
        <v>4</v>
      </c>
      <c r="S472" s="14" t="str">
        <f t="shared" si="94"/>
        <v>NO</v>
      </c>
      <c r="T472" s="14" t="str">
        <f t="shared" si="95"/>
        <v>Cumple</v>
      </c>
      <c r="U472" s="14">
        <f>VLOOKUP(E472,País!$A$1:$B$8,2,FALSE)</f>
        <v>2</v>
      </c>
    </row>
    <row r="473" spans="1:21" x14ac:dyDescent="0.25">
      <c r="A473" s="2" t="s">
        <v>17</v>
      </c>
      <c r="B473" s="2" t="s">
        <v>18</v>
      </c>
      <c r="C473" s="3">
        <v>36182</v>
      </c>
      <c r="D473" s="2" t="s">
        <v>19</v>
      </c>
      <c r="E473" s="2" t="s">
        <v>20</v>
      </c>
      <c r="F473" s="2">
        <v>5</v>
      </c>
      <c r="G473" s="4">
        <v>34432.865176981875</v>
      </c>
      <c r="H473" s="5">
        <v>-15275.792126557762</v>
      </c>
      <c r="I473" s="11" t="str">
        <f t="shared" si="84"/>
        <v>Rodriguez, Carlos</v>
      </c>
      <c r="J473" s="11" t="str">
        <f t="shared" si="85"/>
        <v>CR</v>
      </c>
      <c r="K473" s="14">
        <f t="shared" si="86"/>
        <v>15</v>
      </c>
      <c r="L473" s="7">
        <f t="shared" ca="1" si="87"/>
        <v>25</v>
      </c>
      <c r="M473" s="7">
        <f t="shared" si="88"/>
        <v>5</v>
      </c>
      <c r="N473" s="15">
        <f t="shared" si="89"/>
        <v>36182</v>
      </c>
      <c r="O473" s="15" t="str">
        <f t="shared" si="90"/>
        <v>viernes</v>
      </c>
      <c r="P473" s="14">
        <f t="shared" si="91"/>
        <v>1999</v>
      </c>
      <c r="Q473" s="14">
        <f t="shared" si="92"/>
        <v>1</v>
      </c>
      <c r="R473" s="14">
        <f t="shared" si="93"/>
        <v>22</v>
      </c>
      <c r="S473" s="14" t="str">
        <f t="shared" si="94"/>
        <v>NO</v>
      </c>
      <c r="T473" s="14" t="str">
        <f t="shared" si="95"/>
        <v>Cumple</v>
      </c>
      <c r="U473" s="14">
        <f>VLOOKUP(E473,País!$A$1:$B$8,2,FALSE)</f>
        <v>6</v>
      </c>
    </row>
    <row r="474" spans="1:21" x14ac:dyDescent="0.25">
      <c r="A474" s="2" t="s">
        <v>84</v>
      </c>
      <c r="B474" s="2" t="s">
        <v>44</v>
      </c>
      <c r="C474" s="3">
        <v>35981</v>
      </c>
      <c r="D474" s="2" t="s">
        <v>19</v>
      </c>
      <c r="E474" s="2" t="s">
        <v>24</v>
      </c>
      <c r="F474" s="2">
        <v>5</v>
      </c>
      <c r="G474" s="4">
        <v>34430.009821034306</v>
      </c>
      <c r="H474" s="5">
        <v>-12177.492634224271</v>
      </c>
      <c r="I474" s="11" t="str">
        <f t="shared" si="84"/>
        <v>Mendoza, Lucas</v>
      </c>
      <c r="J474" s="11" t="str">
        <f t="shared" si="85"/>
        <v>LM</v>
      </c>
      <c r="K474" s="14">
        <f t="shared" si="86"/>
        <v>12</v>
      </c>
      <c r="L474" s="7">
        <f t="shared" ca="1" si="87"/>
        <v>26</v>
      </c>
      <c r="M474" s="7">
        <f t="shared" si="88"/>
        <v>7</v>
      </c>
      <c r="N474" s="15">
        <f t="shared" si="89"/>
        <v>35981</v>
      </c>
      <c r="O474" s="15" t="str">
        <f t="shared" si="90"/>
        <v>domingo</v>
      </c>
      <c r="P474" s="14">
        <f t="shared" si="91"/>
        <v>1998</v>
      </c>
      <c r="Q474" s="14">
        <f t="shared" si="92"/>
        <v>7</v>
      </c>
      <c r="R474" s="14">
        <f t="shared" si="93"/>
        <v>5</v>
      </c>
      <c r="S474" s="14" t="str">
        <f t="shared" si="94"/>
        <v>NO</v>
      </c>
      <c r="T474" s="14" t="str">
        <f t="shared" si="95"/>
        <v>Cumple</v>
      </c>
      <c r="U474" s="14">
        <f>VLOOKUP(E474,País!$A$1:$B$8,2,FALSE)</f>
        <v>5</v>
      </c>
    </row>
    <row r="475" spans="1:21" x14ac:dyDescent="0.25">
      <c r="A475" s="2" t="s">
        <v>25</v>
      </c>
      <c r="B475" s="2" t="s">
        <v>26</v>
      </c>
      <c r="C475" s="3">
        <v>30853</v>
      </c>
      <c r="D475" s="2" t="s">
        <v>27</v>
      </c>
      <c r="E475" s="2" t="s">
        <v>28</v>
      </c>
      <c r="F475" s="2">
        <v>3</v>
      </c>
      <c r="G475" s="4">
        <v>34399.758862033472</v>
      </c>
      <c r="H475" s="5">
        <v>-11792.185676234227</v>
      </c>
      <c r="I475" s="11" t="str">
        <f t="shared" si="84"/>
        <v>Diaz, Laura</v>
      </c>
      <c r="J475" s="11" t="str">
        <f t="shared" si="85"/>
        <v>LD</v>
      </c>
      <c r="K475" s="14">
        <f t="shared" si="86"/>
        <v>9</v>
      </c>
      <c r="L475" s="7">
        <f t="shared" ca="1" si="87"/>
        <v>40</v>
      </c>
      <c r="M475" s="7">
        <f t="shared" si="88"/>
        <v>3</v>
      </c>
      <c r="N475" s="15">
        <f t="shared" si="89"/>
        <v>30853</v>
      </c>
      <c r="O475" s="15" t="str">
        <f t="shared" si="90"/>
        <v>miércoles</v>
      </c>
      <c r="P475" s="14">
        <f t="shared" si="91"/>
        <v>1984</v>
      </c>
      <c r="Q475" s="14">
        <f t="shared" si="92"/>
        <v>6</v>
      </c>
      <c r="R475" s="14">
        <f t="shared" si="93"/>
        <v>20</v>
      </c>
      <c r="S475" s="14" t="str">
        <f t="shared" si="94"/>
        <v>NO</v>
      </c>
      <c r="T475" s="14" t="str">
        <f t="shared" si="95"/>
        <v>No Cumple</v>
      </c>
      <c r="U475" s="14">
        <f>VLOOKUP(E475,País!$A$1:$B$8,2,FALSE)</f>
        <v>7</v>
      </c>
    </row>
    <row r="476" spans="1:21" x14ac:dyDescent="0.25">
      <c r="A476" s="2" t="s">
        <v>41</v>
      </c>
      <c r="B476" s="2" t="s">
        <v>10</v>
      </c>
      <c r="C476" s="3">
        <v>34469</v>
      </c>
      <c r="D476" s="2" t="s">
        <v>38</v>
      </c>
      <c r="E476" s="2" t="s">
        <v>24</v>
      </c>
      <c r="F476" s="2">
        <v>5</v>
      </c>
      <c r="G476" s="4">
        <v>34297.259152376326</v>
      </c>
      <c r="H476" s="5">
        <v>-9823.000818765282</v>
      </c>
      <c r="I476" s="11" t="str">
        <f t="shared" si="84"/>
        <v>Gomez, Diego</v>
      </c>
      <c r="J476" s="11" t="str">
        <f t="shared" si="85"/>
        <v>DG</v>
      </c>
      <c r="K476" s="14">
        <f t="shared" si="86"/>
        <v>10</v>
      </c>
      <c r="L476" s="7">
        <f t="shared" ca="1" si="87"/>
        <v>30</v>
      </c>
      <c r="M476" s="7">
        <f t="shared" si="88"/>
        <v>7</v>
      </c>
      <c r="N476" s="15">
        <f t="shared" si="89"/>
        <v>34469</v>
      </c>
      <c r="O476" s="15" t="str">
        <f t="shared" si="90"/>
        <v>domingo</v>
      </c>
      <c r="P476" s="14">
        <f t="shared" si="91"/>
        <v>1994</v>
      </c>
      <c r="Q476" s="14">
        <f t="shared" si="92"/>
        <v>5</v>
      </c>
      <c r="R476" s="14">
        <f t="shared" si="93"/>
        <v>15</v>
      </c>
      <c r="S476" s="14" t="str">
        <f t="shared" si="94"/>
        <v>NO</v>
      </c>
      <c r="T476" s="14" t="str">
        <f t="shared" si="95"/>
        <v>Cumple</v>
      </c>
      <c r="U476" s="14">
        <f>VLOOKUP(E476,País!$A$1:$B$8,2,FALSE)</f>
        <v>5</v>
      </c>
    </row>
    <row r="477" spans="1:21" x14ac:dyDescent="0.25">
      <c r="A477" s="2" t="s">
        <v>59</v>
      </c>
      <c r="B477" s="2" t="s">
        <v>60</v>
      </c>
      <c r="C477" s="3">
        <v>33747</v>
      </c>
      <c r="D477" s="2" t="s">
        <v>11</v>
      </c>
      <c r="E477" s="2" t="s">
        <v>28</v>
      </c>
      <c r="F477" s="2">
        <v>3</v>
      </c>
      <c r="G477" s="4">
        <v>34278.255237372534</v>
      </c>
      <c r="H477" s="5">
        <v>-15947.309867374915</v>
      </c>
      <c r="I477" s="11" t="str">
        <f t="shared" si="84"/>
        <v>Vargas, Camila</v>
      </c>
      <c r="J477" s="11" t="str">
        <f t="shared" si="85"/>
        <v>CV</v>
      </c>
      <c r="K477" s="14">
        <f t="shared" si="86"/>
        <v>12</v>
      </c>
      <c r="L477" s="7">
        <f t="shared" ca="1" si="87"/>
        <v>32</v>
      </c>
      <c r="M477" s="7">
        <f t="shared" si="88"/>
        <v>6</v>
      </c>
      <c r="N477" s="15">
        <f t="shared" si="89"/>
        <v>33747</v>
      </c>
      <c r="O477" s="15" t="str">
        <f t="shared" si="90"/>
        <v>sábado</v>
      </c>
      <c r="P477" s="14">
        <f t="shared" si="91"/>
        <v>1992</v>
      </c>
      <c r="Q477" s="14">
        <f t="shared" si="92"/>
        <v>5</v>
      </c>
      <c r="R477" s="14">
        <f t="shared" si="93"/>
        <v>23</v>
      </c>
      <c r="S477" s="14" t="str">
        <f t="shared" si="94"/>
        <v>NO</v>
      </c>
      <c r="T477" s="14" t="str">
        <f t="shared" si="95"/>
        <v>No Cumple</v>
      </c>
      <c r="U477" s="14">
        <f>VLOOKUP(E477,País!$A$1:$B$8,2,FALSE)</f>
        <v>7</v>
      </c>
    </row>
    <row r="478" spans="1:21" x14ac:dyDescent="0.25">
      <c r="A478" s="2" t="s">
        <v>73</v>
      </c>
      <c r="B478" s="2" t="s">
        <v>22</v>
      </c>
      <c r="C478" s="3">
        <v>30845</v>
      </c>
      <c r="D478" s="2" t="s">
        <v>11</v>
      </c>
      <c r="E478" s="2" t="s">
        <v>8</v>
      </c>
      <c r="F478" s="2">
        <v>6</v>
      </c>
      <c r="G478" s="4">
        <v>34264.610755137241</v>
      </c>
      <c r="H478" s="5">
        <v>-13296.249718544324</v>
      </c>
      <c r="I478" s="11" t="str">
        <f t="shared" si="84"/>
        <v>Fernandez, Manuel</v>
      </c>
      <c r="J478" s="11" t="str">
        <f t="shared" si="85"/>
        <v>MF</v>
      </c>
      <c r="K478" s="14">
        <f t="shared" si="86"/>
        <v>15</v>
      </c>
      <c r="L478" s="7">
        <f t="shared" ca="1" si="87"/>
        <v>40</v>
      </c>
      <c r="M478" s="7">
        <f t="shared" si="88"/>
        <v>2</v>
      </c>
      <c r="N478" s="15">
        <f t="shared" si="89"/>
        <v>30845</v>
      </c>
      <c r="O478" s="15" t="str">
        <f t="shared" si="90"/>
        <v>martes</v>
      </c>
      <c r="P478" s="14">
        <f t="shared" si="91"/>
        <v>1984</v>
      </c>
      <c r="Q478" s="14">
        <f t="shared" si="92"/>
        <v>6</v>
      </c>
      <c r="R478" s="14">
        <f t="shared" si="93"/>
        <v>12</v>
      </c>
      <c r="S478" s="14" t="str">
        <f t="shared" si="94"/>
        <v>NO</v>
      </c>
      <c r="T478" s="14" t="str">
        <f t="shared" si="95"/>
        <v>Cumple</v>
      </c>
      <c r="U478" s="14">
        <f>VLOOKUP(E478,País!$A$1:$B$8,2,FALSE)</f>
        <v>1</v>
      </c>
    </row>
    <row r="479" spans="1:21" x14ac:dyDescent="0.25">
      <c r="A479" s="2" t="s">
        <v>98</v>
      </c>
      <c r="B479" s="2" t="s">
        <v>50</v>
      </c>
      <c r="C479" s="3">
        <v>31733</v>
      </c>
      <c r="D479" s="2" t="s">
        <v>27</v>
      </c>
      <c r="E479" s="2" t="s">
        <v>12</v>
      </c>
      <c r="F479" s="2">
        <v>5</v>
      </c>
      <c r="G479" s="4">
        <v>34256.378395855812</v>
      </c>
      <c r="H479" s="5">
        <v>-13180.024851232467</v>
      </c>
      <c r="I479" s="11" t="str">
        <f t="shared" si="84"/>
        <v>Perez, Sara</v>
      </c>
      <c r="J479" s="11" t="str">
        <f t="shared" si="85"/>
        <v>SP</v>
      </c>
      <c r="K479" s="14">
        <f t="shared" si="86"/>
        <v>9</v>
      </c>
      <c r="L479" s="7">
        <f t="shared" ca="1" si="87"/>
        <v>37</v>
      </c>
      <c r="M479" s="7">
        <f t="shared" si="88"/>
        <v>1</v>
      </c>
      <c r="N479" s="15">
        <f t="shared" si="89"/>
        <v>31733</v>
      </c>
      <c r="O479" s="15" t="str">
        <f t="shared" si="90"/>
        <v>lunes</v>
      </c>
      <c r="P479" s="14">
        <f t="shared" si="91"/>
        <v>1986</v>
      </c>
      <c r="Q479" s="14">
        <f t="shared" si="92"/>
        <v>11</v>
      </c>
      <c r="R479" s="14">
        <f t="shared" si="93"/>
        <v>17</v>
      </c>
      <c r="S479" s="14" t="str">
        <f t="shared" si="94"/>
        <v>NO</v>
      </c>
      <c r="T479" s="14" t="str">
        <f t="shared" si="95"/>
        <v>Cumple</v>
      </c>
      <c r="U479" s="14">
        <f>VLOOKUP(E479,País!$A$1:$B$8,2,FALSE)</f>
        <v>3</v>
      </c>
    </row>
    <row r="480" spans="1:21" x14ac:dyDescent="0.25">
      <c r="A480" s="2" t="s">
        <v>89</v>
      </c>
      <c r="B480" s="2" t="s">
        <v>56</v>
      </c>
      <c r="C480" s="3">
        <v>33200</v>
      </c>
      <c r="D480" s="2" t="s">
        <v>38</v>
      </c>
      <c r="E480" s="2" t="s">
        <v>16</v>
      </c>
      <c r="F480" s="2">
        <v>4</v>
      </c>
      <c r="G480" s="4">
        <v>34251.331417686495</v>
      </c>
      <c r="H480" s="5">
        <v>-8999.8000095328971</v>
      </c>
      <c r="I480" s="11" t="str">
        <f t="shared" si="84"/>
        <v>Jimenez, Hugo</v>
      </c>
      <c r="J480" s="11" t="str">
        <f t="shared" si="85"/>
        <v>HJ</v>
      </c>
      <c r="K480" s="14">
        <f t="shared" si="86"/>
        <v>11</v>
      </c>
      <c r="L480" s="7">
        <f t="shared" ca="1" si="87"/>
        <v>33</v>
      </c>
      <c r="M480" s="7">
        <f t="shared" si="88"/>
        <v>5</v>
      </c>
      <c r="N480" s="15">
        <f t="shared" si="89"/>
        <v>33200</v>
      </c>
      <c r="O480" s="15" t="str">
        <f t="shared" si="90"/>
        <v>viernes</v>
      </c>
      <c r="P480" s="14">
        <f t="shared" si="91"/>
        <v>1990</v>
      </c>
      <c r="Q480" s="14">
        <f t="shared" si="92"/>
        <v>11</v>
      </c>
      <c r="R480" s="14">
        <f t="shared" si="93"/>
        <v>23</v>
      </c>
      <c r="S480" s="14" t="str">
        <f t="shared" si="94"/>
        <v>NO</v>
      </c>
      <c r="T480" s="14" t="str">
        <f t="shared" si="95"/>
        <v>Cumple</v>
      </c>
      <c r="U480" s="14">
        <f>VLOOKUP(E480,País!$A$1:$B$8,2,FALSE)</f>
        <v>4</v>
      </c>
    </row>
    <row r="481" spans="1:22" x14ac:dyDescent="0.25">
      <c r="A481" s="2" t="s">
        <v>74</v>
      </c>
      <c r="B481" s="2" t="s">
        <v>26</v>
      </c>
      <c r="C481" s="3">
        <v>32260</v>
      </c>
      <c r="D481" s="2" t="s">
        <v>15</v>
      </c>
      <c r="E481" s="2" t="s">
        <v>12</v>
      </c>
      <c r="F481" s="2">
        <v>6</v>
      </c>
      <c r="G481" s="4">
        <v>34222.187537391466</v>
      </c>
      <c r="H481" s="5">
        <v>-16057.809340973767</v>
      </c>
      <c r="I481" s="11" t="str">
        <f t="shared" si="84"/>
        <v>Diaz, Raquel</v>
      </c>
      <c r="J481" s="11" t="str">
        <f t="shared" si="85"/>
        <v>RD</v>
      </c>
      <c r="K481" s="14">
        <f t="shared" si="86"/>
        <v>10</v>
      </c>
      <c r="L481" s="7">
        <f t="shared" ca="1" si="87"/>
        <v>36</v>
      </c>
      <c r="M481" s="7">
        <f t="shared" si="88"/>
        <v>3</v>
      </c>
      <c r="N481" s="15">
        <f t="shared" si="89"/>
        <v>32260</v>
      </c>
      <c r="O481" s="15" t="str">
        <f t="shared" si="90"/>
        <v>miércoles</v>
      </c>
      <c r="P481" s="14">
        <f t="shared" si="91"/>
        <v>1988</v>
      </c>
      <c r="Q481" s="14">
        <f t="shared" si="92"/>
        <v>4</v>
      </c>
      <c r="R481" s="14">
        <f t="shared" si="93"/>
        <v>27</v>
      </c>
      <c r="S481" s="14" t="str">
        <f t="shared" si="94"/>
        <v>NO</v>
      </c>
      <c r="T481" s="14" t="str">
        <f t="shared" si="95"/>
        <v>Cumple</v>
      </c>
      <c r="U481" s="14">
        <f>VLOOKUP(E481,País!$A$1:$B$8,2,FALSE)</f>
        <v>3</v>
      </c>
    </row>
    <row r="482" spans="1:22" x14ac:dyDescent="0.25">
      <c r="A482" s="2" t="s">
        <v>57</v>
      </c>
      <c r="B482" s="2" t="s">
        <v>58</v>
      </c>
      <c r="C482" s="3">
        <v>34615</v>
      </c>
      <c r="D482" s="2" t="s">
        <v>7</v>
      </c>
      <c r="E482" s="2" t="s">
        <v>24</v>
      </c>
      <c r="F482" s="2">
        <v>4</v>
      </c>
      <c r="G482" s="4">
        <v>34217.988259777259</v>
      </c>
      <c r="H482" s="5">
        <v>-14232.911153211602</v>
      </c>
      <c r="I482" s="11" t="str">
        <f t="shared" si="84"/>
        <v>Castro, Martin</v>
      </c>
      <c r="J482" s="11" t="str">
        <f t="shared" si="85"/>
        <v>MC</v>
      </c>
      <c r="K482" s="14">
        <f t="shared" si="86"/>
        <v>12</v>
      </c>
      <c r="L482" s="7">
        <f t="shared" ca="1" si="87"/>
        <v>29</v>
      </c>
      <c r="M482" s="7">
        <f t="shared" si="88"/>
        <v>6</v>
      </c>
      <c r="N482" s="15">
        <f t="shared" si="89"/>
        <v>34615</v>
      </c>
      <c r="O482" s="15" t="str">
        <f t="shared" si="90"/>
        <v>sábado</v>
      </c>
      <c r="P482" s="14">
        <f t="shared" si="91"/>
        <v>1994</v>
      </c>
      <c r="Q482" s="14">
        <f t="shared" si="92"/>
        <v>10</v>
      </c>
      <c r="R482" s="14">
        <f t="shared" si="93"/>
        <v>8</v>
      </c>
      <c r="S482" s="14" t="str">
        <f t="shared" si="94"/>
        <v>SI</v>
      </c>
      <c r="T482" s="14" t="str">
        <f t="shared" si="95"/>
        <v>Cumple</v>
      </c>
      <c r="U482" s="14">
        <f>VLOOKUP(E482,País!$A$1:$B$8,2,FALSE)</f>
        <v>5</v>
      </c>
    </row>
    <row r="483" spans="1:22" x14ac:dyDescent="0.25">
      <c r="A483" s="2" t="s">
        <v>63</v>
      </c>
      <c r="B483" s="2" t="s">
        <v>64</v>
      </c>
      <c r="C483" s="3">
        <v>30875</v>
      </c>
      <c r="D483" s="2" t="s">
        <v>19</v>
      </c>
      <c r="E483" s="2" t="s">
        <v>8</v>
      </c>
      <c r="F483" s="2">
        <v>5</v>
      </c>
      <c r="G483" s="4">
        <v>34207.21270696901</v>
      </c>
      <c r="H483" s="5">
        <v>-13624.590469773242</v>
      </c>
      <c r="I483" s="11" t="str">
        <f t="shared" si="84"/>
        <v>Ramos, Gabriela</v>
      </c>
      <c r="J483" s="11" t="str">
        <f t="shared" si="85"/>
        <v>GR</v>
      </c>
      <c r="K483" s="14">
        <f t="shared" si="86"/>
        <v>13</v>
      </c>
      <c r="L483" s="7">
        <f t="shared" ca="1" si="87"/>
        <v>40</v>
      </c>
      <c r="M483" s="7">
        <f t="shared" si="88"/>
        <v>4</v>
      </c>
      <c r="N483" s="15">
        <f t="shared" si="89"/>
        <v>30875</v>
      </c>
      <c r="O483" s="15" t="str">
        <f t="shared" si="90"/>
        <v>jueves</v>
      </c>
      <c r="P483" s="14">
        <f t="shared" si="91"/>
        <v>1984</v>
      </c>
      <c r="Q483" s="14">
        <f t="shared" si="92"/>
        <v>7</v>
      </c>
      <c r="R483" s="14">
        <f t="shared" si="93"/>
        <v>12</v>
      </c>
      <c r="S483" s="14" t="str">
        <f t="shared" si="94"/>
        <v>NO</v>
      </c>
      <c r="T483" s="14" t="str">
        <f t="shared" si="95"/>
        <v>Cumple</v>
      </c>
      <c r="U483" s="14">
        <f>VLOOKUP(E483,País!$A$1:$B$8,2,FALSE)</f>
        <v>1</v>
      </c>
    </row>
    <row r="484" spans="1:22" x14ac:dyDescent="0.25">
      <c r="A484" s="2" t="s">
        <v>73</v>
      </c>
      <c r="B484" s="2" t="s">
        <v>22</v>
      </c>
      <c r="C484" s="3">
        <v>33748</v>
      </c>
      <c r="D484" s="2" t="s">
        <v>11</v>
      </c>
      <c r="E484" s="2" t="s">
        <v>8</v>
      </c>
      <c r="F484" s="2">
        <v>5</v>
      </c>
      <c r="G484" s="4">
        <v>34183.422209435477</v>
      </c>
      <c r="H484" s="5">
        <v>-12634.920011508071</v>
      </c>
      <c r="I484" s="11" t="str">
        <f t="shared" si="84"/>
        <v>Fernandez, Manuel</v>
      </c>
      <c r="J484" s="11" t="str">
        <f t="shared" si="85"/>
        <v>MF</v>
      </c>
      <c r="K484" s="14">
        <f t="shared" si="86"/>
        <v>15</v>
      </c>
      <c r="L484" s="7">
        <f t="shared" ca="1" si="87"/>
        <v>32</v>
      </c>
      <c r="M484" s="7">
        <f t="shared" si="88"/>
        <v>7</v>
      </c>
      <c r="N484" s="15">
        <f t="shared" si="89"/>
        <v>33748</v>
      </c>
      <c r="O484" s="15" t="str">
        <f t="shared" si="90"/>
        <v>domingo</v>
      </c>
      <c r="P484" s="14">
        <f t="shared" si="91"/>
        <v>1992</v>
      </c>
      <c r="Q484" s="14">
        <f t="shared" si="92"/>
        <v>5</v>
      </c>
      <c r="R484" s="14">
        <f t="shared" si="93"/>
        <v>24</v>
      </c>
      <c r="S484" s="14" t="str">
        <f t="shared" si="94"/>
        <v>NO</v>
      </c>
      <c r="T484" s="14" t="str">
        <f t="shared" si="95"/>
        <v>Cumple</v>
      </c>
      <c r="U484" s="14">
        <f>VLOOKUP(E484,País!$A$1:$B$8,2,FALSE)</f>
        <v>1</v>
      </c>
    </row>
    <row r="485" spans="1:22" x14ac:dyDescent="0.25">
      <c r="A485" s="2" t="s">
        <v>89</v>
      </c>
      <c r="B485" s="2" t="s">
        <v>56</v>
      </c>
      <c r="C485" s="3">
        <v>31221</v>
      </c>
      <c r="D485" s="2" t="s">
        <v>38</v>
      </c>
      <c r="E485" s="2" t="s">
        <v>16</v>
      </c>
      <c r="F485" s="2">
        <v>4</v>
      </c>
      <c r="G485" s="4">
        <v>34179.03871552732</v>
      </c>
      <c r="H485" s="5">
        <v>-13820.96128447268</v>
      </c>
      <c r="I485" s="11" t="str">
        <f t="shared" si="84"/>
        <v>Jimenez, Hugo</v>
      </c>
      <c r="J485" s="11" t="str">
        <f t="shared" si="85"/>
        <v>HJ</v>
      </c>
      <c r="K485" s="14">
        <f t="shared" si="86"/>
        <v>11</v>
      </c>
      <c r="L485" s="7">
        <f t="shared" ca="1" si="87"/>
        <v>39</v>
      </c>
      <c r="M485" s="7">
        <f t="shared" si="88"/>
        <v>7</v>
      </c>
      <c r="N485" s="15">
        <f t="shared" si="89"/>
        <v>31221</v>
      </c>
      <c r="O485" s="15" t="str">
        <f t="shared" si="90"/>
        <v>domingo</v>
      </c>
      <c r="P485" s="14">
        <f t="shared" si="91"/>
        <v>1985</v>
      </c>
      <c r="Q485" s="14">
        <f t="shared" si="92"/>
        <v>6</v>
      </c>
      <c r="R485" s="14">
        <f t="shared" si="93"/>
        <v>23</v>
      </c>
      <c r="S485" s="14" t="str">
        <f t="shared" si="94"/>
        <v>NO</v>
      </c>
      <c r="T485" s="14" t="str">
        <f t="shared" si="95"/>
        <v>Cumple</v>
      </c>
      <c r="U485" s="14">
        <f>VLOOKUP(E485,País!$A$1:$B$8,2,FALSE)</f>
        <v>4</v>
      </c>
    </row>
    <row r="486" spans="1:22" x14ac:dyDescent="0.25">
      <c r="A486" s="2" t="s">
        <v>61</v>
      </c>
      <c r="B486" s="2" t="s">
        <v>62</v>
      </c>
      <c r="C486" s="3">
        <v>32030</v>
      </c>
      <c r="D486" s="2" t="s">
        <v>15</v>
      </c>
      <c r="E486" s="2" t="s">
        <v>32</v>
      </c>
      <c r="F486" s="2">
        <v>4</v>
      </c>
      <c r="G486" s="4">
        <v>34167.576762510842</v>
      </c>
      <c r="H486" s="5">
        <v>-10985.938589991327</v>
      </c>
      <c r="I486" s="11" t="str">
        <f t="shared" si="84"/>
        <v>Guerrero, Alejandro</v>
      </c>
      <c r="J486" s="11" t="str">
        <f t="shared" si="85"/>
        <v>AG</v>
      </c>
      <c r="K486" s="14">
        <f t="shared" si="86"/>
        <v>17</v>
      </c>
      <c r="L486" s="7">
        <f t="shared" ca="1" si="87"/>
        <v>36</v>
      </c>
      <c r="M486" s="7">
        <f t="shared" si="88"/>
        <v>4</v>
      </c>
      <c r="N486" s="15">
        <f t="shared" si="89"/>
        <v>32030</v>
      </c>
      <c r="O486" s="15" t="str">
        <f t="shared" si="90"/>
        <v>jueves</v>
      </c>
      <c r="P486" s="14">
        <f t="shared" si="91"/>
        <v>1987</v>
      </c>
      <c r="Q486" s="14">
        <f t="shared" si="92"/>
        <v>9</v>
      </c>
      <c r="R486" s="14">
        <f t="shared" si="93"/>
        <v>10</v>
      </c>
      <c r="S486" s="14" t="str">
        <f t="shared" si="94"/>
        <v>NO</v>
      </c>
      <c r="T486" s="14" t="str">
        <f t="shared" si="95"/>
        <v>Cumple</v>
      </c>
      <c r="U486" s="14">
        <f>VLOOKUP(E486,País!$A$1:$B$8,2,FALSE)</f>
        <v>2</v>
      </c>
    </row>
    <row r="487" spans="1:22" x14ac:dyDescent="0.25">
      <c r="A487" s="2" t="s">
        <v>9</v>
      </c>
      <c r="B487" s="2" t="s">
        <v>10</v>
      </c>
      <c r="C487" s="3">
        <v>35220</v>
      </c>
      <c r="D487" s="2" t="s">
        <v>11</v>
      </c>
      <c r="E487" s="2" t="s">
        <v>12</v>
      </c>
      <c r="F487" s="2">
        <v>4</v>
      </c>
      <c r="G487" s="4">
        <v>34164.849669259827</v>
      </c>
      <c r="H487" s="5">
        <v>-13006.47176789954</v>
      </c>
      <c r="I487" s="11" t="str">
        <f t="shared" si="84"/>
        <v>Gomez, Juan</v>
      </c>
      <c r="J487" s="11" t="str">
        <f t="shared" si="85"/>
        <v>JG</v>
      </c>
      <c r="K487" s="14">
        <f t="shared" si="86"/>
        <v>9</v>
      </c>
      <c r="L487" s="7">
        <f t="shared" ca="1" si="87"/>
        <v>28</v>
      </c>
      <c r="M487" s="7">
        <f t="shared" si="88"/>
        <v>2</v>
      </c>
      <c r="N487" s="15">
        <f t="shared" si="89"/>
        <v>35220</v>
      </c>
      <c r="O487" s="15" t="str">
        <f t="shared" si="90"/>
        <v>martes</v>
      </c>
      <c r="P487" s="14">
        <f t="shared" si="91"/>
        <v>1996</v>
      </c>
      <c r="Q487" s="14">
        <f t="shared" si="92"/>
        <v>6</v>
      </c>
      <c r="R487" s="14">
        <f t="shared" si="93"/>
        <v>4</v>
      </c>
      <c r="S487" s="14" t="str">
        <f t="shared" si="94"/>
        <v>NO</v>
      </c>
      <c r="T487" s="14" t="str">
        <f t="shared" si="95"/>
        <v>Cumple</v>
      </c>
      <c r="U487" s="14">
        <f>VLOOKUP(E487,País!$A$1:$B$8,2,FALSE)</f>
        <v>3</v>
      </c>
    </row>
    <row r="488" spans="1:22" x14ac:dyDescent="0.25">
      <c r="A488" s="2" t="s">
        <v>91</v>
      </c>
      <c r="B488" s="2" t="s">
        <v>60</v>
      </c>
      <c r="C488" s="3">
        <v>34590</v>
      </c>
      <c r="D488" s="2" t="s">
        <v>11</v>
      </c>
      <c r="E488" s="2" t="s">
        <v>24</v>
      </c>
      <c r="F488" s="2">
        <v>3</v>
      </c>
      <c r="G488" s="4">
        <v>34143.659163716962</v>
      </c>
      <c r="H488" s="5">
        <v>-12642.199485752091</v>
      </c>
      <c r="I488" s="11" t="str">
        <f t="shared" si="84"/>
        <v>Vargas, Renato</v>
      </c>
      <c r="J488" s="11" t="str">
        <f t="shared" si="85"/>
        <v>RV</v>
      </c>
      <c r="K488" s="14">
        <f t="shared" si="86"/>
        <v>12</v>
      </c>
      <c r="L488" s="7">
        <f t="shared" ca="1" si="87"/>
        <v>29</v>
      </c>
      <c r="M488" s="7">
        <f t="shared" si="88"/>
        <v>2</v>
      </c>
      <c r="N488" s="15">
        <f t="shared" si="89"/>
        <v>34590</v>
      </c>
      <c r="O488" s="15" t="str">
        <f t="shared" si="90"/>
        <v>martes</v>
      </c>
      <c r="P488" s="14">
        <f t="shared" si="91"/>
        <v>1994</v>
      </c>
      <c r="Q488" s="14">
        <f t="shared" si="92"/>
        <v>9</v>
      </c>
      <c r="R488" s="14">
        <f t="shared" si="93"/>
        <v>13</v>
      </c>
      <c r="S488" s="14" t="str">
        <f t="shared" si="94"/>
        <v>NO</v>
      </c>
      <c r="T488" s="14" t="str">
        <f t="shared" si="95"/>
        <v>No Cumple</v>
      </c>
      <c r="U488" s="14">
        <f>VLOOKUP(E488,País!$A$1:$B$8,2,FALSE)</f>
        <v>5</v>
      </c>
    </row>
    <row r="489" spans="1:22" x14ac:dyDescent="0.25">
      <c r="A489" s="2" t="s">
        <v>101</v>
      </c>
      <c r="B489" s="2" t="s">
        <v>52</v>
      </c>
      <c r="C489" s="3">
        <v>29590</v>
      </c>
      <c r="D489" s="2" t="s">
        <v>11</v>
      </c>
      <c r="E489" s="2" t="s">
        <v>32</v>
      </c>
      <c r="F489" s="2">
        <v>2</v>
      </c>
      <c r="G489" s="4">
        <v>34126.546491166853</v>
      </c>
      <c r="H489" s="5">
        <v>-15206.108157949831</v>
      </c>
      <c r="I489" s="11" t="str">
        <f t="shared" si="84"/>
        <v>Ortega, Cristian</v>
      </c>
      <c r="J489" s="11" t="str">
        <f t="shared" si="85"/>
        <v>CO</v>
      </c>
      <c r="K489" s="14">
        <f t="shared" si="86"/>
        <v>14</v>
      </c>
      <c r="L489" s="7">
        <f t="shared" ca="1" si="87"/>
        <v>43</v>
      </c>
      <c r="M489" s="7">
        <f t="shared" si="88"/>
        <v>7</v>
      </c>
      <c r="N489" s="15">
        <f t="shared" si="89"/>
        <v>29590</v>
      </c>
      <c r="O489" s="15" t="str">
        <f t="shared" si="90"/>
        <v>domingo</v>
      </c>
      <c r="P489" s="14">
        <f t="shared" si="91"/>
        <v>1981</v>
      </c>
      <c r="Q489" s="14">
        <f t="shared" si="92"/>
        <v>1</v>
      </c>
      <c r="R489" s="14">
        <f t="shared" si="93"/>
        <v>4</v>
      </c>
      <c r="S489" s="14" t="str">
        <f t="shared" si="94"/>
        <v>NO</v>
      </c>
      <c r="T489" s="14" t="str">
        <f t="shared" si="95"/>
        <v>No Cumple</v>
      </c>
      <c r="U489" s="14">
        <f>VLOOKUP(E489,País!$A$1:$B$8,2,FALSE)</f>
        <v>2</v>
      </c>
    </row>
    <row r="490" spans="1:22" x14ac:dyDescent="0.25">
      <c r="A490" s="2" t="s">
        <v>100</v>
      </c>
      <c r="B490" s="2" t="s">
        <v>40</v>
      </c>
      <c r="C490" s="3">
        <v>29238</v>
      </c>
      <c r="D490" s="2" t="s">
        <v>7</v>
      </c>
      <c r="E490" s="2" t="s">
        <v>28</v>
      </c>
      <c r="F490" s="2">
        <v>5</v>
      </c>
      <c r="G490" s="4">
        <v>34124.039771008836</v>
      </c>
      <c r="H490" s="5">
        <v>-15783.402615251694</v>
      </c>
      <c r="I490" s="11" t="str">
        <f t="shared" si="84"/>
        <v>Torres, Valeria</v>
      </c>
      <c r="J490" s="11" t="str">
        <f t="shared" si="85"/>
        <v>VT</v>
      </c>
      <c r="K490" s="14">
        <f t="shared" si="86"/>
        <v>13</v>
      </c>
      <c r="L490" s="7">
        <f t="shared" ca="1" si="87"/>
        <v>44</v>
      </c>
      <c r="M490" s="7">
        <f t="shared" si="88"/>
        <v>5</v>
      </c>
      <c r="N490" s="15">
        <f t="shared" si="89"/>
        <v>29238</v>
      </c>
      <c r="O490" s="15" t="str">
        <f t="shared" si="90"/>
        <v>viernes</v>
      </c>
      <c r="P490" s="14">
        <f t="shared" si="91"/>
        <v>1980</v>
      </c>
      <c r="Q490" s="14">
        <f t="shared" si="92"/>
        <v>1</v>
      </c>
      <c r="R490" s="14">
        <f t="shared" si="93"/>
        <v>18</v>
      </c>
      <c r="S490" s="14" t="str">
        <f t="shared" si="94"/>
        <v>SI</v>
      </c>
      <c r="T490" s="14" t="str">
        <f t="shared" si="95"/>
        <v>Cumple</v>
      </c>
      <c r="U490" s="14">
        <f>VLOOKUP(E490,País!$A$1:$B$8,2,FALSE)</f>
        <v>7</v>
      </c>
      <c r="V490" s="1" t="s">
        <v>106</v>
      </c>
    </row>
    <row r="491" spans="1:22" x14ac:dyDescent="0.25">
      <c r="A491" s="2" t="s">
        <v>43</v>
      </c>
      <c r="B491" s="2" t="s">
        <v>44</v>
      </c>
      <c r="C491" s="3">
        <v>32533</v>
      </c>
      <c r="D491" s="2" t="s">
        <v>15</v>
      </c>
      <c r="E491" s="2" t="s">
        <v>24</v>
      </c>
      <c r="F491" s="2">
        <v>6</v>
      </c>
      <c r="G491" s="4">
        <v>34106.937265798384</v>
      </c>
      <c r="H491" s="5">
        <v>-14059.478970149517</v>
      </c>
      <c r="I491" s="11" t="str">
        <f t="shared" si="84"/>
        <v>Mendoza, Sofia</v>
      </c>
      <c r="J491" s="11" t="str">
        <f t="shared" si="85"/>
        <v>SM</v>
      </c>
      <c r="K491" s="14">
        <f t="shared" si="86"/>
        <v>12</v>
      </c>
      <c r="L491" s="7">
        <f t="shared" ca="1" si="87"/>
        <v>35</v>
      </c>
      <c r="M491" s="7">
        <f t="shared" si="88"/>
        <v>3</v>
      </c>
      <c r="N491" s="15">
        <f t="shared" si="89"/>
        <v>32533</v>
      </c>
      <c r="O491" s="15" t="str">
        <f t="shared" si="90"/>
        <v>miércoles</v>
      </c>
      <c r="P491" s="14">
        <f t="shared" si="91"/>
        <v>1989</v>
      </c>
      <c r="Q491" s="14">
        <f t="shared" si="92"/>
        <v>1</v>
      </c>
      <c r="R491" s="14">
        <f t="shared" si="93"/>
        <v>25</v>
      </c>
      <c r="S491" s="14" t="str">
        <f t="shared" si="94"/>
        <v>NO</v>
      </c>
      <c r="T491" s="14" t="str">
        <f t="shared" si="95"/>
        <v>Cumple</v>
      </c>
      <c r="U491" s="14">
        <f>VLOOKUP(E491,País!$A$1:$B$8,2,FALSE)</f>
        <v>5</v>
      </c>
    </row>
    <row r="492" spans="1:22" x14ac:dyDescent="0.25">
      <c r="A492" s="2" t="s">
        <v>72</v>
      </c>
      <c r="B492" s="2" t="s">
        <v>30</v>
      </c>
      <c r="C492" s="3">
        <v>31211</v>
      </c>
      <c r="D492" s="2" t="s">
        <v>7</v>
      </c>
      <c r="E492" s="2" t="s">
        <v>32</v>
      </c>
      <c r="F492" s="2">
        <v>2</v>
      </c>
      <c r="G492" s="4">
        <v>34106.063042137401</v>
      </c>
      <c r="H492" s="5">
        <v>19593.480408504205</v>
      </c>
      <c r="I492" s="11" t="str">
        <f t="shared" si="84"/>
        <v>Rivera, Marina</v>
      </c>
      <c r="J492" s="11" t="str">
        <f t="shared" si="85"/>
        <v>MR</v>
      </c>
      <c r="K492" s="14">
        <f t="shared" si="86"/>
        <v>12</v>
      </c>
      <c r="L492" s="7">
        <f t="shared" ca="1" si="87"/>
        <v>39</v>
      </c>
      <c r="M492" s="7">
        <f t="shared" si="88"/>
        <v>4</v>
      </c>
      <c r="N492" s="15">
        <f t="shared" si="89"/>
        <v>31211</v>
      </c>
      <c r="O492" s="15" t="str">
        <f t="shared" si="90"/>
        <v>jueves</v>
      </c>
      <c r="P492" s="14">
        <f t="shared" si="91"/>
        <v>1985</v>
      </c>
      <c r="Q492" s="14">
        <f t="shared" si="92"/>
        <v>6</v>
      </c>
      <c r="R492" s="14">
        <f t="shared" si="93"/>
        <v>13</v>
      </c>
      <c r="S492" s="14" t="str">
        <f t="shared" si="94"/>
        <v>SI</v>
      </c>
      <c r="T492" s="14" t="str">
        <f t="shared" si="95"/>
        <v>No Cumple</v>
      </c>
      <c r="U492" s="14">
        <f>VLOOKUP(E492,País!$A$1:$B$8,2,FALSE)</f>
        <v>2</v>
      </c>
    </row>
    <row r="493" spans="1:22" x14ac:dyDescent="0.25">
      <c r="A493" s="2" t="s">
        <v>100</v>
      </c>
      <c r="B493" s="2" t="s">
        <v>40</v>
      </c>
      <c r="C493" s="3">
        <v>35944</v>
      </c>
      <c r="D493" s="2" t="s">
        <v>7</v>
      </c>
      <c r="E493" s="2" t="s">
        <v>28</v>
      </c>
      <c r="F493" s="2">
        <v>5</v>
      </c>
      <c r="G493" s="4">
        <v>34077.921210893997</v>
      </c>
      <c r="H493" s="5">
        <v>-15210.650122304341</v>
      </c>
      <c r="I493" s="11" t="str">
        <f t="shared" si="84"/>
        <v>Torres, Valeria</v>
      </c>
      <c r="J493" s="11" t="str">
        <f t="shared" si="85"/>
        <v>VT</v>
      </c>
      <c r="K493" s="14">
        <f t="shared" si="86"/>
        <v>13</v>
      </c>
      <c r="L493" s="7">
        <f t="shared" ca="1" si="87"/>
        <v>26</v>
      </c>
      <c r="M493" s="7">
        <f t="shared" si="88"/>
        <v>5</v>
      </c>
      <c r="N493" s="15">
        <f t="shared" si="89"/>
        <v>35944</v>
      </c>
      <c r="O493" s="15" t="str">
        <f t="shared" si="90"/>
        <v>viernes</v>
      </c>
      <c r="P493" s="14">
        <f t="shared" si="91"/>
        <v>1998</v>
      </c>
      <c r="Q493" s="14">
        <f t="shared" si="92"/>
        <v>5</v>
      </c>
      <c r="R493" s="14">
        <f t="shared" si="93"/>
        <v>29</v>
      </c>
      <c r="S493" s="14" t="str">
        <f t="shared" si="94"/>
        <v>SI</v>
      </c>
      <c r="T493" s="14" t="str">
        <f t="shared" si="95"/>
        <v>Cumple</v>
      </c>
      <c r="U493" s="14">
        <f>VLOOKUP(E493,País!$A$1:$B$8,2,FALSE)</f>
        <v>7</v>
      </c>
    </row>
    <row r="494" spans="1:22" x14ac:dyDescent="0.25">
      <c r="A494" s="2" t="s">
        <v>99</v>
      </c>
      <c r="B494" s="2" t="s">
        <v>30</v>
      </c>
      <c r="C494" s="3">
        <v>32339</v>
      </c>
      <c r="D494" s="2" t="s">
        <v>35</v>
      </c>
      <c r="E494" s="2" t="s">
        <v>20</v>
      </c>
      <c r="F494" s="2">
        <v>2</v>
      </c>
      <c r="G494" s="4">
        <v>34072.992400735486</v>
      </c>
      <c r="H494" s="5">
        <v>-11768.905319485159</v>
      </c>
      <c r="I494" s="11" t="str">
        <f t="shared" si="84"/>
        <v>Rivera, Liliana</v>
      </c>
      <c r="J494" s="11" t="str">
        <f t="shared" si="85"/>
        <v>LR</v>
      </c>
      <c r="K494" s="14">
        <f t="shared" si="86"/>
        <v>13</v>
      </c>
      <c r="L494" s="7">
        <f t="shared" ca="1" si="87"/>
        <v>36</v>
      </c>
      <c r="M494" s="7">
        <f t="shared" si="88"/>
        <v>5</v>
      </c>
      <c r="N494" s="15">
        <f t="shared" si="89"/>
        <v>32339</v>
      </c>
      <c r="O494" s="15" t="str">
        <f t="shared" si="90"/>
        <v>viernes</v>
      </c>
      <c r="P494" s="14">
        <f t="shared" si="91"/>
        <v>1988</v>
      </c>
      <c r="Q494" s="14">
        <f t="shared" si="92"/>
        <v>7</v>
      </c>
      <c r="R494" s="14">
        <f t="shared" si="93"/>
        <v>15</v>
      </c>
      <c r="S494" s="14" t="str">
        <f t="shared" si="94"/>
        <v>NO</v>
      </c>
      <c r="T494" s="14" t="str">
        <f t="shared" si="95"/>
        <v>No Cumple</v>
      </c>
      <c r="U494" s="14">
        <f>VLOOKUP(E494,País!$A$1:$B$8,2,FALSE)</f>
        <v>6</v>
      </c>
    </row>
    <row r="495" spans="1:22" x14ac:dyDescent="0.25">
      <c r="A495" s="2" t="s">
        <v>75</v>
      </c>
      <c r="B495" s="2" t="s">
        <v>18</v>
      </c>
      <c r="C495" s="3">
        <v>32059</v>
      </c>
      <c r="D495" s="2" t="s">
        <v>19</v>
      </c>
      <c r="E495" s="2" t="s">
        <v>16</v>
      </c>
      <c r="F495" s="2">
        <v>6</v>
      </c>
      <c r="G495" s="4">
        <v>34069.77748821905</v>
      </c>
      <c r="H495" s="5">
        <v>-36197.972139468009</v>
      </c>
      <c r="I495" s="11" t="str">
        <f t="shared" si="84"/>
        <v>Rodriguez, Alberto</v>
      </c>
      <c r="J495" s="11" t="str">
        <f t="shared" si="85"/>
        <v>AR</v>
      </c>
      <c r="K495" s="14">
        <f t="shared" si="86"/>
        <v>16</v>
      </c>
      <c r="L495" s="7">
        <f t="shared" ca="1" si="87"/>
        <v>36</v>
      </c>
      <c r="M495" s="7">
        <f t="shared" si="88"/>
        <v>5</v>
      </c>
      <c r="N495" s="15">
        <f t="shared" si="89"/>
        <v>32059</v>
      </c>
      <c r="O495" s="15" t="str">
        <f t="shared" si="90"/>
        <v>viernes</v>
      </c>
      <c r="P495" s="14">
        <f t="shared" si="91"/>
        <v>1987</v>
      </c>
      <c r="Q495" s="14">
        <f t="shared" si="92"/>
        <v>10</v>
      </c>
      <c r="R495" s="14">
        <f t="shared" si="93"/>
        <v>9</v>
      </c>
      <c r="S495" s="14" t="str">
        <f t="shared" si="94"/>
        <v>NO</v>
      </c>
      <c r="T495" s="14" t="str">
        <f t="shared" si="95"/>
        <v>Cumple</v>
      </c>
      <c r="U495" s="14">
        <f>VLOOKUP(E495,País!$A$1:$B$8,2,FALSE)</f>
        <v>4</v>
      </c>
    </row>
    <row r="496" spans="1:22" x14ac:dyDescent="0.25">
      <c r="A496" s="2" t="s">
        <v>86</v>
      </c>
      <c r="B496" s="2" t="s">
        <v>48</v>
      </c>
      <c r="C496" s="3">
        <v>29468</v>
      </c>
      <c r="D496" s="2" t="s">
        <v>27</v>
      </c>
      <c r="E496" s="2" t="s">
        <v>32</v>
      </c>
      <c r="F496" s="2">
        <v>2</v>
      </c>
      <c r="G496" s="4">
        <v>34047.618678143263</v>
      </c>
      <c r="H496" s="5">
        <v>-15194.286068982468</v>
      </c>
      <c r="I496" s="11" t="str">
        <f t="shared" si="84"/>
        <v>Rojas, Daniel</v>
      </c>
      <c r="J496" s="11" t="str">
        <f t="shared" si="85"/>
        <v>DR</v>
      </c>
      <c r="K496" s="14">
        <f t="shared" si="86"/>
        <v>11</v>
      </c>
      <c r="L496" s="7">
        <f t="shared" ca="1" si="87"/>
        <v>43</v>
      </c>
      <c r="M496" s="7">
        <f t="shared" si="88"/>
        <v>4</v>
      </c>
      <c r="N496" s="15">
        <f t="shared" si="89"/>
        <v>29468</v>
      </c>
      <c r="O496" s="15" t="str">
        <f t="shared" si="90"/>
        <v>jueves</v>
      </c>
      <c r="P496" s="14">
        <f t="shared" si="91"/>
        <v>1980</v>
      </c>
      <c r="Q496" s="14">
        <f t="shared" si="92"/>
        <v>9</v>
      </c>
      <c r="R496" s="14">
        <f t="shared" si="93"/>
        <v>4</v>
      </c>
      <c r="S496" s="14" t="str">
        <f t="shared" si="94"/>
        <v>NO</v>
      </c>
      <c r="T496" s="14" t="str">
        <f t="shared" si="95"/>
        <v>No Cumple</v>
      </c>
      <c r="U496" s="14">
        <f>VLOOKUP(E496,País!$A$1:$B$8,2,FALSE)</f>
        <v>2</v>
      </c>
    </row>
    <row r="497" spans="1:21" x14ac:dyDescent="0.25">
      <c r="A497" s="2" t="s">
        <v>59</v>
      </c>
      <c r="B497" s="2" t="s">
        <v>60</v>
      </c>
      <c r="C497" s="3">
        <v>36296</v>
      </c>
      <c r="D497" s="2" t="s">
        <v>11</v>
      </c>
      <c r="E497" s="2" t="s">
        <v>28</v>
      </c>
      <c r="F497" s="2">
        <v>4</v>
      </c>
      <c r="G497" s="4">
        <v>34043.92983139999</v>
      </c>
      <c r="H497" s="5">
        <v>-15999.584555112009</v>
      </c>
      <c r="I497" s="11" t="str">
        <f t="shared" si="84"/>
        <v>Vargas, Camila</v>
      </c>
      <c r="J497" s="11" t="str">
        <f t="shared" si="85"/>
        <v>CV</v>
      </c>
      <c r="K497" s="14">
        <f t="shared" si="86"/>
        <v>12</v>
      </c>
      <c r="L497" s="7">
        <f t="shared" ca="1" si="87"/>
        <v>25</v>
      </c>
      <c r="M497" s="7">
        <f t="shared" si="88"/>
        <v>7</v>
      </c>
      <c r="N497" s="15">
        <f t="shared" si="89"/>
        <v>36296</v>
      </c>
      <c r="O497" s="15" t="str">
        <f t="shared" si="90"/>
        <v>domingo</v>
      </c>
      <c r="P497" s="14">
        <f t="shared" si="91"/>
        <v>1999</v>
      </c>
      <c r="Q497" s="14">
        <f t="shared" si="92"/>
        <v>5</v>
      </c>
      <c r="R497" s="14">
        <f t="shared" si="93"/>
        <v>16</v>
      </c>
      <c r="S497" s="14" t="str">
        <f t="shared" si="94"/>
        <v>NO</v>
      </c>
      <c r="T497" s="14" t="str">
        <f t="shared" si="95"/>
        <v>Cumple</v>
      </c>
      <c r="U497" s="14">
        <f>VLOOKUP(E497,País!$A$1:$B$8,2,FALSE)</f>
        <v>7</v>
      </c>
    </row>
    <row r="498" spans="1:21" x14ac:dyDescent="0.25">
      <c r="A498" s="2" t="s">
        <v>69</v>
      </c>
      <c r="B498" s="2" t="s">
        <v>6</v>
      </c>
      <c r="C498" s="3">
        <v>32960</v>
      </c>
      <c r="D498" s="2" t="s">
        <v>31</v>
      </c>
      <c r="E498" s="2" t="s">
        <v>20</v>
      </c>
      <c r="F498" s="2">
        <v>4</v>
      </c>
      <c r="G498" s="4">
        <v>34027.772809876114</v>
      </c>
      <c r="H498" s="5">
        <v>-12076.115383506542</v>
      </c>
      <c r="I498" s="11" t="str">
        <f t="shared" si="84"/>
        <v>Martinez, Jorge</v>
      </c>
      <c r="J498" s="11" t="str">
        <f t="shared" si="85"/>
        <v>JM</v>
      </c>
      <c r="K498" s="14">
        <f t="shared" si="86"/>
        <v>13</v>
      </c>
      <c r="L498" s="7">
        <f t="shared" ca="1" si="87"/>
        <v>34</v>
      </c>
      <c r="M498" s="7">
        <f t="shared" si="88"/>
        <v>3</v>
      </c>
      <c r="N498" s="15">
        <f t="shared" si="89"/>
        <v>32960</v>
      </c>
      <c r="O498" s="15" t="str">
        <f t="shared" si="90"/>
        <v>miércoles</v>
      </c>
      <c r="P498" s="14">
        <f t="shared" si="91"/>
        <v>1990</v>
      </c>
      <c r="Q498" s="14">
        <f t="shared" si="92"/>
        <v>3</v>
      </c>
      <c r="R498" s="14">
        <f t="shared" si="93"/>
        <v>28</v>
      </c>
      <c r="S498" s="14" t="str">
        <f t="shared" si="94"/>
        <v>NO</v>
      </c>
      <c r="T498" s="14" t="str">
        <f t="shared" si="95"/>
        <v>Cumple</v>
      </c>
      <c r="U498" s="14">
        <f>VLOOKUP(E498,País!$A$1:$B$8,2,FALSE)</f>
        <v>6</v>
      </c>
    </row>
    <row r="499" spans="1:21" x14ac:dyDescent="0.25">
      <c r="A499" s="2" t="s">
        <v>83</v>
      </c>
      <c r="B499" s="2" t="s">
        <v>42</v>
      </c>
      <c r="C499" s="3">
        <v>33704</v>
      </c>
      <c r="D499" s="2" t="s">
        <v>15</v>
      </c>
      <c r="E499" s="2" t="s">
        <v>20</v>
      </c>
      <c r="F499" s="2">
        <v>2</v>
      </c>
      <c r="G499" s="4">
        <v>33984.349736346361</v>
      </c>
      <c r="H499" s="5">
        <v>-14833.459226742129</v>
      </c>
      <c r="I499" s="11" t="str">
        <f t="shared" si="84"/>
        <v>Alvarez, Patricia</v>
      </c>
      <c r="J499" s="11" t="str">
        <f t="shared" si="85"/>
        <v>PA</v>
      </c>
      <c r="K499" s="14">
        <f t="shared" si="86"/>
        <v>15</v>
      </c>
      <c r="L499" s="7">
        <f t="shared" ca="1" si="87"/>
        <v>32</v>
      </c>
      <c r="M499" s="7">
        <f t="shared" si="88"/>
        <v>5</v>
      </c>
      <c r="N499" s="15">
        <f t="shared" si="89"/>
        <v>33704</v>
      </c>
      <c r="O499" s="15" t="str">
        <f t="shared" si="90"/>
        <v>viernes</v>
      </c>
      <c r="P499" s="14">
        <f t="shared" si="91"/>
        <v>1992</v>
      </c>
      <c r="Q499" s="14">
        <f t="shared" si="92"/>
        <v>4</v>
      </c>
      <c r="R499" s="14">
        <f t="shared" si="93"/>
        <v>10</v>
      </c>
      <c r="S499" s="14" t="str">
        <f t="shared" si="94"/>
        <v>NO</v>
      </c>
      <c r="T499" s="14" t="str">
        <f t="shared" si="95"/>
        <v>No Cumple</v>
      </c>
      <c r="U499" s="14">
        <f>VLOOKUP(E499,País!$A$1:$B$8,2,FALSE)</f>
        <v>6</v>
      </c>
    </row>
    <row r="500" spans="1:21" x14ac:dyDescent="0.25">
      <c r="A500" s="2" t="s">
        <v>79</v>
      </c>
      <c r="B500" s="2" t="s">
        <v>30</v>
      </c>
      <c r="C500" s="3">
        <v>31816</v>
      </c>
      <c r="D500" s="2" t="s">
        <v>35</v>
      </c>
      <c r="E500" s="2" t="s">
        <v>32</v>
      </c>
      <c r="F500" s="2">
        <v>2</v>
      </c>
      <c r="G500" s="4">
        <v>33965.375125207436</v>
      </c>
      <c r="H500" s="5">
        <v>-13512.547382305011</v>
      </c>
      <c r="I500" s="11" t="str">
        <f t="shared" si="84"/>
        <v>Rivera, Pedro</v>
      </c>
      <c r="J500" s="11" t="str">
        <f t="shared" si="85"/>
        <v>PR</v>
      </c>
      <c r="K500" s="14">
        <f t="shared" si="86"/>
        <v>11</v>
      </c>
      <c r="L500" s="7">
        <f t="shared" ca="1" si="87"/>
        <v>37</v>
      </c>
      <c r="M500" s="7">
        <f t="shared" si="88"/>
        <v>7</v>
      </c>
      <c r="N500" s="15">
        <f t="shared" si="89"/>
        <v>31816</v>
      </c>
      <c r="O500" s="15" t="str">
        <f t="shared" si="90"/>
        <v>domingo</v>
      </c>
      <c r="P500" s="14">
        <f t="shared" si="91"/>
        <v>1987</v>
      </c>
      <c r="Q500" s="14">
        <f t="shared" si="92"/>
        <v>2</v>
      </c>
      <c r="R500" s="14">
        <f t="shared" si="93"/>
        <v>8</v>
      </c>
      <c r="S500" s="14" t="str">
        <f t="shared" si="94"/>
        <v>NO</v>
      </c>
      <c r="T500" s="14" t="str">
        <f t="shared" si="95"/>
        <v>No Cumple</v>
      </c>
      <c r="U500" s="14">
        <f>VLOOKUP(E500,País!$A$1:$B$8,2,FALSE)</f>
        <v>2</v>
      </c>
    </row>
    <row r="501" spans="1:21" x14ac:dyDescent="0.25">
      <c r="A501" s="2" t="s">
        <v>77</v>
      </c>
      <c r="B501" s="2" t="s">
        <v>22</v>
      </c>
      <c r="C501" s="3">
        <v>34268</v>
      </c>
      <c r="D501" s="2" t="s">
        <v>27</v>
      </c>
      <c r="E501" s="2" t="s">
        <v>24</v>
      </c>
      <c r="F501" s="2">
        <v>2</v>
      </c>
      <c r="G501" s="4">
        <v>33850.977872934563</v>
      </c>
      <c r="H501" s="5">
        <v>-16381.571020712167</v>
      </c>
      <c r="I501" s="11" t="str">
        <f t="shared" si="84"/>
        <v>Fernandez, Emilio</v>
      </c>
      <c r="J501" s="11" t="str">
        <f t="shared" si="85"/>
        <v>EF</v>
      </c>
      <c r="K501" s="14">
        <f t="shared" si="86"/>
        <v>15</v>
      </c>
      <c r="L501" s="7">
        <f t="shared" ca="1" si="87"/>
        <v>30</v>
      </c>
      <c r="M501" s="7">
        <f t="shared" si="88"/>
        <v>2</v>
      </c>
      <c r="N501" s="15">
        <f t="shared" si="89"/>
        <v>34268</v>
      </c>
      <c r="O501" s="15" t="str">
        <f t="shared" si="90"/>
        <v>martes</v>
      </c>
      <c r="P501" s="14">
        <f t="shared" si="91"/>
        <v>1993</v>
      </c>
      <c r="Q501" s="14">
        <f t="shared" si="92"/>
        <v>10</v>
      </c>
      <c r="R501" s="14">
        <f t="shared" si="93"/>
        <v>26</v>
      </c>
      <c r="S501" s="14" t="str">
        <f t="shared" si="94"/>
        <v>NO</v>
      </c>
      <c r="T501" s="14" t="str">
        <f t="shared" si="95"/>
        <v>No Cumple</v>
      </c>
      <c r="U501" s="14">
        <f>VLOOKUP(E501,País!$A$1:$B$8,2,FALSE)</f>
        <v>5</v>
      </c>
    </row>
    <row r="502" spans="1:21" x14ac:dyDescent="0.25">
      <c r="A502" s="2" t="s">
        <v>74</v>
      </c>
      <c r="B502" s="2" t="s">
        <v>26</v>
      </c>
      <c r="C502" s="3">
        <v>29240</v>
      </c>
      <c r="D502" s="2" t="s">
        <v>15</v>
      </c>
      <c r="E502" s="2" t="s">
        <v>12</v>
      </c>
      <c r="F502" s="2">
        <v>4</v>
      </c>
      <c r="G502" s="4">
        <v>26525.327400209193</v>
      </c>
      <c r="H502" s="5">
        <v>-20588.218435820094</v>
      </c>
      <c r="I502" s="11" t="str">
        <f t="shared" si="84"/>
        <v>Diaz, Raquel</v>
      </c>
      <c r="J502" s="11" t="str">
        <f t="shared" si="85"/>
        <v>RD</v>
      </c>
      <c r="K502" s="14">
        <f t="shared" si="86"/>
        <v>10</v>
      </c>
      <c r="L502" s="7">
        <f t="shared" ca="1" si="87"/>
        <v>44</v>
      </c>
      <c r="M502" s="7">
        <f t="shared" si="88"/>
        <v>7</v>
      </c>
      <c r="N502" s="15">
        <f t="shared" si="89"/>
        <v>29240</v>
      </c>
      <c r="O502" s="15" t="str">
        <f t="shared" si="90"/>
        <v>domingo</v>
      </c>
      <c r="P502" s="14">
        <f t="shared" si="91"/>
        <v>1980</v>
      </c>
      <c r="Q502" s="14">
        <f t="shared" si="92"/>
        <v>1</v>
      </c>
      <c r="R502" s="14">
        <f t="shared" si="93"/>
        <v>20</v>
      </c>
      <c r="S502" s="14" t="str">
        <f t="shared" si="94"/>
        <v>NO</v>
      </c>
      <c r="T502" s="14" t="str">
        <f t="shared" si="95"/>
        <v>No Cumple</v>
      </c>
      <c r="U502" s="14">
        <f>VLOOKUP(E502,País!$A$1:$B$8,2,FALSE)</f>
        <v>3</v>
      </c>
    </row>
    <row r="503" spans="1:21" x14ac:dyDescent="0.25">
      <c r="A503" s="2" t="s">
        <v>76</v>
      </c>
      <c r="B503" s="2" t="s">
        <v>14</v>
      </c>
      <c r="C503" s="3">
        <v>31284</v>
      </c>
      <c r="D503" s="2" t="s">
        <v>23</v>
      </c>
      <c r="E503" s="2" t="s">
        <v>20</v>
      </c>
      <c r="F503" s="2">
        <v>4</v>
      </c>
      <c r="G503" s="4">
        <v>33770.91415938003</v>
      </c>
      <c r="H503" s="5">
        <v>-13732.432106120776</v>
      </c>
      <c r="I503" s="11" t="str">
        <f t="shared" si="84"/>
        <v>Lopez, Carolina</v>
      </c>
      <c r="J503" s="11" t="str">
        <f t="shared" si="85"/>
        <v>CL</v>
      </c>
      <c r="K503" s="14">
        <f t="shared" si="86"/>
        <v>13</v>
      </c>
      <c r="L503" s="7">
        <f t="shared" ca="1" si="87"/>
        <v>38</v>
      </c>
      <c r="M503" s="7">
        <f t="shared" si="88"/>
        <v>7</v>
      </c>
      <c r="N503" s="15">
        <f t="shared" si="89"/>
        <v>31284</v>
      </c>
      <c r="O503" s="15" t="str">
        <f t="shared" si="90"/>
        <v>domingo</v>
      </c>
      <c r="P503" s="14">
        <f t="shared" si="91"/>
        <v>1985</v>
      </c>
      <c r="Q503" s="14">
        <f t="shared" si="92"/>
        <v>8</v>
      </c>
      <c r="R503" s="14">
        <f t="shared" si="93"/>
        <v>25</v>
      </c>
      <c r="S503" s="14" t="str">
        <f t="shared" si="94"/>
        <v>NO</v>
      </c>
      <c r="T503" s="14" t="str">
        <f t="shared" si="95"/>
        <v>Cumple</v>
      </c>
      <c r="U503" s="14">
        <f>VLOOKUP(E503,País!$A$1:$B$8,2,FALSE)</f>
        <v>6</v>
      </c>
    </row>
    <row r="504" spans="1:21" x14ac:dyDescent="0.25">
      <c r="A504" s="2" t="s">
        <v>59</v>
      </c>
      <c r="B504" s="2" t="s">
        <v>60</v>
      </c>
      <c r="C504" s="3">
        <v>32475</v>
      </c>
      <c r="D504" s="2" t="s">
        <v>11</v>
      </c>
      <c r="E504" s="2" t="s">
        <v>28</v>
      </c>
      <c r="F504" s="2">
        <v>6</v>
      </c>
      <c r="G504" s="4">
        <v>33768.27421642204</v>
      </c>
      <c r="H504" s="5">
        <v>-13394.649658205486</v>
      </c>
      <c r="I504" s="11" t="str">
        <f t="shared" si="84"/>
        <v>Vargas, Camila</v>
      </c>
      <c r="J504" s="11" t="str">
        <f t="shared" si="85"/>
        <v>CV</v>
      </c>
      <c r="K504" s="14">
        <f t="shared" si="86"/>
        <v>12</v>
      </c>
      <c r="L504" s="7">
        <f t="shared" ca="1" si="87"/>
        <v>35</v>
      </c>
      <c r="M504" s="7">
        <f t="shared" si="88"/>
        <v>1</v>
      </c>
      <c r="N504" s="15">
        <f t="shared" si="89"/>
        <v>32475</v>
      </c>
      <c r="O504" s="15" t="str">
        <f t="shared" si="90"/>
        <v>lunes</v>
      </c>
      <c r="P504" s="14">
        <f t="shared" si="91"/>
        <v>1988</v>
      </c>
      <c r="Q504" s="14">
        <f t="shared" si="92"/>
        <v>11</v>
      </c>
      <c r="R504" s="14">
        <f t="shared" si="93"/>
        <v>28</v>
      </c>
      <c r="S504" s="14" t="str">
        <f t="shared" si="94"/>
        <v>NO</v>
      </c>
      <c r="T504" s="14" t="str">
        <f t="shared" si="95"/>
        <v>Cumple</v>
      </c>
      <c r="U504" s="14">
        <f>VLOOKUP(E504,País!$A$1:$B$8,2,FALSE)</f>
        <v>7</v>
      </c>
    </row>
    <row r="505" spans="1:21" x14ac:dyDescent="0.25">
      <c r="A505" s="2" t="s">
        <v>72</v>
      </c>
      <c r="B505" s="2" t="s">
        <v>30</v>
      </c>
      <c r="C505" s="3">
        <v>34187</v>
      </c>
      <c r="D505" s="2" t="s">
        <v>7</v>
      </c>
      <c r="E505" s="2" t="s">
        <v>32</v>
      </c>
      <c r="F505" s="2">
        <v>2</v>
      </c>
      <c r="G505" s="4">
        <v>33754.190942487046</v>
      </c>
      <c r="H505" s="5">
        <v>-12496.982521409327</v>
      </c>
      <c r="I505" s="11" t="str">
        <f t="shared" si="84"/>
        <v>Rivera, Marina</v>
      </c>
      <c r="J505" s="11" t="str">
        <f t="shared" si="85"/>
        <v>MR</v>
      </c>
      <c r="K505" s="14">
        <f t="shared" si="86"/>
        <v>12</v>
      </c>
      <c r="L505" s="7">
        <f t="shared" ca="1" si="87"/>
        <v>31</v>
      </c>
      <c r="M505" s="7">
        <f t="shared" si="88"/>
        <v>5</v>
      </c>
      <c r="N505" s="15">
        <f t="shared" si="89"/>
        <v>34187</v>
      </c>
      <c r="O505" s="15" t="str">
        <f t="shared" si="90"/>
        <v>viernes</v>
      </c>
      <c r="P505" s="14">
        <f t="shared" si="91"/>
        <v>1993</v>
      </c>
      <c r="Q505" s="14">
        <f t="shared" si="92"/>
        <v>8</v>
      </c>
      <c r="R505" s="14">
        <f t="shared" si="93"/>
        <v>6</v>
      </c>
      <c r="S505" s="14" t="str">
        <f t="shared" si="94"/>
        <v>SI</v>
      </c>
      <c r="T505" s="14" t="str">
        <f t="shared" si="95"/>
        <v>No Cumple</v>
      </c>
      <c r="U505" s="14">
        <f>VLOOKUP(E505,País!$A$1:$B$8,2,FALSE)</f>
        <v>2</v>
      </c>
    </row>
    <row r="506" spans="1:21" x14ac:dyDescent="0.25">
      <c r="A506" s="2" t="s">
        <v>89</v>
      </c>
      <c r="B506" s="2" t="s">
        <v>56</v>
      </c>
      <c r="C506" s="3">
        <v>34803</v>
      </c>
      <c r="D506" s="2" t="s">
        <v>38</v>
      </c>
      <c r="E506" s="2" t="s">
        <v>16</v>
      </c>
      <c r="F506" s="2">
        <v>3</v>
      </c>
      <c r="G506" s="4">
        <v>33647.749793271323</v>
      </c>
      <c r="H506" s="5">
        <v>-13694.755161248369</v>
      </c>
      <c r="I506" s="11" t="str">
        <f t="shared" si="84"/>
        <v>Jimenez, Hugo</v>
      </c>
      <c r="J506" s="11" t="str">
        <f t="shared" si="85"/>
        <v>HJ</v>
      </c>
      <c r="K506" s="14">
        <f t="shared" si="86"/>
        <v>11</v>
      </c>
      <c r="L506" s="7">
        <f t="shared" ca="1" si="87"/>
        <v>29</v>
      </c>
      <c r="M506" s="7">
        <f t="shared" si="88"/>
        <v>5</v>
      </c>
      <c r="N506" s="15">
        <f t="shared" si="89"/>
        <v>34803</v>
      </c>
      <c r="O506" s="15" t="str">
        <f t="shared" si="90"/>
        <v>viernes</v>
      </c>
      <c r="P506" s="14">
        <f t="shared" si="91"/>
        <v>1995</v>
      </c>
      <c r="Q506" s="14">
        <f t="shared" si="92"/>
        <v>4</v>
      </c>
      <c r="R506" s="14">
        <f t="shared" si="93"/>
        <v>14</v>
      </c>
      <c r="S506" s="14" t="str">
        <f t="shared" si="94"/>
        <v>NO</v>
      </c>
      <c r="T506" s="14" t="str">
        <f t="shared" si="95"/>
        <v>No Cumple</v>
      </c>
      <c r="U506" s="14">
        <f>VLOOKUP(E506,País!$A$1:$B$8,2,FALSE)</f>
        <v>4</v>
      </c>
    </row>
    <row r="507" spans="1:21" x14ac:dyDescent="0.25">
      <c r="A507" s="2" t="s">
        <v>86</v>
      </c>
      <c r="B507" s="2" t="s">
        <v>48</v>
      </c>
      <c r="C507" s="3">
        <v>35009</v>
      </c>
      <c r="D507" s="2" t="s">
        <v>27</v>
      </c>
      <c r="E507" s="2" t="s">
        <v>32</v>
      </c>
      <c r="F507" s="2">
        <v>6</v>
      </c>
      <c r="G507" s="4">
        <v>33644.079097388349</v>
      </c>
      <c r="H507" s="5">
        <v>-13356.26304988039</v>
      </c>
      <c r="I507" s="11" t="str">
        <f t="shared" si="84"/>
        <v>Rojas, Daniel</v>
      </c>
      <c r="J507" s="11" t="str">
        <f t="shared" si="85"/>
        <v>DR</v>
      </c>
      <c r="K507" s="14">
        <f t="shared" si="86"/>
        <v>11</v>
      </c>
      <c r="L507" s="7">
        <f t="shared" ca="1" si="87"/>
        <v>28</v>
      </c>
      <c r="M507" s="7">
        <f t="shared" si="88"/>
        <v>1</v>
      </c>
      <c r="N507" s="15">
        <f t="shared" si="89"/>
        <v>35009</v>
      </c>
      <c r="O507" s="15" t="str">
        <f t="shared" si="90"/>
        <v>lunes</v>
      </c>
      <c r="P507" s="14">
        <f t="shared" si="91"/>
        <v>1995</v>
      </c>
      <c r="Q507" s="14">
        <f t="shared" si="92"/>
        <v>11</v>
      </c>
      <c r="R507" s="14">
        <f t="shared" si="93"/>
        <v>6</v>
      </c>
      <c r="S507" s="14" t="str">
        <f t="shared" si="94"/>
        <v>NO</v>
      </c>
      <c r="T507" s="14" t="str">
        <f t="shared" si="95"/>
        <v>Cumple</v>
      </c>
      <c r="U507" s="14">
        <f>VLOOKUP(E507,País!$A$1:$B$8,2,FALSE)</f>
        <v>2</v>
      </c>
    </row>
    <row r="508" spans="1:21" x14ac:dyDescent="0.25">
      <c r="A508" s="2" t="s">
        <v>49</v>
      </c>
      <c r="B508" s="2" t="s">
        <v>50</v>
      </c>
      <c r="C508" s="3">
        <v>34138</v>
      </c>
      <c r="D508" s="2" t="s">
        <v>27</v>
      </c>
      <c r="E508" s="2" t="s">
        <v>8</v>
      </c>
      <c r="F508" s="2">
        <v>4</v>
      </c>
      <c r="G508" s="4">
        <v>33628.613355807101</v>
      </c>
      <c r="H508" s="5">
        <v>-12298.539983144676</v>
      </c>
      <c r="I508" s="11" t="str">
        <f t="shared" si="84"/>
        <v>Perez, Javier</v>
      </c>
      <c r="J508" s="11" t="str">
        <f t="shared" si="85"/>
        <v>JP</v>
      </c>
      <c r="K508" s="14">
        <f t="shared" si="86"/>
        <v>11</v>
      </c>
      <c r="L508" s="7">
        <f t="shared" ca="1" si="87"/>
        <v>31</v>
      </c>
      <c r="M508" s="7">
        <f t="shared" si="88"/>
        <v>5</v>
      </c>
      <c r="N508" s="15">
        <f t="shared" si="89"/>
        <v>34138</v>
      </c>
      <c r="O508" s="15" t="str">
        <f t="shared" si="90"/>
        <v>viernes</v>
      </c>
      <c r="P508" s="14">
        <f t="shared" si="91"/>
        <v>1993</v>
      </c>
      <c r="Q508" s="14">
        <f t="shared" si="92"/>
        <v>6</v>
      </c>
      <c r="R508" s="14">
        <f t="shared" si="93"/>
        <v>18</v>
      </c>
      <c r="S508" s="14" t="str">
        <f t="shared" si="94"/>
        <v>NO</v>
      </c>
      <c r="T508" s="14" t="str">
        <f t="shared" si="95"/>
        <v>Cumple</v>
      </c>
      <c r="U508" s="14">
        <f>VLOOKUP(E508,País!$A$1:$B$8,2,FALSE)</f>
        <v>1</v>
      </c>
    </row>
    <row r="509" spans="1:21" x14ac:dyDescent="0.25">
      <c r="A509" s="2" t="s">
        <v>92</v>
      </c>
      <c r="B509" s="2" t="s">
        <v>62</v>
      </c>
      <c r="C509" s="3">
        <v>35306</v>
      </c>
      <c r="D509" s="2" t="s">
        <v>15</v>
      </c>
      <c r="E509" s="2" t="s">
        <v>28</v>
      </c>
      <c r="F509" s="2">
        <v>4</v>
      </c>
      <c r="G509" s="4">
        <v>33627.451321255096</v>
      </c>
      <c r="H509" s="5">
        <v>-35444.77585381527</v>
      </c>
      <c r="I509" s="11" t="str">
        <f t="shared" si="84"/>
        <v>Guerrero, Alicia</v>
      </c>
      <c r="J509" s="11" t="str">
        <f t="shared" si="85"/>
        <v>AG</v>
      </c>
      <c r="K509" s="14">
        <f t="shared" si="86"/>
        <v>14</v>
      </c>
      <c r="L509" s="7">
        <f t="shared" ca="1" si="87"/>
        <v>27</v>
      </c>
      <c r="M509" s="7">
        <f t="shared" si="88"/>
        <v>4</v>
      </c>
      <c r="N509" s="15">
        <f t="shared" si="89"/>
        <v>35306</v>
      </c>
      <c r="O509" s="15" t="str">
        <f t="shared" si="90"/>
        <v>jueves</v>
      </c>
      <c r="P509" s="14">
        <f t="shared" si="91"/>
        <v>1996</v>
      </c>
      <c r="Q509" s="14">
        <f t="shared" si="92"/>
        <v>8</v>
      </c>
      <c r="R509" s="14">
        <f t="shared" si="93"/>
        <v>29</v>
      </c>
      <c r="S509" s="14" t="str">
        <f t="shared" si="94"/>
        <v>NO</v>
      </c>
      <c r="T509" s="14" t="str">
        <f t="shared" si="95"/>
        <v>Cumple</v>
      </c>
      <c r="U509" s="14">
        <f>VLOOKUP(E509,País!$A$1:$B$8,2,FALSE)</f>
        <v>7</v>
      </c>
    </row>
    <row r="510" spans="1:21" x14ac:dyDescent="0.25">
      <c r="A510" s="2" t="s">
        <v>67</v>
      </c>
      <c r="B510" s="2" t="s">
        <v>68</v>
      </c>
      <c r="C510" s="3">
        <v>30130</v>
      </c>
      <c r="D510" s="2" t="s">
        <v>27</v>
      </c>
      <c r="E510" s="2" t="s">
        <v>16</v>
      </c>
      <c r="F510" s="2">
        <v>5</v>
      </c>
      <c r="G510" s="4">
        <v>33581.995704362402</v>
      </c>
      <c r="H510" s="5">
        <v>-16489.644209724844</v>
      </c>
      <c r="I510" s="11" t="str">
        <f t="shared" si="84"/>
        <v>Navarro, Adriana</v>
      </c>
      <c r="J510" s="11" t="str">
        <f t="shared" si="85"/>
        <v>AN</v>
      </c>
      <c r="K510" s="14">
        <f t="shared" si="86"/>
        <v>14</v>
      </c>
      <c r="L510" s="7">
        <f t="shared" ca="1" si="87"/>
        <v>42</v>
      </c>
      <c r="M510" s="7">
        <f t="shared" si="88"/>
        <v>1</v>
      </c>
      <c r="N510" s="15">
        <f t="shared" si="89"/>
        <v>30130</v>
      </c>
      <c r="O510" s="15" t="str">
        <f t="shared" si="90"/>
        <v>lunes</v>
      </c>
      <c r="P510" s="14">
        <f t="shared" si="91"/>
        <v>1982</v>
      </c>
      <c r="Q510" s="14">
        <f t="shared" si="92"/>
        <v>6</v>
      </c>
      <c r="R510" s="14">
        <f t="shared" si="93"/>
        <v>28</v>
      </c>
      <c r="S510" s="14" t="str">
        <f t="shared" si="94"/>
        <v>NO</v>
      </c>
      <c r="T510" s="14" t="str">
        <f t="shared" si="95"/>
        <v>Cumple</v>
      </c>
      <c r="U510" s="14">
        <f>VLOOKUP(E510,País!$A$1:$B$8,2,FALSE)</f>
        <v>4</v>
      </c>
    </row>
    <row r="511" spans="1:21" x14ac:dyDescent="0.25">
      <c r="A511" s="2" t="s">
        <v>39</v>
      </c>
      <c r="B511" s="2" t="s">
        <v>40</v>
      </c>
      <c r="C511" s="3">
        <v>33056</v>
      </c>
      <c r="D511" s="2" t="s">
        <v>7</v>
      </c>
      <c r="E511" s="2" t="s">
        <v>16</v>
      </c>
      <c r="F511" s="2">
        <v>2</v>
      </c>
      <c r="G511" s="4">
        <v>33568.385964403074</v>
      </c>
      <c r="H511" s="5">
        <v>-14905.717193461109</v>
      </c>
      <c r="I511" s="11" t="str">
        <f t="shared" si="84"/>
        <v>Torres, Carmen</v>
      </c>
      <c r="J511" s="11" t="str">
        <f t="shared" si="85"/>
        <v>CT</v>
      </c>
      <c r="K511" s="14">
        <f t="shared" si="86"/>
        <v>12</v>
      </c>
      <c r="L511" s="7">
        <f t="shared" ca="1" si="87"/>
        <v>34</v>
      </c>
      <c r="M511" s="7">
        <f t="shared" si="88"/>
        <v>1</v>
      </c>
      <c r="N511" s="15">
        <f t="shared" si="89"/>
        <v>33056</v>
      </c>
      <c r="O511" s="15" t="str">
        <f t="shared" si="90"/>
        <v>lunes</v>
      </c>
      <c r="P511" s="14">
        <f t="shared" si="91"/>
        <v>1990</v>
      </c>
      <c r="Q511" s="14">
        <f t="shared" si="92"/>
        <v>7</v>
      </c>
      <c r="R511" s="14">
        <f t="shared" si="93"/>
        <v>2</v>
      </c>
      <c r="S511" s="14" t="str">
        <f t="shared" si="94"/>
        <v>SI</v>
      </c>
      <c r="T511" s="14" t="str">
        <f t="shared" si="95"/>
        <v>No Cumple</v>
      </c>
      <c r="U511" s="14">
        <f>VLOOKUP(E511,País!$A$1:$B$8,2,FALSE)</f>
        <v>4</v>
      </c>
    </row>
    <row r="512" spans="1:21" x14ac:dyDescent="0.25">
      <c r="A512" s="2" t="s">
        <v>17</v>
      </c>
      <c r="B512" s="2" t="s">
        <v>18</v>
      </c>
      <c r="C512" s="3">
        <v>31206</v>
      </c>
      <c r="D512" s="2" t="s">
        <v>19</v>
      </c>
      <c r="E512" s="2" t="s">
        <v>20</v>
      </c>
      <c r="F512" s="2">
        <v>3</v>
      </c>
      <c r="G512" s="4">
        <v>33464.032179801448</v>
      </c>
      <c r="H512" s="5">
        <v>-12978.05489975487</v>
      </c>
      <c r="I512" s="11" t="str">
        <f t="shared" si="84"/>
        <v>Rodriguez, Carlos</v>
      </c>
      <c r="J512" s="11" t="str">
        <f t="shared" si="85"/>
        <v>CR</v>
      </c>
      <c r="K512" s="14">
        <f t="shared" si="86"/>
        <v>15</v>
      </c>
      <c r="L512" s="7">
        <f t="shared" ca="1" si="87"/>
        <v>39</v>
      </c>
      <c r="M512" s="7">
        <f t="shared" si="88"/>
        <v>6</v>
      </c>
      <c r="N512" s="15">
        <f t="shared" si="89"/>
        <v>31206</v>
      </c>
      <c r="O512" s="15" t="str">
        <f t="shared" si="90"/>
        <v>sábado</v>
      </c>
      <c r="P512" s="14">
        <f t="shared" si="91"/>
        <v>1985</v>
      </c>
      <c r="Q512" s="14">
        <f t="shared" si="92"/>
        <v>6</v>
      </c>
      <c r="R512" s="14">
        <f t="shared" si="93"/>
        <v>8</v>
      </c>
      <c r="S512" s="14" t="str">
        <f t="shared" si="94"/>
        <v>NO</v>
      </c>
      <c r="T512" s="14" t="str">
        <f t="shared" si="95"/>
        <v>No Cumple</v>
      </c>
      <c r="U512" s="14">
        <f>VLOOKUP(E512,País!$A$1:$B$8,2,FALSE)</f>
        <v>6</v>
      </c>
    </row>
    <row r="513" spans="1:21" x14ac:dyDescent="0.25">
      <c r="A513" s="2" t="s">
        <v>88</v>
      </c>
      <c r="B513" s="2" t="s">
        <v>54</v>
      </c>
      <c r="C513" s="3">
        <v>36486</v>
      </c>
      <c r="D513" s="2" t="s">
        <v>35</v>
      </c>
      <c r="E513" s="2" t="s">
        <v>12</v>
      </c>
      <c r="F513" s="2">
        <v>5</v>
      </c>
      <c r="G513" s="4">
        <v>33435.018343352334</v>
      </c>
      <c r="H513" s="5">
        <v>-14149.386059052227</v>
      </c>
      <c r="I513" s="11" t="str">
        <f t="shared" si="84"/>
        <v>Moreno, Lorena</v>
      </c>
      <c r="J513" s="11" t="str">
        <f t="shared" si="85"/>
        <v>LM</v>
      </c>
      <c r="K513" s="14">
        <f t="shared" si="86"/>
        <v>12</v>
      </c>
      <c r="L513" s="7">
        <f t="shared" ca="1" si="87"/>
        <v>24</v>
      </c>
      <c r="M513" s="7">
        <f t="shared" si="88"/>
        <v>1</v>
      </c>
      <c r="N513" s="15">
        <f t="shared" si="89"/>
        <v>36486</v>
      </c>
      <c r="O513" s="15" t="str">
        <f t="shared" si="90"/>
        <v>lunes</v>
      </c>
      <c r="P513" s="14">
        <f t="shared" si="91"/>
        <v>1999</v>
      </c>
      <c r="Q513" s="14">
        <f t="shared" si="92"/>
        <v>11</v>
      </c>
      <c r="R513" s="14">
        <f t="shared" si="93"/>
        <v>22</v>
      </c>
      <c r="S513" s="14" t="str">
        <f t="shared" si="94"/>
        <v>NO</v>
      </c>
      <c r="T513" s="14" t="str">
        <f t="shared" si="95"/>
        <v>Cumple</v>
      </c>
      <c r="U513" s="14">
        <f>VLOOKUP(E513,País!$A$1:$B$8,2,FALSE)</f>
        <v>3</v>
      </c>
    </row>
    <row r="514" spans="1:21" x14ac:dyDescent="0.25">
      <c r="A514" s="2" t="s">
        <v>99</v>
      </c>
      <c r="B514" s="2" t="s">
        <v>30</v>
      </c>
      <c r="C514" s="3">
        <v>30642</v>
      </c>
      <c r="D514" s="2" t="s">
        <v>35</v>
      </c>
      <c r="E514" s="2" t="s">
        <v>20</v>
      </c>
      <c r="F514" s="2">
        <v>2</v>
      </c>
      <c r="G514" s="4">
        <v>33426.573772095915</v>
      </c>
      <c r="H514" s="5">
        <v>-13938.740982323268</v>
      </c>
      <c r="I514" s="11" t="str">
        <f t="shared" ref="I514:I577" si="96">_xlfn.CONCAT(B514,", ",A514)</f>
        <v>Rivera, Liliana</v>
      </c>
      <c r="J514" s="11" t="str">
        <f t="shared" ref="J514:J577" si="97">_xlfn.CONCAT(LEFT(A514,1),LEFT(B514,1))</f>
        <v>LR</v>
      </c>
      <c r="K514" s="14">
        <f t="shared" ref="K514:K577" si="98">LEN(A514)+LEN(B514)</f>
        <v>13</v>
      </c>
      <c r="L514" s="7">
        <f t="shared" ref="L514:L577" ca="1" si="99">INT((TODAY()-C514)/365)</f>
        <v>40</v>
      </c>
      <c r="M514" s="7">
        <f t="shared" ref="M514:M577" si="100">WEEKDAY(C514,2)</f>
        <v>2</v>
      </c>
      <c r="N514" s="15">
        <f t="shared" ref="N514:N577" si="101">C514</f>
        <v>30642</v>
      </c>
      <c r="O514" s="15" t="str">
        <f t="shared" ref="O514:O577" si="102">TEXT(C514,"dddd")</f>
        <v>martes</v>
      </c>
      <c r="P514" s="14">
        <f t="shared" ref="P514:P577" si="103">YEAR(C514)</f>
        <v>1983</v>
      </c>
      <c r="Q514" s="14">
        <f t="shared" ref="Q514:Q577" si="104">MONTH(C514)</f>
        <v>11</v>
      </c>
      <c r="R514" s="14">
        <f t="shared" ref="R514:R577" si="105">DAY(C514)</f>
        <v>22</v>
      </c>
      <c r="S514" s="14" t="str">
        <f t="shared" ref="S514:S577" si="106" xml:space="preserve"> IF(D514 = "Ingeniero","SI","NO")</f>
        <v>NO</v>
      </c>
      <c r="T514" s="14" t="str">
        <f t="shared" ref="T514:T577" si="107">IF(
     AND(F514&gt;3,G514&gt;30000),
     "Cumple",
     "No Cumple"
)</f>
        <v>No Cumple</v>
      </c>
      <c r="U514" s="14">
        <f>VLOOKUP(E514,País!$A$1:$B$8,2,FALSE)</f>
        <v>6</v>
      </c>
    </row>
    <row r="515" spans="1:21" x14ac:dyDescent="0.25">
      <c r="A515" s="2" t="s">
        <v>36</v>
      </c>
      <c r="B515" s="2" t="s">
        <v>37</v>
      </c>
      <c r="C515" s="3">
        <v>32915</v>
      </c>
      <c r="D515" s="2" t="s">
        <v>38</v>
      </c>
      <c r="E515" s="2" t="s">
        <v>12</v>
      </c>
      <c r="F515" s="2">
        <v>5</v>
      </c>
      <c r="G515" s="4">
        <v>33425.017156457463</v>
      </c>
      <c r="H515" s="5">
        <v>-11185.487304221479</v>
      </c>
      <c r="I515" s="11" t="str">
        <f t="shared" si="96"/>
        <v>Hernandez, Roberto</v>
      </c>
      <c r="J515" s="11" t="str">
        <f t="shared" si="97"/>
        <v>RH</v>
      </c>
      <c r="K515" s="14">
        <f t="shared" si="98"/>
        <v>16</v>
      </c>
      <c r="L515" s="7">
        <f t="shared" ca="1" si="99"/>
        <v>34</v>
      </c>
      <c r="M515" s="7">
        <f t="shared" si="100"/>
        <v>7</v>
      </c>
      <c r="N515" s="15">
        <f t="shared" si="101"/>
        <v>32915</v>
      </c>
      <c r="O515" s="15" t="str">
        <f t="shared" si="102"/>
        <v>domingo</v>
      </c>
      <c r="P515" s="14">
        <f t="shared" si="103"/>
        <v>1990</v>
      </c>
      <c r="Q515" s="14">
        <f t="shared" si="104"/>
        <v>2</v>
      </c>
      <c r="R515" s="14">
        <f t="shared" si="105"/>
        <v>11</v>
      </c>
      <c r="S515" s="14" t="str">
        <f t="shared" si="106"/>
        <v>NO</v>
      </c>
      <c r="T515" s="14" t="str">
        <f t="shared" si="107"/>
        <v>Cumple</v>
      </c>
      <c r="U515" s="14">
        <f>VLOOKUP(E515,País!$A$1:$B$8,2,FALSE)</f>
        <v>3</v>
      </c>
    </row>
    <row r="516" spans="1:21" x14ac:dyDescent="0.25">
      <c r="A516" s="2" t="s">
        <v>74</v>
      </c>
      <c r="B516" s="2" t="s">
        <v>26</v>
      </c>
      <c r="C516" s="3">
        <v>35969</v>
      </c>
      <c r="D516" s="2" t="s">
        <v>15</v>
      </c>
      <c r="E516" s="2" t="s">
        <v>12</v>
      </c>
      <c r="F516" s="2">
        <v>6</v>
      </c>
      <c r="G516" s="4">
        <v>33422.76736669497</v>
      </c>
      <c r="H516" s="5">
        <v>-11875.607495979621</v>
      </c>
      <c r="I516" s="11" t="str">
        <f t="shared" si="96"/>
        <v>Diaz, Raquel</v>
      </c>
      <c r="J516" s="11" t="str">
        <f t="shared" si="97"/>
        <v>RD</v>
      </c>
      <c r="K516" s="14">
        <f t="shared" si="98"/>
        <v>10</v>
      </c>
      <c r="L516" s="7">
        <f t="shared" ca="1" si="99"/>
        <v>26</v>
      </c>
      <c r="M516" s="7">
        <f t="shared" si="100"/>
        <v>2</v>
      </c>
      <c r="N516" s="15">
        <f t="shared" si="101"/>
        <v>35969</v>
      </c>
      <c r="O516" s="15" t="str">
        <f t="shared" si="102"/>
        <v>martes</v>
      </c>
      <c r="P516" s="14">
        <f t="shared" si="103"/>
        <v>1998</v>
      </c>
      <c r="Q516" s="14">
        <f t="shared" si="104"/>
        <v>6</v>
      </c>
      <c r="R516" s="14">
        <f t="shared" si="105"/>
        <v>23</v>
      </c>
      <c r="S516" s="14" t="str">
        <f t="shared" si="106"/>
        <v>NO</v>
      </c>
      <c r="T516" s="14" t="str">
        <f t="shared" si="107"/>
        <v>Cumple</v>
      </c>
      <c r="U516" s="14">
        <f>VLOOKUP(E516,País!$A$1:$B$8,2,FALSE)</f>
        <v>3</v>
      </c>
    </row>
    <row r="517" spans="1:21" x14ac:dyDescent="0.25">
      <c r="A517" s="2" t="s">
        <v>86</v>
      </c>
      <c r="B517" s="2" t="s">
        <v>48</v>
      </c>
      <c r="C517" s="3">
        <v>33180</v>
      </c>
      <c r="D517" s="2" t="s">
        <v>27</v>
      </c>
      <c r="E517" s="2" t="s">
        <v>32</v>
      </c>
      <c r="F517" s="2">
        <v>6</v>
      </c>
      <c r="G517" s="4">
        <v>33410.490331015695</v>
      </c>
      <c r="H517" s="5">
        <v>-46773.957053817037</v>
      </c>
      <c r="I517" s="11" t="str">
        <f t="shared" si="96"/>
        <v>Rojas, Daniel</v>
      </c>
      <c r="J517" s="11" t="str">
        <f t="shared" si="97"/>
        <v>DR</v>
      </c>
      <c r="K517" s="14">
        <f t="shared" si="98"/>
        <v>11</v>
      </c>
      <c r="L517" s="7">
        <f t="shared" ca="1" si="99"/>
        <v>33</v>
      </c>
      <c r="M517" s="7">
        <f t="shared" si="100"/>
        <v>6</v>
      </c>
      <c r="N517" s="15">
        <f t="shared" si="101"/>
        <v>33180</v>
      </c>
      <c r="O517" s="15" t="str">
        <f t="shared" si="102"/>
        <v>sábado</v>
      </c>
      <c r="P517" s="14">
        <f t="shared" si="103"/>
        <v>1990</v>
      </c>
      <c r="Q517" s="14">
        <f t="shared" si="104"/>
        <v>11</v>
      </c>
      <c r="R517" s="14">
        <f t="shared" si="105"/>
        <v>3</v>
      </c>
      <c r="S517" s="14" t="str">
        <f t="shared" si="106"/>
        <v>NO</v>
      </c>
      <c r="T517" s="14" t="str">
        <f t="shared" si="107"/>
        <v>Cumple</v>
      </c>
      <c r="U517" s="14">
        <f>VLOOKUP(E517,País!$A$1:$B$8,2,FALSE)</f>
        <v>2</v>
      </c>
    </row>
    <row r="518" spans="1:21" x14ac:dyDescent="0.25">
      <c r="A518" s="2" t="s">
        <v>21</v>
      </c>
      <c r="B518" s="2" t="s">
        <v>22</v>
      </c>
      <c r="C518" s="3">
        <v>36394</v>
      </c>
      <c r="D518" s="2" t="s">
        <v>23</v>
      </c>
      <c r="E518" s="2" t="s">
        <v>24</v>
      </c>
      <c r="F518" s="2">
        <v>6</v>
      </c>
      <c r="G518" s="4">
        <v>33402.844043291887</v>
      </c>
      <c r="H518" s="5">
        <v>-12259.810086665246</v>
      </c>
      <c r="I518" s="11" t="str">
        <f t="shared" si="96"/>
        <v>Fernandez, Luis</v>
      </c>
      <c r="J518" s="11" t="str">
        <f t="shared" si="97"/>
        <v>LF</v>
      </c>
      <c r="K518" s="14">
        <f t="shared" si="98"/>
        <v>13</v>
      </c>
      <c r="L518" s="7">
        <f t="shared" ca="1" si="99"/>
        <v>24</v>
      </c>
      <c r="M518" s="7">
        <f t="shared" si="100"/>
        <v>7</v>
      </c>
      <c r="N518" s="15">
        <f t="shared" si="101"/>
        <v>36394</v>
      </c>
      <c r="O518" s="15" t="str">
        <f t="shared" si="102"/>
        <v>domingo</v>
      </c>
      <c r="P518" s="14">
        <f t="shared" si="103"/>
        <v>1999</v>
      </c>
      <c r="Q518" s="14">
        <f t="shared" si="104"/>
        <v>8</v>
      </c>
      <c r="R518" s="14">
        <f t="shared" si="105"/>
        <v>22</v>
      </c>
      <c r="S518" s="14" t="str">
        <f t="shared" si="106"/>
        <v>NO</v>
      </c>
      <c r="T518" s="14" t="str">
        <f t="shared" si="107"/>
        <v>Cumple</v>
      </c>
      <c r="U518" s="14">
        <f>VLOOKUP(E518,País!$A$1:$B$8,2,FALSE)</f>
        <v>5</v>
      </c>
    </row>
    <row r="519" spans="1:21" x14ac:dyDescent="0.25">
      <c r="A519" s="2" t="s">
        <v>41</v>
      </c>
      <c r="B519" s="2" t="s">
        <v>42</v>
      </c>
      <c r="C519" s="3">
        <v>34476</v>
      </c>
      <c r="D519" s="2" t="s">
        <v>11</v>
      </c>
      <c r="E519" s="2" t="s">
        <v>20</v>
      </c>
      <c r="F519" s="2">
        <v>3</v>
      </c>
      <c r="G519" s="4">
        <v>33396.322194380336</v>
      </c>
      <c r="H519" s="5">
        <v>-15585.199690889107</v>
      </c>
      <c r="I519" s="11" t="str">
        <f t="shared" si="96"/>
        <v>Alvarez, Diego</v>
      </c>
      <c r="J519" s="11" t="str">
        <f t="shared" si="97"/>
        <v>DA</v>
      </c>
      <c r="K519" s="14">
        <f t="shared" si="98"/>
        <v>12</v>
      </c>
      <c r="L519" s="7">
        <f t="shared" ca="1" si="99"/>
        <v>30</v>
      </c>
      <c r="M519" s="7">
        <f t="shared" si="100"/>
        <v>7</v>
      </c>
      <c r="N519" s="15">
        <f t="shared" si="101"/>
        <v>34476</v>
      </c>
      <c r="O519" s="15" t="str">
        <f t="shared" si="102"/>
        <v>domingo</v>
      </c>
      <c r="P519" s="14">
        <f t="shared" si="103"/>
        <v>1994</v>
      </c>
      <c r="Q519" s="14">
        <f t="shared" si="104"/>
        <v>5</v>
      </c>
      <c r="R519" s="14">
        <f t="shared" si="105"/>
        <v>22</v>
      </c>
      <c r="S519" s="14" t="str">
        <f t="shared" si="106"/>
        <v>NO</v>
      </c>
      <c r="T519" s="14" t="str">
        <f t="shared" si="107"/>
        <v>No Cumple</v>
      </c>
      <c r="U519" s="14">
        <f>VLOOKUP(E519,País!$A$1:$B$8,2,FALSE)</f>
        <v>6</v>
      </c>
    </row>
    <row r="520" spans="1:21" x14ac:dyDescent="0.25">
      <c r="A520" s="2" t="s">
        <v>80</v>
      </c>
      <c r="B520" s="2" t="s">
        <v>34</v>
      </c>
      <c r="C520" s="3">
        <v>35215</v>
      </c>
      <c r="D520" s="2" t="s">
        <v>38</v>
      </c>
      <c r="E520" s="2" t="s">
        <v>8</v>
      </c>
      <c r="F520" s="2">
        <v>2</v>
      </c>
      <c r="G520" s="4">
        <v>33394.374627820995</v>
      </c>
      <c r="H520" s="5">
        <v>-13390.556551464993</v>
      </c>
      <c r="I520" s="11" t="str">
        <f t="shared" si="96"/>
        <v>Santos, Susana</v>
      </c>
      <c r="J520" s="11" t="str">
        <f t="shared" si="97"/>
        <v>SS</v>
      </c>
      <c r="K520" s="14">
        <f t="shared" si="98"/>
        <v>12</v>
      </c>
      <c r="L520" s="7">
        <f t="shared" ca="1" si="99"/>
        <v>28</v>
      </c>
      <c r="M520" s="7">
        <f t="shared" si="100"/>
        <v>4</v>
      </c>
      <c r="N520" s="15">
        <f t="shared" si="101"/>
        <v>35215</v>
      </c>
      <c r="O520" s="15" t="str">
        <f t="shared" si="102"/>
        <v>jueves</v>
      </c>
      <c r="P520" s="14">
        <f t="shared" si="103"/>
        <v>1996</v>
      </c>
      <c r="Q520" s="14">
        <f t="shared" si="104"/>
        <v>5</v>
      </c>
      <c r="R520" s="14">
        <f t="shared" si="105"/>
        <v>30</v>
      </c>
      <c r="S520" s="14" t="str">
        <f t="shared" si="106"/>
        <v>NO</v>
      </c>
      <c r="T520" s="14" t="str">
        <f t="shared" si="107"/>
        <v>No Cumple</v>
      </c>
      <c r="U520" s="14">
        <f>VLOOKUP(E520,País!$A$1:$B$8,2,FALSE)</f>
        <v>1</v>
      </c>
    </row>
    <row r="521" spans="1:21" x14ac:dyDescent="0.25">
      <c r="A521" s="2" t="s">
        <v>51</v>
      </c>
      <c r="B521" s="2" t="s">
        <v>52</v>
      </c>
      <c r="C521" s="3">
        <v>31092</v>
      </c>
      <c r="D521" s="2" t="s">
        <v>31</v>
      </c>
      <c r="E521" s="2" t="s">
        <v>12</v>
      </c>
      <c r="F521" s="2">
        <v>3</v>
      </c>
      <c r="G521" s="4">
        <v>33349.13123061505</v>
      </c>
      <c r="H521" s="5">
        <v>-18372.483355458433</v>
      </c>
      <c r="I521" s="11" t="str">
        <f t="shared" si="96"/>
        <v>Ortega, Natalia</v>
      </c>
      <c r="J521" s="11" t="str">
        <f t="shared" si="97"/>
        <v>NO</v>
      </c>
      <c r="K521" s="14">
        <f t="shared" si="98"/>
        <v>13</v>
      </c>
      <c r="L521" s="7">
        <f t="shared" ca="1" si="99"/>
        <v>39</v>
      </c>
      <c r="M521" s="7">
        <f t="shared" si="100"/>
        <v>4</v>
      </c>
      <c r="N521" s="15">
        <f t="shared" si="101"/>
        <v>31092</v>
      </c>
      <c r="O521" s="15" t="str">
        <f t="shared" si="102"/>
        <v>jueves</v>
      </c>
      <c r="P521" s="14">
        <f t="shared" si="103"/>
        <v>1985</v>
      </c>
      <c r="Q521" s="14">
        <f t="shared" si="104"/>
        <v>2</v>
      </c>
      <c r="R521" s="14">
        <f t="shared" si="105"/>
        <v>14</v>
      </c>
      <c r="S521" s="14" t="str">
        <f t="shared" si="106"/>
        <v>NO</v>
      </c>
      <c r="T521" s="14" t="str">
        <f t="shared" si="107"/>
        <v>No Cumple</v>
      </c>
      <c r="U521" s="14">
        <f>VLOOKUP(E521,País!$A$1:$B$8,2,FALSE)</f>
        <v>3</v>
      </c>
    </row>
    <row r="522" spans="1:21" x14ac:dyDescent="0.25">
      <c r="A522" s="2" t="s">
        <v>99</v>
      </c>
      <c r="B522" s="2" t="s">
        <v>30</v>
      </c>
      <c r="C522" s="3">
        <v>31193</v>
      </c>
      <c r="D522" s="2" t="s">
        <v>35</v>
      </c>
      <c r="E522" s="2" t="s">
        <v>20</v>
      </c>
      <c r="F522" s="2">
        <v>2</v>
      </c>
      <c r="G522" s="4">
        <v>33346.651769110984</v>
      </c>
      <c r="H522" s="5">
        <v>-16381.479925491225</v>
      </c>
      <c r="I522" s="11" t="str">
        <f t="shared" si="96"/>
        <v>Rivera, Liliana</v>
      </c>
      <c r="J522" s="11" t="str">
        <f t="shared" si="97"/>
        <v>LR</v>
      </c>
      <c r="K522" s="14">
        <f t="shared" si="98"/>
        <v>13</v>
      </c>
      <c r="L522" s="7">
        <f t="shared" ca="1" si="99"/>
        <v>39</v>
      </c>
      <c r="M522" s="7">
        <f t="shared" si="100"/>
        <v>7</v>
      </c>
      <c r="N522" s="15">
        <f t="shared" si="101"/>
        <v>31193</v>
      </c>
      <c r="O522" s="15" t="str">
        <f t="shared" si="102"/>
        <v>domingo</v>
      </c>
      <c r="P522" s="14">
        <f t="shared" si="103"/>
        <v>1985</v>
      </c>
      <c r="Q522" s="14">
        <f t="shared" si="104"/>
        <v>5</v>
      </c>
      <c r="R522" s="14">
        <f t="shared" si="105"/>
        <v>26</v>
      </c>
      <c r="S522" s="14" t="str">
        <f t="shared" si="106"/>
        <v>NO</v>
      </c>
      <c r="T522" s="14" t="str">
        <f t="shared" si="107"/>
        <v>No Cumple</v>
      </c>
      <c r="U522" s="14">
        <f>VLOOKUP(E522,País!$A$1:$B$8,2,FALSE)</f>
        <v>6</v>
      </c>
    </row>
    <row r="523" spans="1:21" x14ac:dyDescent="0.25">
      <c r="A523" s="2" t="s">
        <v>76</v>
      </c>
      <c r="B523" s="2" t="s">
        <v>14</v>
      </c>
      <c r="C523" s="3">
        <v>33350</v>
      </c>
      <c r="D523" s="2" t="s">
        <v>23</v>
      </c>
      <c r="E523" s="2" t="s">
        <v>20</v>
      </c>
      <c r="F523" s="2">
        <v>6</v>
      </c>
      <c r="G523" s="4">
        <v>33327.070599668288</v>
      </c>
      <c r="H523" s="5">
        <v>-14031.238462242149</v>
      </c>
      <c r="I523" s="11" t="str">
        <f t="shared" si="96"/>
        <v>Lopez, Carolina</v>
      </c>
      <c r="J523" s="11" t="str">
        <f t="shared" si="97"/>
        <v>CL</v>
      </c>
      <c r="K523" s="14">
        <f t="shared" si="98"/>
        <v>13</v>
      </c>
      <c r="L523" s="7">
        <f t="shared" ca="1" si="99"/>
        <v>33</v>
      </c>
      <c r="M523" s="7">
        <f t="shared" si="100"/>
        <v>1</v>
      </c>
      <c r="N523" s="15">
        <f t="shared" si="101"/>
        <v>33350</v>
      </c>
      <c r="O523" s="15" t="str">
        <f t="shared" si="102"/>
        <v>lunes</v>
      </c>
      <c r="P523" s="14">
        <f t="shared" si="103"/>
        <v>1991</v>
      </c>
      <c r="Q523" s="14">
        <f t="shared" si="104"/>
        <v>4</v>
      </c>
      <c r="R523" s="14">
        <f t="shared" si="105"/>
        <v>22</v>
      </c>
      <c r="S523" s="14" t="str">
        <f t="shared" si="106"/>
        <v>NO</v>
      </c>
      <c r="T523" s="14" t="str">
        <f t="shared" si="107"/>
        <v>Cumple</v>
      </c>
      <c r="U523" s="14">
        <f>VLOOKUP(E523,País!$A$1:$B$8,2,FALSE)</f>
        <v>6</v>
      </c>
    </row>
    <row r="524" spans="1:21" x14ac:dyDescent="0.25">
      <c r="A524" s="2" t="s">
        <v>71</v>
      </c>
      <c r="B524" s="2" t="s">
        <v>14</v>
      </c>
      <c r="C524" s="3">
        <v>29314</v>
      </c>
      <c r="D524" s="2" t="s">
        <v>38</v>
      </c>
      <c r="E524" s="2" t="s">
        <v>28</v>
      </c>
      <c r="F524" s="2">
        <v>5</v>
      </c>
      <c r="G524" s="4">
        <v>33315.773486801176</v>
      </c>
      <c r="H524" s="5">
        <v>-14616.330657274906</v>
      </c>
      <c r="I524" s="11" t="str">
        <f t="shared" si="96"/>
        <v>Lopez, Jose</v>
      </c>
      <c r="J524" s="11" t="str">
        <f t="shared" si="97"/>
        <v>JL</v>
      </c>
      <c r="K524" s="14">
        <f t="shared" si="98"/>
        <v>9</v>
      </c>
      <c r="L524" s="7">
        <f t="shared" ca="1" si="99"/>
        <v>44</v>
      </c>
      <c r="M524" s="7">
        <f t="shared" si="100"/>
        <v>4</v>
      </c>
      <c r="N524" s="15">
        <f t="shared" si="101"/>
        <v>29314</v>
      </c>
      <c r="O524" s="15" t="str">
        <f t="shared" si="102"/>
        <v>jueves</v>
      </c>
      <c r="P524" s="14">
        <f t="shared" si="103"/>
        <v>1980</v>
      </c>
      <c r="Q524" s="14">
        <f t="shared" si="104"/>
        <v>4</v>
      </c>
      <c r="R524" s="14">
        <f t="shared" si="105"/>
        <v>3</v>
      </c>
      <c r="S524" s="14" t="str">
        <f t="shared" si="106"/>
        <v>NO</v>
      </c>
      <c r="T524" s="14" t="str">
        <f t="shared" si="107"/>
        <v>Cumple</v>
      </c>
      <c r="U524" s="14">
        <f>VLOOKUP(E524,País!$A$1:$B$8,2,FALSE)</f>
        <v>7</v>
      </c>
    </row>
    <row r="525" spans="1:21" x14ac:dyDescent="0.25">
      <c r="A525" s="2" t="s">
        <v>85</v>
      </c>
      <c r="B525" s="2" t="s">
        <v>46</v>
      </c>
      <c r="C525" s="3">
        <v>34122</v>
      </c>
      <c r="D525" s="2" t="s">
        <v>23</v>
      </c>
      <c r="E525" s="2" t="s">
        <v>28</v>
      </c>
      <c r="F525" s="2">
        <v>3</v>
      </c>
      <c r="G525" s="4">
        <v>33293.337900124272</v>
      </c>
      <c r="H525" s="5">
        <v>-12841.862647890639</v>
      </c>
      <c r="I525" s="11" t="str">
        <f t="shared" si="96"/>
        <v>Garcia, Elena</v>
      </c>
      <c r="J525" s="11" t="str">
        <f t="shared" si="97"/>
        <v>EG</v>
      </c>
      <c r="K525" s="14">
        <f t="shared" si="98"/>
        <v>11</v>
      </c>
      <c r="L525" s="7">
        <f t="shared" ca="1" si="99"/>
        <v>31</v>
      </c>
      <c r="M525" s="7">
        <f t="shared" si="100"/>
        <v>3</v>
      </c>
      <c r="N525" s="15">
        <f t="shared" si="101"/>
        <v>34122</v>
      </c>
      <c r="O525" s="15" t="str">
        <f t="shared" si="102"/>
        <v>miércoles</v>
      </c>
      <c r="P525" s="14">
        <f t="shared" si="103"/>
        <v>1993</v>
      </c>
      <c r="Q525" s="14">
        <f t="shared" si="104"/>
        <v>6</v>
      </c>
      <c r="R525" s="14">
        <f t="shared" si="105"/>
        <v>2</v>
      </c>
      <c r="S525" s="14" t="str">
        <f t="shared" si="106"/>
        <v>NO</v>
      </c>
      <c r="T525" s="14" t="str">
        <f t="shared" si="107"/>
        <v>No Cumple</v>
      </c>
      <c r="U525" s="14">
        <f>VLOOKUP(E525,País!$A$1:$B$8,2,FALSE)</f>
        <v>7</v>
      </c>
    </row>
    <row r="526" spans="1:21" x14ac:dyDescent="0.25">
      <c r="A526" s="2" t="s">
        <v>71</v>
      </c>
      <c r="B526" s="2" t="s">
        <v>14</v>
      </c>
      <c r="C526" s="3">
        <v>35436</v>
      </c>
      <c r="D526" s="2" t="s">
        <v>38</v>
      </c>
      <c r="E526" s="2" t="s">
        <v>28</v>
      </c>
      <c r="F526" s="2">
        <v>2</v>
      </c>
      <c r="G526" s="4">
        <v>33255.183023095167</v>
      </c>
      <c r="H526" s="5">
        <v>-14719.271333855735</v>
      </c>
      <c r="I526" s="11" t="str">
        <f t="shared" si="96"/>
        <v>Lopez, Jose</v>
      </c>
      <c r="J526" s="11" t="str">
        <f t="shared" si="97"/>
        <v>JL</v>
      </c>
      <c r="K526" s="14">
        <f t="shared" si="98"/>
        <v>9</v>
      </c>
      <c r="L526" s="7">
        <f t="shared" ca="1" si="99"/>
        <v>27</v>
      </c>
      <c r="M526" s="7">
        <f t="shared" si="100"/>
        <v>1</v>
      </c>
      <c r="N526" s="15">
        <f t="shared" si="101"/>
        <v>35436</v>
      </c>
      <c r="O526" s="15" t="str">
        <f t="shared" si="102"/>
        <v>lunes</v>
      </c>
      <c r="P526" s="14">
        <f t="shared" si="103"/>
        <v>1997</v>
      </c>
      <c r="Q526" s="14">
        <f t="shared" si="104"/>
        <v>1</v>
      </c>
      <c r="R526" s="14">
        <f t="shared" si="105"/>
        <v>6</v>
      </c>
      <c r="S526" s="14" t="str">
        <f t="shared" si="106"/>
        <v>NO</v>
      </c>
      <c r="T526" s="14" t="str">
        <f t="shared" si="107"/>
        <v>No Cumple</v>
      </c>
      <c r="U526" s="14">
        <f>VLOOKUP(E526,País!$A$1:$B$8,2,FALSE)</f>
        <v>7</v>
      </c>
    </row>
    <row r="527" spans="1:21" x14ac:dyDescent="0.25">
      <c r="A527" s="2" t="s">
        <v>92</v>
      </c>
      <c r="B527" s="2" t="s">
        <v>62</v>
      </c>
      <c r="C527" s="3">
        <v>32214</v>
      </c>
      <c r="D527" s="2" t="s">
        <v>15</v>
      </c>
      <c r="E527" s="2" t="s">
        <v>28</v>
      </c>
      <c r="F527" s="2">
        <v>5</v>
      </c>
      <c r="G527" s="4">
        <v>33251.725312630391</v>
      </c>
      <c r="H527" s="5">
        <v>-15453.309193622215</v>
      </c>
      <c r="I527" s="11" t="str">
        <f t="shared" si="96"/>
        <v>Guerrero, Alicia</v>
      </c>
      <c r="J527" s="11" t="str">
        <f t="shared" si="97"/>
        <v>AG</v>
      </c>
      <c r="K527" s="14">
        <f t="shared" si="98"/>
        <v>14</v>
      </c>
      <c r="L527" s="7">
        <f t="shared" ca="1" si="99"/>
        <v>36</v>
      </c>
      <c r="M527" s="7">
        <f t="shared" si="100"/>
        <v>6</v>
      </c>
      <c r="N527" s="15">
        <f t="shared" si="101"/>
        <v>32214</v>
      </c>
      <c r="O527" s="15" t="str">
        <f t="shared" si="102"/>
        <v>sábado</v>
      </c>
      <c r="P527" s="14">
        <f t="shared" si="103"/>
        <v>1988</v>
      </c>
      <c r="Q527" s="14">
        <f t="shared" si="104"/>
        <v>3</v>
      </c>
      <c r="R527" s="14">
        <f t="shared" si="105"/>
        <v>12</v>
      </c>
      <c r="S527" s="14" t="str">
        <f t="shared" si="106"/>
        <v>NO</v>
      </c>
      <c r="T527" s="14" t="str">
        <f t="shared" si="107"/>
        <v>Cumple</v>
      </c>
      <c r="U527" s="14">
        <f>VLOOKUP(E527,País!$A$1:$B$8,2,FALSE)</f>
        <v>7</v>
      </c>
    </row>
    <row r="528" spans="1:21" x14ac:dyDescent="0.25">
      <c r="A528" s="2" t="s">
        <v>67</v>
      </c>
      <c r="B528" s="2" t="s">
        <v>68</v>
      </c>
      <c r="C528" s="3">
        <v>34937</v>
      </c>
      <c r="D528" s="2" t="s">
        <v>27</v>
      </c>
      <c r="E528" s="2" t="s">
        <v>16</v>
      </c>
      <c r="F528" s="2">
        <v>4</v>
      </c>
      <c r="G528" s="4">
        <v>33240.255898508542</v>
      </c>
      <c r="H528" s="5">
        <v>-15258.185045252823</v>
      </c>
      <c r="I528" s="11" t="str">
        <f t="shared" si="96"/>
        <v>Navarro, Adriana</v>
      </c>
      <c r="J528" s="11" t="str">
        <f t="shared" si="97"/>
        <v>AN</v>
      </c>
      <c r="K528" s="14">
        <f t="shared" si="98"/>
        <v>14</v>
      </c>
      <c r="L528" s="7">
        <f t="shared" ca="1" si="99"/>
        <v>28</v>
      </c>
      <c r="M528" s="7">
        <f t="shared" si="100"/>
        <v>6</v>
      </c>
      <c r="N528" s="15">
        <f t="shared" si="101"/>
        <v>34937</v>
      </c>
      <c r="O528" s="15" t="str">
        <f t="shared" si="102"/>
        <v>sábado</v>
      </c>
      <c r="P528" s="14">
        <f t="shared" si="103"/>
        <v>1995</v>
      </c>
      <c r="Q528" s="14">
        <f t="shared" si="104"/>
        <v>8</v>
      </c>
      <c r="R528" s="14">
        <f t="shared" si="105"/>
        <v>26</v>
      </c>
      <c r="S528" s="14" t="str">
        <f t="shared" si="106"/>
        <v>NO</v>
      </c>
      <c r="T528" s="14" t="str">
        <f t="shared" si="107"/>
        <v>Cumple</v>
      </c>
      <c r="U528" s="14">
        <f>VLOOKUP(E528,País!$A$1:$B$8,2,FALSE)</f>
        <v>4</v>
      </c>
    </row>
    <row r="529" spans="1:21" x14ac:dyDescent="0.25">
      <c r="A529" s="2" t="s">
        <v>13</v>
      </c>
      <c r="B529" s="2" t="s">
        <v>14</v>
      </c>
      <c r="C529" s="3">
        <v>36161</v>
      </c>
      <c r="D529" s="2" t="s">
        <v>15</v>
      </c>
      <c r="E529" s="2" t="s">
        <v>16</v>
      </c>
      <c r="F529" s="2">
        <v>4</v>
      </c>
      <c r="G529" s="4">
        <v>33219.230108380209</v>
      </c>
      <c r="H529" s="5">
        <v>-13376.808214379635</v>
      </c>
      <c r="I529" s="11" t="str">
        <f t="shared" si="96"/>
        <v>Lopez, Maria</v>
      </c>
      <c r="J529" s="11" t="str">
        <f t="shared" si="97"/>
        <v>ML</v>
      </c>
      <c r="K529" s="14">
        <f t="shared" si="98"/>
        <v>10</v>
      </c>
      <c r="L529" s="7">
        <f t="shared" ca="1" si="99"/>
        <v>25</v>
      </c>
      <c r="M529" s="7">
        <f t="shared" si="100"/>
        <v>5</v>
      </c>
      <c r="N529" s="15">
        <f t="shared" si="101"/>
        <v>36161</v>
      </c>
      <c r="O529" s="15" t="str">
        <f t="shared" si="102"/>
        <v>viernes</v>
      </c>
      <c r="P529" s="14">
        <f t="shared" si="103"/>
        <v>1999</v>
      </c>
      <c r="Q529" s="14">
        <f t="shared" si="104"/>
        <v>1</v>
      </c>
      <c r="R529" s="14">
        <f t="shared" si="105"/>
        <v>1</v>
      </c>
      <c r="S529" s="14" t="str">
        <f t="shared" si="106"/>
        <v>NO</v>
      </c>
      <c r="T529" s="14" t="str">
        <f t="shared" si="107"/>
        <v>Cumple</v>
      </c>
      <c r="U529" s="14">
        <f>VLOOKUP(E529,País!$A$1:$B$8,2,FALSE)</f>
        <v>4</v>
      </c>
    </row>
    <row r="530" spans="1:21" x14ac:dyDescent="0.25">
      <c r="A530" s="2" t="s">
        <v>21</v>
      </c>
      <c r="B530" s="2" t="s">
        <v>22</v>
      </c>
      <c r="C530" s="3">
        <v>34297</v>
      </c>
      <c r="D530" s="2" t="s">
        <v>23</v>
      </c>
      <c r="E530" s="2" t="s">
        <v>24</v>
      </c>
      <c r="F530" s="2">
        <v>3</v>
      </c>
      <c r="G530" s="4">
        <v>33215.136805287388</v>
      </c>
      <c r="H530" s="5">
        <v>-11516.496027981586</v>
      </c>
      <c r="I530" s="11" t="str">
        <f t="shared" si="96"/>
        <v>Fernandez, Luis</v>
      </c>
      <c r="J530" s="11" t="str">
        <f t="shared" si="97"/>
        <v>LF</v>
      </c>
      <c r="K530" s="14">
        <f t="shared" si="98"/>
        <v>13</v>
      </c>
      <c r="L530" s="7">
        <f t="shared" ca="1" si="99"/>
        <v>30</v>
      </c>
      <c r="M530" s="7">
        <f t="shared" si="100"/>
        <v>3</v>
      </c>
      <c r="N530" s="15">
        <f t="shared" si="101"/>
        <v>34297</v>
      </c>
      <c r="O530" s="15" t="str">
        <f t="shared" si="102"/>
        <v>miércoles</v>
      </c>
      <c r="P530" s="14">
        <f t="shared" si="103"/>
        <v>1993</v>
      </c>
      <c r="Q530" s="14">
        <f t="shared" si="104"/>
        <v>11</v>
      </c>
      <c r="R530" s="14">
        <f t="shared" si="105"/>
        <v>24</v>
      </c>
      <c r="S530" s="14" t="str">
        <f t="shared" si="106"/>
        <v>NO</v>
      </c>
      <c r="T530" s="14" t="str">
        <f t="shared" si="107"/>
        <v>No Cumple</v>
      </c>
      <c r="U530" s="14">
        <f>VLOOKUP(E530,País!$A$1:$B$8,2,FALSE)</f>
        <v>5</v>
      </c>
    </row>
    <row r="531" spans="1:21" x14ac:dyDescent="0.25">
      <c r="A531" s="2" t="s">
        <v>70</v>
      </c>
      <c r="B531" s="2" t="s">
        <v>10</v>
      </c>
      <c r="C531" s="3">
        <v>33799</v>
      </c>
      <c r="D531" s="2" t="s">
        <v>35</v>
      </c>
      <c r="E531" s="2" t="s">
        <v>24</v>
      </c>
      <c r="F531" s="2">
        <v>3</v>
      </c>
      <c r="G531" s="4">
        <v>33214.103790598609</v>
      </c>
      <c r="H531" s="5">
        <v>-58097.40054350569</v>
      </c>
      <c r="I531" s="11" t="str">
        <f t="shared" si="96"/>
        <v>Gomez, Andrea</v>
      </c>
      <c r="J531" s="11" t="str">
        <f t="shared" si="97"/>
        <v>AG</v>
      </c>
      <c r="K531" s="14">
        <f t="shared" si="98"/>
        <v>11</v>
      </c>
      <c r="L531" s="7">
        <f t="shared" ca="1" si="99"/>
        <v>32</v>
      </c>
      <c r="M531" s="7">
        <f t="shared" si="100"/>
        <v>2</v>
      </c>
      <c r="N531" s="15">
        <f t="shared" si="101"/>
        <v>33799</v>
      </c>
      <c r="O531" s="15" t="str">
        <f t="shared" si="102"/>
        <v>martes</v>
      </c>
      <c r="P531" s="14">
        <f t="shared" si="103"/>
        <v>1992</v>
      </c>
      <c r="Q531" s="14">
        <f t="shared" si="104"/>
        <v>7</v>
      </c>
      <c r="R531" s="14">
        <f t="shared" si="105"/>
        <v>14</v>
      </c>
      <c r="S531" s="14" t="str">
        <f t="shared" si="106"/>
        <v>NO</v>
      </c>
      <c r="T531" s="14" t="str">
        <f t="shared" si="107"/>
        <v>No Cumple</v>
      </c>
      <c r="U531" s="14">
        <f>VLOOKUP(E531,País!$A$1:$B$8,2,FALSE)</f>
        <v>5</v>
      </c>
    </row>
    <row r="532" spans="1:21" x14ac:dyDescent="0.25">
      <c r="A532" s="2" t="s">
        <v>17</v>
      </c>
      <c r="B532" s="2" t="s">
        <v>18</v>
      </c>
      <c r="C532" s="3">
        <v>36116</v>
      </c>
      <c r="D532" s="2" t="s">
        <v>19</v>
      </c>
      <c r="E532" s="2" t="s">
        <v>20</v>
      </c>
      <c r="F532" s="2">
        <v>4</v>
      </c>
      <c r="G532" s="4">
        <v>33213.616878897607</v>
      </c>
      <c r="H532" s="5">
        <v>-14780.561821726011</v>
      </c>
      <c r="I532" s="11" t="str">
        <f t="shared" si="96"/>
        <v>Rodriguez, Carlos</v>
      </c>
      <c r="J532" s="11" t="str">
        <f t="shared" si="97"/>
        <v>CR</v>
      </c>
      <c r="K532" s="14">
        <f t="shared" si="98"/>
        <v>15</v>
      </c>
      <c r="L532" s="7">
        <f t="shared" ca="1" si="99"/>
        <v>25</v>
      </c>
      <c r="M532" s="7">
        <f t="shared" si="100"/>
        <v>2</v>
      </c>
      <c r="N532" s="15">
        <f t="shared" si="101"/>
        <v>36116</v>
      </c>
      <c r="O532" s="15" t="str">
        <f t="shared" si="102"/>
        <v>martes</v>
      </c>
      <c r="P532" s="14">
        <f t="shared" si="103"/>
        <v>1998</v>
      </c>
      <c r="Q532" s="14">
        <f t="shared" si="104"/>
        <v>11</v>
      </c>
      <c r="R532" s="14">
        <f t="shared" si="105"/>
        <v>17</v>
      </c>
      <c r="S532" s="14" t="str">
        <f t="shared" si="106"/>
        <v>NO</v>
      </c>
      <c r="T532" s="14" t="str">
        <f t="shared" si="107"/>
        <v>Cumple</v>
      </c>
      <c r="U532" s="14">
        <f>VLOOKUP(E532,País!$A$1:$B$8,2,FALSE)</f>
        <v>6</v>
      </c>
    </row>
    <row r="533" spans="1:21" x14ac:dyDescent="0.25">
      <c r="A533" s="2" t="s">
        <v>49</v>
      </c>
      <c r="B533" s="2" t="s">
        <v>22</v>
      </c>
      <c r="C533" s="3">
        <v>31391</v>
      </c>
      <c r="D533" s="2" t="s">
        <v>31</v>
      </c>
      <c r="E533" s="2" t="s">
        <v>16</v>
      </c>
      <c r="F533" s="2">
        <v>4</v>
      </c>
      <c r="G533" s="4">
        <v>33191.79321346942</v>
      </c>
      <c r="H533" s="5">
        <v>-13347.386107877521</v>
      </c>
      <c r="I533" s="11" t="str">
        <f t="shared" si="96"/>
        <v>Fernandez, Javier</v>
      </c>
      <c r="J533" s="11" t="str">
        <f t="shared" si="97"/>
        <v>JF</v>
      </c>
      <c r="K533" s="14">
        <f t="shared" si="98"/>
        <v>15</v>
      </c>
      <c r="L533" s="7">
        <f t="shared" ca="1" si="99"/>
        <v>38</v>
      </c>
      <c r="M533" s="7">
        <f t="shared" si="100"/>
        <v>2</v>
      </c>
      <c r="N533" s="15">
        <f t="shared" si="101"/>
        <v>31391</v>
      </c>
      <c r="O533" s="15" t="str">
        <f t="shared" si="102"/>
        <v>martes</v>
      </c>
      <c r="P533" s="14">
        <f t="shared" si="103"/>
        <v>1985</v>
      </c>
      <c r="Q533" s="14">
        <f t="shared" si="104"/>
        <v>12</v>
      </c>
      <c r="R533" s="14">
        <f t="shared" si="105"/>
        <v>10</v>
      </c>
      <c r="S533" s="14" t="str">
        <f t="shared" si="106"/>
        <v>NO</v>
      </c>
      <c r="T533" s="14" t="str">
        <f t="shared" si="107"/>
        <v>Cumple</v>
      </c>
      <c r="U533" s="14">
        <f>VLOOKUP(E533,País!$A$1:$B$8,2,FALSE)</f>
        <v>4</v>
      </c>
    </row>
    <row r="534" spans="1:21" x14ac:dyDescent="0.25">
      <c r="A534" s="2" t="s">
        <v>41</v>
      </c>
      <c r="B534" s="2" t="s">
        <v>10</v>
      </c>
      <c r="C534" s="3">
        <v>35352</v>
      </c>
      <c r="D534" s="2" t="s">
        <v>38</v>
      </c>
      <c r="E534" s="2" t="s">
        <v>24</v>
      </c>
      <c r="F534" s="2">
        <v>6</v>
      </c>
      <c r="G534" s="4">
        <v>33180.603665199109</v>
      </c>
      <c r="H534" s="5">
        <v>-12973.577434360624</v>
      </c>
      <c r="I534" s="11" t="str">
        <f t="shared" si="96"/>
        <v>Gomez, Diego</v>
      </c>
      <c r="J534" s="11" t="str">
        <f t="shared" si="97"/>
        <v>DG</v>
      </c>
      <c r="K534" s="14">
        <f t="shared" si="98"/>
        <v>10</v>
      </c>
      <c r="L534" s="7">
        <f t="shared" ca="1" si="99"/>
        <v>27</v>
      </c>
      <c r="M534" s="7">
        <f t="shared" si="100"/>
        <v>1</v>
      </c>
      <c r="N534" s="15">
        <f t="shared" si="101"/>
        <v>35352</v>
      </c>
      <c r="O534" s="15" t="str">
        <f t="shared" si="102"/>
        <v>lunes</v>
      </c>
      <c r="P534" s="14">
        <f t="shared" si="103"/>
        <v>1996</v>
      </c>
      <c r="Q534" s="14">
        <f t="shared" si="104"/>
        <v>10</v>
      </c>
      <c r="R534" s="14">
        <f t="shared" si="105"/>
        <v>14</v>
      </c>
      <c r="S534" s="14" t="str">
        <f t="shared" si="106"/>
        <v>NO</v>
      </c>
      <c r="T534" s="14" t="str">
        <f t="shared" si="107"/>
        <v>Cumple</v>
      </c>
      <c r="U534" s="14">
        <f>VLOOKUP(E534,País!$A$1:$B$8,2,FALSE)</f>
        <v>5</v>
      </c>
    </row>
    <row r="535" spans="1:21" x14ac:dyDescent="0.25">
      <c r="A535" s="2" t="s">
        <v>80</v>
      </c>
      <c r="B535" s="2" t="s">
        <v>34</v>
      </c>
      <c r="C535" s="3">
        <v>32966</v>
      </c>
      <c r="D535" s="2" t="s">
        <v>38</v>
      </c>
      <c r="E535" s="2" t="s">
        <v>8</v>
      </c>
      <c r="F535" s="2">
        <v>6</v>
      </c>
      <c r="G535" s="4">
        <v>33151.686606592069</v>
      </c>
      <c r="H535" s="5">
        <v>-13255.616982594503</v>
      </c>
      <c r="I535" s="11" t="str">
        <f t="shared" si="96"/>
        <v>Santos, Susana</v>
      </c>
      <c r="J535" s="11" t="str">
        <f t="shared" si="97"/>
        <v>SS</v>
      </c>
      <c r="K535" s="14">
        <f t="shared" si="98"/>
        <v>12</v>
      </c>
      <c r="L535" s="7">
        <f t="shared" ca="1" si="99"/>
        <v>34</v>
      </c>
      <c r="M535" s="7">
        <f t="shared" si="100"/>
        <v>2</v>
      </c>
      <c r="N535" s="15">
        <f t="shared" si="101"/>
        <v>32966</v>
      </c>
      <c r="O535" s="15" t="str">
        <f t="shared" si="102"/>
        <v>martes</v>
      </c>
      <c r="P535" s="14">
        <f t="shared" si="103"/>
        <v>1990</v>
      </c>
      <c r="Q535" s="14">
        <f t="shared" si="104"/>
        <v>4</v>
      </c>
      <c r="R535" s="14">
        <f t="shared" si="105"/>
        <v>3</v>
      </c>
      <c r="S535" s="14" t="str">
        <f t="shared" si="106"/>
        <v>NO</v>
      </c>
      <c r="T535" s="14" t="str">
        <f t="shared" si="107"/>
        <v>Cumple</v>
      </c>
      <c r="U535" s="14">
        <f>VLOOKUP(E535,País!$A$1:$B$8,2,FALSE)</f>
        <v>1</v>
      </c>
    </row>
    <row r="536" spans="1:21" x14ac:dyDescent="0.25">
      <c r="A536" s="2" t="s">
        <v>53</v>
      </c>
      <c r="B536" s="2" t="s">
        <v>54</v>
      </c>
      <c r="C536" s="3">
        <v>31687</v>
      </c>
      <c r="D536" s="2" t="s">
        <v>35</v>
      </c>
      <c r="E536" s="2" t="s">
        <v>16</v>
      </c>
      <c r="F536" s="2">
        <v>5</v>
      </c>
      <c r="G536" s="4">
        <v>33131.590976850108</v>
      </c>
      <c r="H536" s="5">
        <v>-14140.77948921441</v>
      </c>
      <c r="I536" s="11" t="str">
        <f t="shared" si="96"/>
        <v>Moreno, Ricardo</v>
      </c>
      <c r="J536" s="11" t="str">
        <f t="shared" si="97"/>
        <v>RM</v>
      </c>
      <c r="K536" s="14">
        <f t="shared" si="98"/>
        <v>13</v>
      </c>
      <c r="L536" s="7">
        <f t="shared" ca="1" si="99"/>
        <v>37</v>
      </c>
      <c r="M536" s="7">
        <f t="shared" si="100"/>
        <v>4</v>
      </c>
      <c r="N536" s="15">
        <f t="shared" si="101"/>
        <v>31687</v>
      </c>
      <c r="O536" s="15" t="str">
        <f t="shared" si="102"/>
        <v>jueves</v>
      </c>
      <c r="P536" s="14">
        <f t="shared" si="103"/>
        <v>1986</v>
      </c>
      <c r="Q536" s="14">
        <f t="shared" si="104"/>
        <v>10</v>
      </c>
      <c r="R536" s="14">
        <f t="shared" si="105"/>
        <v>2</v>
      </c>
      <c r="S536" s="14" t="str">
        <f t="shared" si="106"/>
        <v>NO</v>
      </c>
      <c r="T536" s="14" t="str">
        <f t="shared" si="107"/>
        <v>Cumple</v>
      </c>
      <c r="U536" s="14">
        <f>VLOOKUP(E536,País!$A$1:$B$8,2,FALSE)</f>
        <v>4</v>
      </c>
    </row>
    <row r="537" spans="1:21" x14ac:dyDescent="0.25">
      <c r="A537" s="2" t="s">
        <v>81</v>
      </c>
      <c r="B537" s="2" t="s">
        <v>37</v>
      </c>
      <c r="C537" s="3">
        <v>36511</v>
      </c>
      <c r="D537" s="2" t="s">
        <v>7</v>
      </c>
      <c r="E537" s="2" t="s">
        <v>12</v>
      </c>
      <c r="F537" s="2">
        <v>6</v>
      </c>
      <c r="G537" s="4">
        <v>33127.538881500303</v>
      </c>
      <c r="H537" s="5">
        <v>-14190.31656190974</v>
      </c>
      <c r="I537" s="11" t="str">
        <f t="shared" si="96"/>
        <v>Hernandez, Victor</v>
      </c>
      <c r="J537" s="11" t="str">
        <f t="shared" si="97"/>
        <v>VH</v>
      </c>
      <c r="K537" s="14">
        <f t="shared" si="98"/>
        <v>15</v>
      </c>
      <c r="L537" s="7">
        <f t="shared" ca="1" si="99"/>
        <v>24</v>
      </c>
      <c r="M537" s="7">
        <f t="shared" si="100"/>
        <v>5</v>
      </c>
      <c r="N537" s="15">
        <f t="shared" si="101"/>
        <v>36511</v>
      </c>
      <c r="O537" s="15" t="str">
        <f t="shared" si="102"/>
        <v>viernes</v>
      </c>
      <c r="P537" s="14">
        <f t="shared" si="103"/>
        <v>1999</v>
      </c>
      <c r="Q537" s="14">
        <f t="shared" si="104"/>
        <v>12</v>
      </c>
      <c r="R537" s="14">
        <f t="shared" si="105"/>
        <v>17</v>
      </c>
      <c r="S537" s="14" t="str">
        <f t="shared" si="106"/>
        <v>SI</v>
      </c>
      <c r="T537" s="14" t="str">
        <f t="shared" si="107"/>
        <v>Cumple</v>
      </c>
      <c r="U537" s="14">
        <f>VLOOKUP(E537,País!$A$1:$B$8,2,FALSE)</f>
        <v>3</v>
      </c>
    </row>
    <row r="538" spans="1:21" x14ac:dyDescent="0.25">
      <c r="A538" s="2" t="s">
        <v>92</v>
      </c>
      <c r="B538" s="2" t="s">
        <v>62</v>
      </c>
      <c r="C538" s="3">
        <v>29240</v>
      </c>
      <c r="D538" s="2" t="s">
        <v>15</v>
      </c>
      <c r="E538" s="2" t="s">
        <v>28</v>
      </c>
      <c r="F538" s="2">
        <v>3</v>
      </c>
      <c r="G538" s="4">
        <v>15602.733501040591</v>
      </c>
      <c r="H538" s="5">
        <v>-24781.922539209147</v>
      </c>
      <c r="I538" s="11" t="str">
        <f t="shared" si="96"/>
        <v>Guerrero, Alicia</v>
      </c>
      <c r="J538" s="11" t="str">
        <f t="shared" si="97"/>
        <v>AG</v>
      </c>
      <c r="K538" s="14">
        <f t="shared" si="98"/>
        <v>14</v>
      </c>
      <c r="L538" s="7">
        <f t="shared" ca="1" si="99"/>
        <v>44</v>
      </c>
      <c r="M538" s="7">
        <f t="shared" si="100"/>
        <v>7</v>
      </c>
      <c r="N538" s="15">
        <f t="shared" si="101"/>
        <v>29240</v>
      </c>
      <c r="O538" s="15" t="str">
        <f t="shared" si="102"/>
        <v>domingo</v>
      </c>
      <c r="P538" s="14">
        <f t="shared" si="103"/>
        <v>1980</v>
      </c>
      <c r="Q538" s="14">
        <f t="shared" si="104"/>
        <v>1</v>
      </c>
      <c r="R538" s="14">
        <f t="shared" si="105"/>
        <v>20</v>
      </c>
      <c r="S538" s="14" t="str">
        <f t="shared" si="106"/>
        <v>NO</v>
      </c>
      <c r="T538" s="14" t="str">
        <f t="shared" si="107"/>
        <v>No Cumple</v>
      </c>
      <c r="U538" s="14">
        <f>VLOOKUP(E538,País!$A$1:$B$8,2,FALSE)</f>
        <v>7</v>
      </c>
    </row>
    <row r="539" spans="1:21" x14ac:dyDescent="0.25">
      <c r="A539" s="2" t="s">
        <v>86</v>
      </c>
      <c r="B539" s="2" t="s">
        <v>48</v>
      </c>
      <c r="C539" s="3">
        <v>35696</v>
      </c>
      <c r="D539" s="2" t="s">
        <v>27</v>
      </c>
      <c r="E539" s="2" t="s">
        <v>32</v>
      </c>
      <c r="F539" s="2">
        <v>2</v>
      </c>
      <c r="G539" s="4">
        <v>33111.878085353695</v>
      </c>
      <c r="H539" s="5">
        <v>-14750.428504035212</v>
      </c>
      <c r="I539" s="11" t="str">
        <f t="shared" si="96"/>
        <v>Rojas, Daniel</v>
      </c>
      <c r="J539" s="11" t="str">
        <f t="shared" si="97"/>
        <v>DR</v>
      </c>
      <c r="K539" s="14">
        <f t="shared" si="98"/>
        <v>11</v>
      </c>
      <c r="L539" s="7">
        <f t="shared" ca="1" si="99"/>
        <v>26</v>
      </c>
      <c r="M539" s="7">
        <f t="shared" si="100"/>
        <v>2</v>
      </c>
      <c r="N539" s="15">
        <f t="shared" si="101"/>
        <v>35696</v>
      </c>
      <c r="O539" s="15" t="str">
        <f t="shared" si="102"/>
        <v>martes</v>
      </c>
      <c r="P539" s="14">
        <f t="shared" si="103"/>
        <v>1997</v>
      </c>
      <c r="Q539" s="14">
        <f t="shared" si="104"/>
        <v>9</v>
      </c>
      <c r="R539" s="14">
        <f t="shared" si="105"/>
        <v>23</v>
      </c>
      <c r="S539" s="14" t="str">
        <f t="shared" si="106"/>
        <v>NO</v>
      </c>
      <c r="T539" s="14" t="str">
        <f t="shared" si="107"/>
        <v>No Cumple</v>
      </c>
      <c r="U539" s="14">
        <f>VLOOKUP(E539,País!$A$1:$B$8,2,FALSE)</f>
        <v>2</v>
      </c>
    </row>
    <row r="540" spans="1:21" x14ac:dyDescent="0.25">
      <c r="A540" s="2" t="s">
        <v>100</v>
      </c>
      <c r="B540" s="2" t="s">
        <v>40</v>
      </c>
      <c r="C540" s="3">
        <v>36454</v>
      </c>
      <c r="D540" s="2" t="s">
        <v>7</v>
      </c>
      <c r="E540" s="2" t="s">
        <v>28</v>
      </c>
      <c r="F540" s="2">
        <v>4</v>
      </c>
      <c r="G540" s="4">
        <v>33101.657386661784</v>
      </c>
      <c r="H540" s="5">
        <v>-10968.839829336752</v>
      </c>
      <c r="I540" s="11" t="str">
        <f t="shared" si="96"/>
        <v>Torres, Valeria</v>
      </c>
      <c r="J540" s="11" t="str">
        <f t="shared" si="97"/>
        <v>VT</v>
      </c>
      <c r="K540" s="14">
        <f t="shared" si="98"/>
        <v>13</v>
      </c>
      <c r="L540" s="7">
        <f t="shared" ca="1" si="99"/>
        <v>24</v>
      </c>
      <c r="M540" s="7">
        <f t="shared" si="100"/>
        <v>4</v>
      </c>
      <c r="N540" s="15">
        <f t="shared" si="101"/>
        <v>36454</v>
      </c>
      <c r="O540" s="15" t="str">
        <f t="shared" si="102"/>
        <v>jueves</v>
      </c>
      <c r="P540" s="14">
        <f t="shared" si="103"/>
        <v>1999</v>
      </c>
      <c r="Q540" s="14">
        <f t="shared" si="104"/>
        <v>10</v>
      </c>
      <c r="R540" s="14">
        <f t="shared" si="105"/>
        <v>21</v>
      </c>
      <c r="S540" s="14" t="str">
        <f t="shared" si="106"/>
        <v>SI</v>
      </c>
      <c r="T540" s="14" t="str">
        <f t="shared" si="107"/>
        <v>Cumple</v>
      </c>
      <c r="U540" s="14">
        <f>VLOOKUP(E540,País!$A$1:$B$8,2,FALSE)</f>
        <v>7</v>
      </c>
    </row>
    <row r="541" spans="1:21" x14ac:dyDescent="0.25">
      <c r="A541" s="2" t="s">
        <v>87</v>
      </c>
      <c r="B541" s="2" t="s">
        <v>50</v>
      </c>
      <c r="C541" s="3">
        <v>33822</v>
      </c>
      <c r="D541" s="2" t="s">
        <v>31</v>
      </c>
      <c r="E541" s="2" t="s">
        <v>8</v>
      </c>
      <c r="F541" s="2">
        <v>2</v>
      </c>
      <c r="G541" s="4">
        <v>33056.193420342461</v>
      </c>
      <c r="H541" s="5">
        <v>-11540.664605760276</v>
      </c>
      <c r="I541" s="11" t="str">
        <f t="shared" si="96"/>
        <v>Perez, Ismael</v>
      </c>
      <c r="J541" s="11" t="str">
        <f t="shared" si="97"/>
        <v>IP</v>
      </c>
      <c r="K541" s="14">
        <f t="shared" si="98"/>
        <v>11</v>
      </c>
      <c r="L541" s="7">
        <f t="shared" ca="1" si="99"/>
        <v>32</v>
      </c>
      <c r="M541" s="7">
        <f t="shared" si="100"/>
        <v>4</v>
      </c>
      <c r="N541" s="15">
        <f t="shared" si="101"/>
        <v>33822</v>
      </c>
      <c r="O541" s="15" t="str">
        <f t="shared" si="102"/>
        <v>jueves</v>
      </c>
      <c r="P541" s="14">
        <f t="shared" si="103"/>
        <v>1992</v>
      </c>
      <c r="Q541" s="14">
        <f t="shared" si="104"/>
        <v>8</v>
      </c>
      <c r="R541" s="14">
        <f t="shared" si="105"/>
        <v>6</v>
      </c>
      <c r="S541" s="14" t="str">
        <f t="shared" si="106"/>
        <v>NO</v>
      </c>
      <c r="T541" s="14" t="str">
        <f t="shared" si="107"/>
        <v>No Cumple</v>
      </c>
      <c r="U541" s="14">
        <f>VLOOKUP(E541,País!$A$1:$B$8,2,FALSE)</f>
        <v>1</v>
      </c>
    </row>
    <row r="542" spans="1:21" x14ac:dyDescent="0.25">
      <c r="A542" s="2" t="s">
        <v>104</v>
      </c>
      <c r="B542" s="2" t="s">
        <v>26</v>
      </c>
      <c r="C542" s="3">
        <v>30038</v>
      </c>
      <c r="D542" s="2" t="s">
        <v>23</v>
      </c>
      <c r="E542" s="2" t="s">
        <v>16</v>
      </c>
      <c r="F542" s="2">
        <v>2</v>
      </c>
      <c r="G542" s="4">
        <v>33053.023165592589</v>
      </c>
      <c r="H542" s="5">
        <v>-11927.051235870002</v>
      </c>
      <c r="I542" s="11" t="str">
        <f t="shared" si="96"/>
        <v>Diaz, Daniela</v>
      </c>
      <c r="J542" s="11" t="str">
        <f t="shared" si="97"/>
        <v>DD</v>
      </c>
      <c r="K542" s="14">
        <f t="shared" si="98"/>
        <v>11</v>
      </c>
      <c r="L542" s="7">
        <f t="shared" ca="1" si="99"/>
        <v>42</v>
      </c>
      <c r="M542" s="7">
        <f t="shared" si="100"/>
        <v>7</v>
      </c>
      <c r="N542" s="15">
        <f t="shared" si="101"/>
        <v>30038</v>
      </c>
      <c r="O542" s="15" t="str">
        <f t="shared" si="102"/>
        <v>domingo</v>
      </c>
      <c r="P542" s="14">
        <f t="shared" si="103"/>
        <v>1982</v>
      </c>
      <c r="Q542" s="14">
        <f t="shared" si="104"/>
        <v>3</v>
      </c>
      <c r="R542" s="14">
        <f t="shared" si="105"/>
        <v>28</v>
      </c>
      <c r="S542" s="14" t="str">
        <f t="shared" si="106"/>
        <v>NO</v>
      </c>
      <c r="T542" s="14" t="str">
        <f t="shared" si="107"/>
        <v>No Cumple</v>
      </c>
      <c r="U542" s="14">
        <f>VLOOKUP(E542,País!$A$1:$B$8,2,FALSE)</f>
        <v>4</v>
      </c>
    </row>
    <row r="543" spans="1:21" x14ac:dyDescent="0.25">
      <c r="A543" s="2" t="s">
        <v>39</v>
      </c>
      <c r="B543" s="2" t="s">
        <v>40</v>
      </c>
      <c r="C543" s="3">
        <v>30527</v>
      </c>
      <c r="D543" s="2" t="s">
        <v>7</v>
      </c>
      <c r="E543" s="2" t="s">
        <v>16</v>
      </c>
      <c r="F543" s="2">
        <v>4</v>
      </c>
      <c r="G543" s="4">
        <v>33051.298452117117</v>
      </c>
      <c r="H543" s="5">
        <v>-14233.831393094595</v>
      </c>
      <c r="I543" s="11" t="str">
        <f t="shared" si="96"/>
        <v>Torres, Carmen</v>
      </c>
      <c r="J543" s="11" t="str">
        <f t="shared" si="97"/>
        <v>CT</v>
      </c>
      <c r="K543" s="14">
        <f t="shared" si="98"/>
        <v>12</v>
      </c>
      <c r="L543" s="7">
        <f t="shared" ca="1" si="99"/>
        <v>41</v>
      </c>
      <c r="M543" s="7">
        <f t="shared" si="100"/>
        <v>6</v>
      </c>
      <c r="N543" s="15">
        <f t="shared" si="101"/>
        <v>30527</v>
      </c>
      <c r="O543" s="15" t="str">
        <f t="shared" si="102"/>
        <v>sábado</v>
      </c>
      <c r="P543" s="14">
        <f t="shared" si="103"/>
        <v>1983</v>
      </c>
      <c r="Q543" s="14">
        <f t="shared" si="104"/>
        <v>7</v>
      </c>
      <c r="R543" s="14">
        <f t="shared" si="105"/>
        <v>30</v>
      </c>
      <c r="S543" s="14" t="str">
        <f t="shared" si="106"/>
        <v>SI</v>
      </c>
      <c r="T543" s="14" t="str">
        <f t="shared" si="107"/>
        <v>Cumple</v>
      </c>
      <c r="U543" s="14">
        <f>VLOOKUP(E543,País!$A$1:$B$8,2,FALSE)</f>
        <v>4</v>
      </c>
    </row>
    <row r="544" spans="1:21" x14ac:dyDescent="0.25">
      <c r="A544" s="2" t="s">
        <v>9</v>
      </c>
      <c r="B544" s="2" t="s">
        <v>10</v>
      </c>
      <c r="C544" s="3">
        <v>35005</v>
      </c>
      <c r="D544" s="2" t="s">
        <v>11</v>
      </c>
      <c r="E544" s="2" t="s">
        <v>12</v>
      </c>
      <c r="F544" s="2">
        <v>4</v>
      </c>
      <c r="G544" s="4">
        <v>33031.26372436979</v>
      </c>
      <c r="H544" s="5">
        <v>-13457.490118453752</v>
      </c>
      <c r="I544" s="11" t="str">
        <f t="shared" si="96"/>
        <v>Gomez, Juan</v>
      </c>
      <c r="J544" s="11" t="str">
        <f t="shared" si="97"/>
        <v>JG</v>
      </c>
      <c r="K544" s="14">
        <f t="shared" si="98"/>
        <v>9</v>
      </c>
      <c r="L544" s="7">
        <f t="shared" ca="1" si="99"/>
        <v>28</v>
      </c>
      <c r="M544" s="7">
        <f t="shared" si="100"/>
        <v>4</v>
      </c>
      <c r="N544" s="15">
        <f t="shared" si="101"/>
        <v>35005</v>
      </c>
      <c r="O544" s="15" t="str">
        <f t="shared" si="102"/>
        <v>jueves</v>
      </c>
      <c r="P544" s="14">
        <f t="shared" si="103"/>
        <v>1995</v>
      </c>
      <c r="Q544" s="14">
        <f t="shared" si="104"/>
        <v>11</v>
      </c>
      <c r="R544" s="14">
        <f t="shared" si="105"/>
        <v>2</v>
      </c>
      <c r="S544" s="14" t="str">
        <f t="shared" si="106"/>
        <v>NO</v>
      </c>
      <c r="T544" s="14" t="str">
        <f t="shared" si="107"/>
        <v>Cumple</v>
      </c>
      <c r="U544" s="14">
        <f>VLOOKUP(E544,País!$A$1:$B$8,2,FALSE)</f>
        <v>3</v>
      </c>
    </row>
    <row r="545" spans="1:21" x14ac:dyDescent="0.25">
      <c r="A545" s="2" t="s">
        <v>41</v>
      </c>
      <c r="B545" s="2" t="s">
        <v>42</v>
      </c>
      <c r="C545" s="3">
        <v>34919</v>
      </c>
      <c r="D545" s="2" t="s">
        <v>11</v>
      </c>
      <c r="E545" s="2" t="s">
        <v>20</v>
      </c>
      <c r="F545" s="2">
        <v>6</v>
      </c>
      <c r="G545" s="4">
        <v>32976.785540441306</v>
      </c>
      <c r="H545" s="5">
        <v>-14742.285881176347</v>
      </c>
      <c r="I545" s="11" t="str">
        <f t="shared" si="96"/>
        <v>Alvarez, Diego</v>
      </c>
      <c r="J545" s="11" t="str">
        <f t="shared" si="97"/>
        <v>DA</v>
      </c>
      <c r="K545" s="14">
        <f t="shared" si="98"/>
        <v>12</v>
      </c>
      <c r="L545" s="7">
        <f t="shared" ca="1" si="99"/>
        <v>29</v>
      </c>
      <c r="M545" s="7">
        <f t="shared" si="100"/>
        <v>2</v>
      </c>
      <c r="N545" s="15">
        <f t="shared" si="101"/>
        <v>34919</v>
      </c>
      <c r="O545" s="15" t="str">
        <f t="shared" si="102"/>
        <v>martes</v>
      </c>
      <c r="P545" s="14">
        <f t="shared" si="103"/>
        <v>1995</v>
      </c>
      <c r="Q545" s="14">
        <f t="shared" si="104"/>
        <v>8</v>
      </c>
      <c r="R545" s="14">
        <f t="shared" si="105"/>
        <v>8</v>
      </c>
      <c r="S545" s="14" t="str">
        <f t="shared" si="106"/>
        <v>NO</v>
      </c>
      <c r="T545" s="14" t="str">
        <f t="shared" si="107"/>
        <v>Cumple</v>
      </c>
      <c r="U545" s="14">
        <f>VLOOKUP(E545,País!$A$1:$B$8,2,FALSE)</f>
        <v>6</v>
      </c>
    </row>
    <row r="546" spans="1:21" x14ac:dyDescent="0.25">
      <c r="A546" s="2" t="s">
        <v>77</v>
      </c>
      <c r="B546" s="2" t="s">
        <v>22</v>
      </c>
      <c r="C546" s="3">
        <v>32224</v>
      </c>
      <c r="D546" s="2" t="s">
        <v>27</v>
      </c>
      <c r="E546" s="2" t="s">
        <v>24</v>
      </c>
      <c r="F546" s="2">
        <v>3</v>
      </c>
      <c r="G546" s="4">
        <v>32943.110756655726</v>
      </c>
      <c r="H546" s="5">
        <v>-13938.355856842634</v>
      </c>
      <c r="I546" s="11" t="str">
        <f t="shared" si="96"/>
        <v>Fernandez, Emilio</v>
      </c>
      <c r="J546" s="11" t="str">
        <f t="shared" si="97"/>
        <v>EF</v>
      </c>
      <c r="K546" s="14">
        <f t="shared" si="98"/>
        <v>15</v>
      </c>
      <c r="L546" s="7">
        <f t="shared" ca="1" si="99"/>
        <v>36</v>
      </c>
      <c r="M546" s="7">
        <f t="shared" si="100"/>
        <v>2</v>
      </c>
      <c r="N546" s="15">
        <f t="shared" si="101"/>
        <v>32224</v>
      </c>
      <c r="O546" s="15" t="str">
        <f t="shared" si="102"/>
        <v>martes</v>
      </c>
      <c r="P546" s="14">
        <f t="shared" si="103"/>
        <v>1988</v>
      </c>
      <c r="Q546" s="14">
        <f t="shared" si="104"/>
        <v>3</v>
      </c>
      <c r="R546" s="14">
        <f t="shared" si="105"/>
        <v>22</v>
      </c>
      <c r="S546" s="14" t="str">
        <f t="shared" si="106"/>
        <v>NO</v>
      </c>
      <c r="T546" s="14" t="str">
        <f t="shared" si="107"/>
        <v>No Cumple</v>
      </c>
      <c r="U546" s="14">
        <f>VLOOKUP(E546,País!$A$1:$B$8,2,FALSE)</f>
        <v>5</v>
      </c>
    </row>
    <row r="547" spans="1:21" x14ac:dyDescent="0.25">
      <c r="A547" s="2" t="s">
        <v>33</v>
      </c>
      <c r="B547" s="2" t="s">
        <v>34</v>
      </c>
      <c r="C547" s="3">
        <v>35002</v>
      </c>
      <c r="D547" s="2" t="s">
        <v>35</v>
      </c>
      <c r="E547" s="2" t="s">
        <v>8</v>
      </c>
      <c r="F547" s="2">
        <v>3</v>
      </c>
      <c r="G547" s="4">
        <v>32942.99163411976</v>
      </c>
      <c r="H547" s="5">
        <v>-18617.00836588024</v>
      </c>
      <c r="I547" s="11" t="str">
        <f t="shared" si="96"/>
        <v>Santos, Isabel</v>
      </c>
      <c r="J547" s="11" t="str">
        <f t="shared" si="97"/>
        <v>IS</v>
      </c>
      <c r="K547" s="14">
        <f t="shared" si="98"/>
        <v>12</v>
      </c>
      <c r="L547" s="7">
        <f t="shared" ca="1" si="99"/>
        <v>28</v>
      </c>
      <c r="M547" s="7">
        <f t="shared" si="100"/>
        <v>1</v>
      </c>
      <c r="N547" s="15">
        <f t="shared" si="101"/>
        <v>35002</v>
      </c>
      <c r="O547" s="15" t="str">
        <f t="shared" si="102"/>
        <v>lunes</v>
      </c>
      <c r="P547" s="14">
        <f t="shared" si="103"/>
        <v>1995</v>
      </c>
      <c r="Q547" s="14">
        <f t="shared" si="104"/>
        <v>10</v>
      </c>
      <c r="R547" s="14">
        <f t="shared" si="105"/>
        <v>30</v>
      </c>
      <c r="S547" s="14" t="str">
        <f t="shared" si="106"/>
        <v>NO</v>
      </c>
      <c r="T547" s="14" t="str">
        <f t="shared" si="107"/>
        <v>No Cumple</v>
      </c>
      <c r="U547" s="14">
        <f>VLOOKUP(E547,País!$A$1:$B$8,2,FALSE)</f>
        <v>1</v>
      </c>
    </row>
    <row r="548" spans="1:21" x14ac:dyDescent="0.25">
      <c r="A548" s="2" t="s">
        <v>79</v>
      </c>
      <c r="B548" s="2" t="s">
        <v>30</v>
      </c>
      <c r="C548" s="3">
        <v>32279</v>
      </c>
      <c r="D548" s="2" t="s">
        <v>35</v>
      </c>
      <c r="E548" s="2" t="s">
        <v>32</v>
      </c>
      <c r="F548" s="2">
        <v>5</v>
      </c>
      <c r="G548" s="4">
        <v>32921.859934525608</v>
      </c>
      <c r="H548" s="5">
        <v>-15159.544658272209</v>
      </c>
      <c r="I548" s="11" t="str">
        <f t="shared" si="96"/>
        <v>Rivera, Pedro</v>
      </c>
      <c r="J548" s="11" t="str">
        <f t="shared" si="97"/>
        <v>PR</v>
      </c>
      <c r="K548" s="14">
        <f t="shared" si="98"/>
        <v>11</v>
      </c>
      <c r="L548" s="7">
        <f t="shared" ca="1" si="99"/>
        <v>36</v>
      </c>
      <c r="M548" s="7">
        <f t="shared" si="100"/>
        <v>1</v>
      </c>
      <c r="N548" s="15">
        <f t="shared" si="101"/>
        <v>32279</v>
      </c>
      <c r="O548" s="15" t="str">
        <f t="shared" si="102"/>
        <v>lunes</v>
      </c>
      <c r="P548" s="14">
        <f t="shared" si="103"/>
        <v>1988</v>
      </c>
      <c r="Q548" s="14">
        <f t="shared" si="104"/>
        <v>5</v>
      </c>
      <c r="R548" s="14">
        <f t="shared" si="105"/>
        <v>16</v>
      </c>
      <c r="S548" s="14" t="str">
        <f t="shared" si="106"/>
        <v>NO</v>
      </c>
      <c r="T548" s="14" t="str">
        <f t="shared" si="107"/>
        <v>Cumple</v>
      </c>
      <c r="U548" s="14">
        <f>VLOOKUP(E548,País!$A$1:$B$8,2,FALSE)</f>
        <v>2</v>
      </c>
    </row>
    <row r="549" spans="1:21" x14ac:dyDescent="0.25">
      <c r="A549" s="2" t="s">
        <v>53</v>
      </c>
      <c r="B549" s="2" t="s">
        <v>54</v>
      </c>
      <c r="C549" s="3">
        <v>31175</v>
      </c>
      <c r="D549" s="2" t="s">
        <v>35</v>
      </c>
      <c r="E549" s="2" t="s">
        <v>16</v>
      </c>
      <c r="F549" s="2">
        <v>6</v>
      </c>
      <c r="G549" s="4">
        <v>32911.615776832587</v>
      </c>
      <c r="H549" s="5">
        <v>-11516.288167375558</v>
      </c>
      <c r="I549" s="11" t="str">
        <f t="shared" si="96"/>
        <v>Moreno, Ricardo</v>
      </c>
      <c r="J549" s="11" t="str">
        <f t="shared" si="97"/>
        <v>RM</v>
      </c>
      <c r="K549" s="14">
        <f t="shared" si="98"/>
        <v>13</v>
      </c>
      <c r="L549" s="7">
        <f t="shared" ca="1" si="99"/>
        <v>39</v>
      </c>
      <c r="M549" s="7">
        <f t="shared" si="100"/>
        <v>3</v>
      </c>
      <c r="N549" s="15">
        <f t="shared" si="101"/>
        <v>31175</v>
      </c>
      <c r="O549" s="15" t="str">
        <f t="shared" si="102"/>
        <v>miércoles</v>
      </c>
      <c r="P549" s="14">
        <f t="shared" si="103"/>
        <v>1985</v>
      </c>
      <c r="Q549" s="14">
        <f t="shared" si="104"/>
        <v>5</v>
      </c>
      <c r="R549" s="14">
        <f t="shared" si="105"/>
        <v>8</v>
      </c>
      <c r="S549" s="14" t="str">
        <f t="shared" si="106"/>
        <v>NO</v>
      </c>
      <c r="T549" s="14" t="str">
        <f t="shared" si="107"/>
        <v>Cumple</v>
      </c>
      <c r="U549" s="14">
        <f>VLOOKUP(E549,País!$A$1:$B$8,2,FALSE)</f>
        <v>4</v>
      </c>
    </row>
    <row r="550" spans="1:21" x14ac:dyDescent="0.25">
      <c r="A550" s="2" t="s">
        <v>49</v>
      </c>
      <c r="B550" s="2" t="s">
        <v>50</v>
      </c>
      <c r="C550" s="3">
        <v>33071</v>
      </c>
      <c r="D550" s="2" t="s">
        <v>27</v>
      </c>
      <c r="E550" s="2" t="s">
        <v>8</v>
      </c>
      <c r="F550" s="2">
        <v>2</v>
      </c>
      <c r="G550" s="4">
        <v>32894.838866319013</v>
      </c>
      <c r="H550" s="5">
        <v>-12977.81923892393</v>
      </c>
      <c r="I550" s="11" t="str">
        <f t="shared" si="96"/>
        <v>Perez, Javier</v>
      </c>
      <c r="J550" s="11" t="str">
        <f t="shared" si="97"/>
        <v>JP</v>
      </c>
      <c r="K550" s="14">
        <f t="shared" si="98"/>
        <v>11</v>
      </c>
      <c r="L550" s="7">
        <f t="shared" ca="1" si="99"/>
        <v>34</v>
      </c>
      <c r="M550" s="7">
        <f t="shared" si="100"/>
        <v>2</v>
      </c>
      <c r="N550" s="15">
        <f t="shared" si="101"/>
        <v>33071</v>
      </c>
      <c r="O550" s="15" t="str">
        <f t="shared" si="102"/>
        <v>martes</v>
      </c>
      <c r="P550" s="14">
        <f t="shared" si="103"/>
        <v>1990</v>
      </c>
      <c r="Q550" s="14">
        <f t="shared" si="104"/>
        <v>7</v>
      </c>
      <c r="R550" s="14">
        <f t="shared" si="105"/>
        <v>17</v>
      </c>
      <c r="S550" s="14" t="str">
        <f t="shared" si="106"/>
        <v>NO</v>
      </c>
      <c r="T550" s="14" t="str">
        <f t="shared" si="107"/>
        <v>No Cumple</v>
      </c>
      <c r="U550" s="14">
        <f>VLOOKUP(E550,País!$A$1:$B$8,2,FALSE)</f>
        <v>1</v>
      </c>
    </row>
    <row r="551" spans="1:21" x14ac:dyDescent="0.25">
      <c r="A551" s="2" t="s">
        <v>65</v>
      </c>
      <c r="B551" s="2" t="s">
        <v>66</v>
      </c>
      <c r="C551" s="3">
        <v>31290</v>
      </c>
      <c r="D551" s="2" t="s">
        <v>23</v>
      </c>
      <c r="E551" s="2" t="s">
        <v>12</v>
      </c>
      <c r="F551" s="2">
        <v>5</v>
      </c>
      <c r="G551" s="4">
        <v>32877.99299591333</v>
      </c>
      <c r="H551" s="5">
        <v>-15297.605603269336</v>
      </c>
      <c r="I551" s="11" t="str">
        <f t="shared" si="96"/>
        <v>Silva, Fernando</v>
      </c>
      <c r="J551" s="11" t="str">
        <f t="shared" si="97"/>
        <v>FS</v>
      </c>
      <c r="K551" s="14">
        <f t="shared" si="98"/>
        <v>13</v>
      </c>
      <c r="L551" s="7">
        <f t="shared" ca="1" si="99"/>
        <v>38</v>
      </c>
      <c r="M551" s="7">
        <f t="shared" si="100"/>
        <v>6</v>
      </c>
      <c r="N551" s="15">
        <f t="shared" si="101"/>
        <v>31290</v>
      </c>
      <c r="O551" s="15" t="str">
        <f t="shared" si="102"/>
        <v>sábado</v>
      </c>
      <c r="P551" s="14">
        <f t="shared" si="103"/>
        <v>1985</v>
      </c>
      <c r="Q551" s="14">
        <f t="shared" si="104"/>
        <v>8</v>
      </c>
      <c r="R551" s="14">
        <f t="shared" si="105"/>
        <v>31</v>
      </c>
      <c r="S551" s="14" t="str">
        <f t="shared" si="106"/>
        <v>NO</v>
      </c>
      <c r="T551" s="14" t="str">
        <f t="shared" si="107"/>
        <v>Cumple</v>
      </c>
      <c r="U551" s="14">
        <f>VLOOKUP(E551,País!$A$1:$B$8,2,FALSE)</f>
        <v>3</v>
      </c>
    </row>
    <row r="552" spans="1:21" x14ac:dyDescent="0.25">
      <c r="A552" s="2" t="s">
        <v>25</v>
      </c>
      <c r="B552" s="2" t="s">
        <v>26</v>
      </c>
      <c r="C552" s="3">
        <v>31021</v>
      </c>
      <c r="D552" s="2" t="s">
        <v>27</v>
      </c>
      <c r="E552" s="2" t="s">
        <v>28</v>
      </c>
      <c r="F552" s="2">
        <v>5</v>
      </c>
      <c r="G552" s="4">
        <v>32871.759999135407</v>
      </c>
      <c r="H552" s="5">
        <v>-13875.416000778132</v>
      </c>
      <c r="I552" s="11" t="str">
        <f t="shared" si="96"/>
        <v>Diaz, Laura</v>
      </c>
      <c r="J552" s="11" t="str">
        <f t="shared" si="97"/>
        <v>LD</v>
      </c>
      <c r="K552" s="14">
        <f t="shared" si="98"/>
        <v>9</v>
      </c>
      <c r="L552" s="7">
        <f t="shared" ca="1" si="99"/>
        <v>39</v>
      </c>
      <c r="M552" s="7">
        <f t="shared" si="100"/>
        <v>3</v>
      </c>
      <c r="N552" s="15">
        <f t="shared" si="101"/>
        <v>31021</v>
      </c>
      <c r="O552" s="15" t="str">
        <f t="shared" si="102"/>
        <v>miércoles</v>
      </c>
      <c r="P552" s="14">
        <f t="shared" si="103"/>
        <v>1984</v>
      </c>
      <c r="Q552" s="14">
        <f t="shared" si="104"/>
        <v>12</v>
      </c>
      <c r="R552" s="14">
        <f t="shared" si="105"/>
        <v>5</v>
      </c>
      <c r="S552" s="14" t="str">
        <f t="shared" si="106"/>
        <v>NO</v>
      </c>
      <c r="T552" s="14" t="str">
        <f t="shared" si="107"/>
        <v>Cumple</v>
      </c>
      <c r="U552" s="14">
        <f>VLOOKUP(E552,País!$A$1:$B$8,2,FALSE)</f>
        <v>7</v>
      </c>
    </row>
    <row r="553" spans="1:21" x14ac:dyDescent="0.25">
      <c r="A553" s="2" t="s">
        <v>51</v>
      </c>
      <c r="B553" s="2" t="s">
        <v>52</v>
      </c>
      <c r="C553" s="3">
        <v>32754</v>
      </c>
      <c r="D553" s="2" t="s">
        <v>31</v>
      </c>
      <c r="E553" s="2" t="s">
        <v>12</v>
      </c>
      <c r="F553" s="2">
        <v>4</v>
      </c>
      <c r="G553" s="4">
        <v>32833.350064046906</v>
      </c>
      <c r="H553" s="5">
        <v>-14981.651441717315</v>
      </c>
      <c r="I553" s="11" t="str">
        <f t="shared" si="96"/>
        <v>Ortega, Natalia</v>
      </c>
      <c r="J553" s="11" t="str">
        <f t="shared" si="97"/>
        <v>NO</v>
      </c>
      <c r="K553" s="14">
        <f t="shared" si="98"/>
        <v>13</v>
      </c>
      <c r="L553" s="7">
        <f t="shared" ca="1" si="99"/>
        <v>34</v>
      </c>
      <c r="M553" s="7">
        <f t="shared" si="100"/>
        <v>7</v>
      </c>
      <c r="N553" s="15">
        <f t="shared" si="101"/>
        <v>32754</v>
      </c>
      <c r="O553" s="15" t="str">
        <f t="shared" si="102"/>
        <v>domingo</v>
      </c>
      <c r="P553" s="14">
        <f t="shared" si="103"/>
        <v>1989</v>
      </c>
      <c r="Q553" s="14">
        <f t="shared" si="104"/>
        <v>9</v>
      </c>
      <c r="R553" s="14">
        <f t="shared" si="105"/>
        <v>3</v>
      </c>
      <c r="S553" s="14" t="str">
        <f t="shared" si="106"/>
        <v>NO</v>
      </c>
      <c r="T553" s="14" t="str">
        <f t="shared" si="107"/>
        <v>Cumple</v>
      </c>
      <c r="U553" s="14">
        <f>VLOOKUP(E553,País!$A$1:$B$8,2,FALSE)</f>
        <v>3</v>
      </c>
    </row>
    <row r="554" spans="1:21" x14ac:dyDescent="0.25">
      <c r="A554" s="2" t="s">
        <v>73</v>
      </c>
      <c r="B554" s="2" t="s">
        <v>22</v>
      </c>
      <c r="C554" s="3">
        <v>31874</v>
      </c>
      <c r="D554" s="2" t="s">
        <v>11</v>
      </c>
      <c r="E554" s="2" t="s">
        <v>8</v>
      </c>
      <c r="F554" s="2">
        <v>6</v>
      </c>
      <c r="G554" s="4">
        <v>32784.342207168906</v>
      </c>
      <c r="H554" s="5">
        <v>-18031.344636974471</v>
      </c>
      <c r="I554" s="11" t="str">
        <f t="shared" si="96"/>
        <v>Fernandez, Manuel</v>
      </c>
      <c r="J554" s="11" t="str">
        <f t="shared" si="97"/>
        <v>MF</v>
      </c>
      <c r="K554" s="14">
        <f t="shared" si="98"/>
        <v>15</v>
      </c>
      <c r="L554" s="7">
        <f t="shared" ca="1" si="99"/>
        <v>37</v>
      </c>
      <c r="M554" s="7">
        <f t="shared" si="100"/>
        <v>2</v>
      </c>
      <c r="N554" s="15">
        <f t="shared" si="101"/>
        <v>31874</v>
      </c>
      <c r="O554" s="15" t="str">
        <f t="shared" si="102"/>
        <v>martes</v>
      </c>
      <c r="P554" s="14">
        <f t="shared" si="103"/>
        <v>1987</v>
      </c>
      <c r="Q554" s="14">
        <f t="shared" si="104"/>
        <v>4</v>
      </c>
      <c r="R554" s="14">
        <f t="shared" si="105"/>
        <v>7</v>
      </c>
      <c r="S554" s="14" t="str">
        <f t="shared" si="106"/>
        <v>NO</v>
      </c>
      <c r="T554" s="14" t="str">
        <f t="shared" si="107"/>
        <v>Cumple</v>
      </c>
      <c r="U554" s="14">
        <f>VLOOKUP(E554,País!$A$1:$B$8,2,FALSE)</f>
        <v>1</v>
      </c>
    </row>
    <row r="555" spans="1:21" x14ac:dyDescent="0.25">
      <c r="A555" s="2" t="s">
        <v>25</v>
      </c>
      <c r="B555" s="2" t="s">
        <v>26</v>
      </c>
      <c r="C555" s="3">
        <v>29565</v>
      </c>
      <c r="D555" s="2" t="s">
        <v>27</v>
      </c>
      <c r="E555" s="2" t="s">
        <v>28</v>
      </c>
      <c r="F555" s="2">
        <v>4</v>
      </c>
      <c r="G555" s="4">
        <v>32739.703577644537</v>
      </c>
      <c r="H555" s="5">
        <v>-15366.869744343472</v>
      </c>
      <c r="I555" s="11" t="str">
        <f t="shared" si="96"/>
        <v>Diaz, Laura</v>
      </c>
      <c r="J555" s="11" t="str">
        <f t="shared" si="97"/>
        <v>LD</v>
      </c>
      <c r="K555" s="14">
        <f t="shared" si="98"/>
        <v>9</v>
      </c>
      <c r="L555" s="7">
        <f t="shared" ca="1" si="99"/>
        <v>43</v>
      </c>
      <c r="M555" s="7">
        <f t="shared" si="100"/>
        <v>3</v>
      </c>
      <c r="N555" s="15">
        <f t="shared" si="101"/>
        <v>29565</v>
      </c>
      <c r="O555" s="15" t="str">
        <f t="shared" si="102"/>
        <v>miércoles</v>
      </c>
      <c r="P555" s="14">
        <f t="shared" si="103"/>
        <v>1980</v>
      </c>
      <c r="Q555" s="14">
        <f t="shared" si="104"/>
        <v>12</v>
      </c>
      <c r="R555" s="14">
        <f t="shared" si="105"/>
        <v>10</v>
      </c>
      <c r="S555" s="14" t="str">
        <f t="shared" si="106"/>
        <v>NO</v>
      </c>
      <c r="T555" s="14" t="str">
        <f t="shared" si="107"/>
        <v>Cumple</v>
      </c>
      <c r="U555" s="14">
        <f>VLOOKUP(E555,País!$A$1:$B$8,2,FALSE)</f>
        <v>7</v>
      </c>
    </row>
    <row r="556" spans="1:21" x14ac:dyDescent="0.25">
      <c r="A556" s="2" t="s">
        <v>89</v>
      </c>
      <c r="B556" s="2" t="s">
        <v>56</v>
      </c>
      <c r="C556" s="3">
        <v>33621</v>
      </c>
      <c r="D556" s="2" t="s">
        <v>38</v>
      </c>
      <c r="E556" s="2" t="s">
        <v>16</v>
      </c>
      <c r="F556" s="2">
        <v>3</v>
      </c>
      <c r="G556" s="4">
        <v>32737.564269826024</v>
      </c>
      <c r="H556" s="5">
        <v>-18949.811372872238</v>
      </c>
      <c r="I556" s="11" t="str">
        <f t="shared" si="96"/>
        <v>Jimenez, Hugo</v>
      </c>
      <c r="J556" s="11" t="str">
        <f t="shared" si="97"/>
        <v>HJ</v>
      </c>
      <c r="K556" s="14">
        <f t="shared" si="98"/>
        <v>11</v>
      </c>
      <c r="L556" s="7">
        <f t="shared" ca="1" si="99"/>
        <v>32</v>
      </c>
      <c r="M556" s="7">
        <f t="shared" si="100"/>
        <v>6</v>
      </c>
      <c r="N556" s="15">
        <f t="shared" si="101"/>
        <v>33621</v>
      </c>
      <c r="O556" s="15" t="str">
        <f t="shared" si="102"/>
        <v>sábado</v>
      </c>
      <c r="P556" s="14">
        <f t="shared" si="103"/>
        <v>1992</v>
      </c>
      <c r="Q556" s="14">
        <f t="shared" si="104"/>
        <v>1</v>
      </c>
      <c r="R556" s="14">
        <f t="shared" si="105"/>
        <v>18</v>
      </c>
      <c r="S556" s="14" t="str">
        <f t="shared" si="106"/>
        <v>NO</v>
      </c>
      <c r="T556" s="14" t="str">
        <f t="shared" si="107"/>
        <v>No Cumple</v>
      </c>
      <c r="U556" s="14">
        <f>VLOOKUP(E556,País!$A$1:$B$8,2,FALSE)</f>
        <v>4</v>
      </c>
    </row>
    <row r="557" spans="1:21" x14ac:dyDescent="0.25">
      <c r="A557" s="2" t="s">
        <v>69</v>
      </c>
      <c r="B557" s="2" t="s">
        <v>6</v>
      </c>
      <c r="C557" s="3">
        <v>35795</v>
      </c>
      <c r="D557" s="2" t="s">
        <v>31</v>
      </c>
      <c r="E557" s="2" t="s">
        <v>20</v>
      </c>
      <c r="F557" s="2">
        <v>6</v>
      </c>
      <c r="G557" s="4">
        <v>32728.059589857687</v>
      </c>
      <c r="H557" s="5">
        <v>-14912.113519911005</v>
      </c>
      <c r="I557" s="11" t="str">
        <f t="shared" si="96"/>
        <v>Martinez, Jorge</v>
      </c>
      <c r="J557" s="11" t="str">
        <f t="shared" si="97"/>
        <v>JM</v>
      </c>
      <c r="K557" s="14">
        <f t="shared" si="98"/>
        <v>13</v>
      </c>
      <c r="L557" s="7">
        <f t="shared" ca="1" si="99"/>
        <v>26</v>
      </c>
      <c r="M557" s="7">
        <f t="shared" si="100"/>
        <v>3</v>
      </c>
      <c r="N557" s="15">
        <f t="shared" si="101"/>
        <v>35795</v>
      </c>
      <c r="O557" s="15" t="str">
        <f t="shared" si="102"/>
        <v>miércoles</v>
      </c>
      <c r="P557" s="14">
        <f t="shared" si="103"/>
        <v>1997</v>
      </c>
      <c r="Q557" s="14">
        <f t="shared" si="104"/>
        <v>12</v>
      </c>
      <c r="R557" s="14">
        <f t="shared" si="105"/>
        <v>31</v>
      </c>
      <c r="S557" s="14" t="str">
        <f t="shared" si="106"/>
        <v>NO</v>
      </c>
      <c r="T557" s="14" t="str">
        <f t="shared" si="107"/>
        <v>Cumple</v>
      </c>
      <c r="U557" s="14">
        <f>VLOOKUP(E557,País!$A$1:$B$8,2,FALSE)</f>
        <v>6</v>
      </c>
    </row>
    <row r="558" spans="1:21" x14ac:dyDescent="0.25">
      <c r="A558" s="2" t="s">
        <v>17</v>
      </c>
      <c r="B558" s="2" t="s">
        <v>18</v>
      </c>
      <c r="C558" s="3">
        <v>29684</v>
      </c>
      <c r="D558" s="2" t="s">
        <v>19</v>
      </c>
      <c r="E558" s="2" t="s">
        <v>20</v>
      </c>
      <c r="F558" s="2">
        <v>5</v>
      </c>
      <c r="G558" s="4">
        <v>32724.85996600219</v>
      </c>
      <c r="H558" s="5">
        <v>-16243.869028898138</v>
      </c>
      <c r="I558" s="11" t="str">
        <f t="shared" si="96"/>
        <v>Rodriguez, Carlos</v>
      </c>
      <c r="J558" s="11" t="str">
        <f t="shared" si="97"/>
        <v>CR</v>
      </c>
      <c r="K558" s="14">
        <f t="shared" si="98"/>
        <v>15</v>
      </c>
      <c r="L558" s="7">
        <f t="shared" ca="1" si="99"/>
        <v>43</v>
      </c>
      <c r="M558" s="7">
        <f t="shared" si="100"/>
        <v>3</v>
      </c>
      <c r="N558" s="15">
        <f t="shared" si="101"/>
        <v>29684</v>
      </c>
      <c r="O558" s="15" t="str">
        <f t="shared" si="102"/>
        <v>miércoles</v>
      </c>
      <c r="P558" s="14">
        <f t="shared" si="103"/>
        <v>1981</v>
      </c>
      <c r="Q558" s="14">
        <f t="shared" si="104"/>
        <v>4</v>
      </c>
      <c r="R558" s="14">
        <f t="shared" si="105"/>
        <v>8</v>
      </c>
      <c r="S558" s="14" t="str">
        <f t="shared" si="106"/>
        <v>NO</v>
      </c>
      <c r="T558" s="14" t="str">
        <f t="shared" si="107"/>
        <v>Cumple</v>
      </c>
      <c r="U558" s="14">
        <f>VLOOKUP(E558,País!$A$1:$B$8,2,FALSE)</f>
        <v>6</v>
      </c>
    </row>
    <row r="559" spans="1:21" x14ac:dyDescent="0.25">
      <c r="A559" s="2" t="s">
        <v>80</v>
      </c>
      <c r="B559" s="2" t="s">
        <v>34</v>
      </c>
      <c r="C559" s="3">
        <v>30412</v>
      </c>
      <c r="D559" s="2" t="s">
        <v>38</v>
      </c>
      <c r="E559" s="2" t="s">
        <v>8</v>
      </c>
      <c r="F559" s="2">
        <v>2</v>
      </c>
      <c r="G559" s="4">
        <v>32718.096350271884</v>
      </c>
      <c r="H559" s="5">
        <v>-15746.532321252585</v>
      </c>
      <c r="I559" s="11" t="str">
        <f t="shared" si="96"/>
        <v>Santos, Susana</v>
      </c>
      <c r="J559" s="11" t="str">
        <f t="shared" si="97"/>
        <v>SS</v>
      </c>
      <c r="K559" s="14">
        <f t="shared" si="98"/>
        <v>12</v>
      </c>
      <c r="L559" s="7">
        <f t="shared" ca="1" si="99"/>
        <v>41</v>
      </c>
      <c r="M559" s="7">
        <f t="shared" si="100"/>
        <v>3</v>
      </c>
      <c r="N559" s="15">
        <f t="shared" si="101"/>
        <v>30412</v>
      </c>
      <c r="O559" s="15" t="str">
        <f t="shared" si="102"/>
        <v>miércoles</v>
      </c>
      <c r="P559" s="14">
        <f t="shared" si="103"/>
        <v>1983</v>
      </c>
      <c r="Q559" s="14">
        <f t="shared" si="104"/>
        <v>4</v>
      </c>
      <c r="R559" s="14">
        <f t="shared" si="105"/>
        <v>6</v>
      </c>
      <c r="S559" s="14" t="str">
        <f t="shared" si="106"/>
        <v>NO</v>
      </c>
      <c r="T559" s="14" t="str">
        <f t="shared" si="107"/>
        <v>No Cumple</v>
      </c>
      <c r="U559" s="14">
        <f>VLOOKUP(E559,País!$A$1:$B$8,2,FALSE)</f>
        <v>1</v>
      </c>
    </row>
    <row r="560" spans="1:21" x14ac:dyDescent="0.25">
      <c r="A560" s="2" t="s">
        <v>86</v>
      </c>
      <c r="B560" s="2" t="s">
        <v>48</v>
      </c>
      <c r="C560" s="3">
        <v>35688</v>
      </c>
      <c r="D560" s="2" t="s">
        <v>27</v>
      </c>
      <c r="E560" s="2" t="s">
        <v>32</v>
      </c>
      <c r="F560" s="2">
        <v>3</v>
      </c>
      <c r="G560" s="4">
        <v>32715.737963083186</v>
      </c>
      <c r="H560" s="5">
        <v>-14920.048935070972</v>
      </c>
      <c r="I560" s="11" t="str">
        <f t="shared" si="96"/>
        <v>Rojas, Daniel</v>
      </c>
      <c r="J560" s="11" t="str">
        <f t="shared" si="97"/>
        <v>DR</v>
      </c>
      <c r="K560" s="14">
        <f t="shared" si="98"/>
        <v>11</v>
      </c>
      <c r="L560" s="7">
        <f t="shared" ca="1" si="99"/>
        <v>26</v>
      </c>
      <c r="M560" s="7">
        <f t="shared" si="100"/>
        <v>1</v>
      </c>
      <c r="N560" s="15">
        <f t="shared" si="101"/>
        <v>35688</v>
      </c>
      <c r="O560" s="15" t="str">
        <f t="shared" si="102"/>
        <v>lunes</v>
      </c>
      <c r="P560" s="14">
        <f t="shared" si="103"/>
        <v>1997</v>
      </c>
      <c r="Q560" s="14">
        <f t="shared" si="104"/>
        <v>9</v>
      </c>
      <c r="R560" s="14">
        <f t="shared" si="105"/>
        <v>15</v>
      </c>
      <c r="S560" s="14" t="str">
        <f t="shared" si="106"/>
        <v>NO</v>
      </c>
      <c r="T560" s="14" t="str">
        <f t="shared" si="107"/>
        <v>No Cumple</v>
      </c>
      <c r="U560" s="14">
        <f>VLOOKUP(E560,País!$A$1:$B$8,2,FALSE)</f>
        <v>2</v>
      </c>
    </row>
    <row r="561" spans="1:21" x14ac:dyDescent="0.25">
      <c r="A561" s="2" t="s">
        <v>55</v>
      </c>
      <c r="B561" s="2" t="s">
        <v>56</v>
      </c>
      <c r="C561" s="3">
        <v>33476</v>
      </c>
      <c r="D561" s="2" t="s">
        <v>38</v>
      </c>
      <c r="E561" s="2" t="s">
        <v>20</v>
      </c>
      <c r="F561" s="2">
        <v>3</v>
      </c>
      <c r="G561" s="4">
        <v>32672.856823126862</v>
      </c>
      <c r="H561" s="5">
        <v>-13235.357382654853</v>
      </c>
      <c r="I561" s="11" t="str">
        <f t="shared" si="96"/>
        <v>Jimenez, Monica</v>
      </c>
      <c r="J561" s="11" t="str">
        <f t="shared" si="97"/>
        <v>MJ</v>
      </c>
      <c r="K561" s="14">
        <f t="shared" si="98"/>
        <v>13</v>
      </c>
      <c r="L561" s="7">
        <f t="shared" ca="1" si="99"/>
        <v>32</v>
      </c>
      <c r="M561" s="7">
        <f t="shared" si="100"/>
        <v>1</v>
      </c>
      <c r="N561" s="15">
        <f t="shared" si="101"/>
        <v>33476</v>
      </c>
      <c r="O561" s="15" t="str">
        <f t="shared" si="102"/>
        <v>lunes</v>
      </c>
      <c r="P561" s="14">
        <f t="shared" si="103"/>
        <v>1991</v>
      </c>
      <c r="Q561" s="14">
        <f t="shared" si="104"/>
        <v>8</v>
      </c>
      <c r="R561" s="14">
        <f t="shared" si="105"/>
        <v>26</v>
      </c>
      <c r="S561" s="14" t="str">
        <f t="shared" si="106"/>
        <v>NO</v>
      </c>
      <c r="T561" s="14" t="str">
        <f t="shared" si="107"/>
        <v>No Cumple</v>
      </c>
      <c r="U561" s="14">
        <f>VLOOKUP(E561,País!$A$1:$B$8,2,FALSE)</f>
        <v>6</v>
      </c>
    </row>
    <row r="562" spans="1:21" x14ac:dyDescent="0.25">
      <c r="A562" s="2" t="s">
        <v>82</v>
      </c>
      <c r="B562" s="2" t="s">
        <v>40</v>
      </c>
      <c r="C562" s="3">
        <v>30866</v>
      </c>
      <c r="D562" s="2" t="s">
        <v>11</v>
      </c>
      <c r="E562" s="2" t="s">
        <v>16</v>
      </c>
      <c r="F562" s="2">
        <v>2</v>
      </c>
      <c r="G562" s="4">
        <v>32672.119515890241</v>
      </c>
      <c r="H562" s="5">
        <v>-13509.025582446709</v>
      </c>
      <c r="I562" s="11" t="str">
        <f t="shared" si="96"/>
        <v>Torres, Miguel</v>
      </c>
      <c r="J562" s="11" t="str">
        <f t="shared" si="97"/>
        <v>MT</v>
      </c>
      <c r="K562" s="14">
        <f t="shared" si="98"/>
        <v>12</v>
      </c>
      <c r="L562" s="7">
        <f t="shared" ca="1" si="99"/>
        <v>40</v>
      </c>
      <c r="M562" s="7">
        <f t="shared" si="100"/>
        <v>2</v>
      </c>
      <c r="N562" s="15">
        <f t="shared" si="101"/>
        <v>30866</v>
      </c>
      <c r="O562" s="15" t="str">
        <f t="shared" si="102"/>
        <v>martes</v>
      </c>
      <c r="P562" s="14">
        <f t="shared" si="103"/>
        <v>1984</v>
      </c>
      <c r="Q562" s="14">
        <f t="shared" si="104"/>
        <v>7</v>
      </c>
      <c r="R562" s="14">
        <f t="shared" si="105"/>
        <v>3</v>
      </c>
      <c r="S562" s="14" t="str">
        <f t="shared" si="106"/>
        <v>NO</v>
      </c>
      <c r="T562" s="14" t="str">
        <f t="shared" si="107"/>
        <v>No Cumple</v>
      </c>
      <c r="U562" s="14">
        <f>VLOOKUP(E562,País!$A$1:$B$8,2,FALSE)</f>
        <v>4</v>
      </c>
    </row>
    <row r="563" spans="1:21" x14ac:dyDescent="0.25">
      <c r="A563" s="2" t="s">
        <v>33</v>
      </c>
      <c r="B563" s="2" t="s">
        <v>34</v>
      </c>
      <c r="C563" s="3">
        <v>34368</v>
      </c>
      <c r="D563" s="2" t="s">
        <v>35</v>
      </c>
      <c r="E563" s="2" t="s">
        <v>8</v>
      </c>
      <c r="F563" s="2">
        <v>5</v>
      </c>
      <c r="G563" s="4">
        <v>32668.128225997694</v>
      </c>
      <c r="H563" s="5">
        <v>-40015.468064818604</v>
      </c>
      <c r="I563" s="11" t="str">
        <f t="shared" si="96"/>
        <v>Santos, Isabel</v>
      </c>
      <c r="J563" s="11" t="str">
        <f t="shared" si="97"/>
        <v>IS</v>
      </c>
      <c r="K563" s="14">
        <f t="shared" si="98"/>
        <v>12</v>
      </c>
      <c r="L563" s="7">
        <f t="shared" ca="1" si="99"/>
        <v>30</v>
      </c>
      <c r="M563" s="7">
        <f t="shared" si="100"/>
        <v>4</v>
      </c>
      <c r="N563" s="15">
        <f t="shared" si="101"/>
        <v>34368</v>
      </c>
      <c r="O563" s="15" t="str">
        <f t="shared" si="102"/>
        <v>jueves</v>
      </c>
      <c r="P563" s="14">
        <f t="shared" si="103"/>
        <v>1994</v>
      </c>
      <c r="Q563" s="14">
        <f t="shared" si="104"/>
        <v>2</v>
      </c>
      <c r="R563" s="14">
        <f t="shared" si="105"/>
        <v>3</v>
      </c>
      <c r="S563" s="14" t="str">
        <f t="shared" si="106"/>
        <v>NO</v>
      </c>
      <c r="T563" s="14" t="str">
        <f t="shared" si="107"/>
        <v>Cumple</v>
      </c>
      <c r="U563" s="14">
        <f>VLOOKUP(E563,País!$A$1:$B$8,2,FALSE)</f>
        <v>1</v>
      </c>
    </row>
    <row r="564" spans="1:21" x14ac:dyDescent="0.25">
      <c r="A564" s="2" t="s">
        <v>103</v>
      </c>
      <c r="B564" s="2" t="s">
        <v>68</v>
      </c>
      <c r="C564" s="3">
        <v>32138</v>
      </c>
      <c r="D564" s="2" t="s">
        <v>19</v>
      </c>
      <c r="E564" s="2" t="s">
        <v>12</v>
      </c>
      <c r="F564" s="2">
        <v>3</v>
      </c>
      <c r="G564" s="4">
        <v>32665.274854629366</v>
      </c>
      <c r="H564" s="5">
        <v>-12974.432864842802</v>
      </c>
      <c r="I564" s="11" t="str">
        <f t="shared" si="96"/>
        <v>Navarro, Antonio</v>
      </c>
      <c r="J564" s="11" t="str">
        <f t="shared" si="97"/>
        <v>AN</v>
      </c>
      <c r="K564" s="14">
        <f t="shared" si="98"/>
        <v>14</v>
      </c>
      <c r="L564" s="7">
        <f t="shared" ca="1" si="99"/>
        <v>36</v>
      </c>
      <c r="M564" s="7">
        <f t="shared" si="100"/>
        <v>7</v>
      </c>
      <c r="N564" s="15">
        <f t="shared" si="101"/>
        <v>32138</v>
      </c>
      <c r="O564" s="15" t="str">
        <f t="shared" si="102"/>
        <v>domingo</v>
      </c>
      <c r="P564" s="14">
        <f t="shared" si="103"/>
        <v>1987</v>
      </c>
      <c r="Q564" s="14">
        <f t="shared" si="104"/>
        <v>12</v>
      </c>
      <c r="R564" s="14">
        <f t="shared" si="105"/>
        <v>27</v>
      </c>
      <c r="S564" s="14" t="str">
        <f t="shared" si="106"/>
        <v>NO</v>
      </c>
      <c r="T564" s="14" t="str">
        <f t="shared" si="107"/>
        <v>No Cumple</v>
      </c>
      <c r="U564" s="14">
        <f>VLOOKUP(E564,País!$A$1:$B$8,2,FALSE)</f>
        <v>3</v>
      </c>
    </row>
    <row r="565" spans="1:21" x14ac:dyDescent="0.25">
      <c r="A565" s="2" t="s">
        <v>88</v>
      </c>
      <c r="B565" s="2" t="s">
        <v>54</v>
      </c>
      <c r="C565" s="3">
        <v>33265</v>
      </c>
      <c r="D565" s="2" t="s">
        <v>35</v>
      </c>
      <c r="E565" s="2" t="s">
        <v>12</v>
      </c>
      <c r="F565" s="2">
        <v>2</v>
      </c>
      <c r="G565" s="4">
        <v>32645.001754711197</v>
      </c>
      <c r="H565" s="5">
        <v>-12802.048754155052</v>
      </c>
      <c r="I565" s="11" t="str">
        <f t="shared" si="96"/>
        <v>Moreno, Lorena</v>
      </c>
      <c r="J565" s="11" t="str">
        <f t="shared" si="97"/>
        <v>LM</v>
      </c>
      <c r="K565" s="14">
        <f t="shared" si="98"/>
        <v>12</v>
      </c>
      <c r="L565" s="7">
        <f t="shared" ca="1" si="99"/>
        <v>33</v>
      </c>
      <c r="M565" s="7">
        <f t="shared" si="100"/>
        <v>7</v>
      </c>
      <c r="N565" s="15">
        <f t="shared" si="101"/>
        <v>33265</v>
      </c>
      <c r="O565" s="15" t="str">
        <f t="shared" si="102"/>
        <v>domingo</v>
      </c>
      <c r="P565" s="14">
        <f t="shared" si="103"/>
        <v>1991</v>
      </c>
      <c r="Q565" s="14">
        <f t="shared" si="104"/>
        <v>1</v>
      </c>
      <c r="R565" s="14">
        <f t="shared" si="105"/>
        <v>27</v>
      </c>
      <c r="S565" s="14" t="str">
        <f t="shared" si="106"/>
        <v>NO</v>
      </c>
      <c r="T565" s="14" t="str">
        <f t="shared" si="107"/>
        <v>No Cumple</v>
      </c>
      <c r="U565" s="14">
        <f>VLOOKUP(E565,País!$A$1:$B$8,2,FALSE)</f>
        <v>3</v>
      </c>
    </row>
    <row r="566" spans="1:21" x14ac:dyDescent="0.25">
      <c r="A566" s="2" t="s">
        <v>71</v>
      </c>
      <c r="B566" s="2" t="s">
        <v>14</v>
      </c>
      <c r="C566" s="3">
        <v>33039</v>
      </c>
      <c r="D566" s="2" t="s">
        <v>38</v>
      </c>
      <c r="E566" s="2" t="s">
        <v>28</v>
      </c>
      <c r="F566" s="2">
        <v>5</v>
      </c>
      <c r="G566" s="4">
        <v>32611.075669312137</v>
      </c>
      <c r="H566" s="5">
        <v>-19155.035087380984</v>
      </c>
      <c r="I566" s="11" t="str">
        <f t="shared" si="96"/>
        <v>Lopez, Jose</v>
      </c>
      <c r="J566" s="11" t="str">
        <f t="shared" si="97"/>
        <v>JL</v>
      </c>
      <c r="K566" s="14">
        <f t="shared" si="98"/>
        <v>9</v>
      </c>
      <c r="L566" s="7">
        <f t="shared" ca="1" si="99"/>
        <v>34</v>
      </c>
      <c r="M566" s="7">
        <f t="shared" si="100"/>
        <v>5</v>
      </c>
      <c r="N566" s="15">
        <f t="shared" si="101"/>
        <v>33039</v>
      </c>
      <c r="O566" s="15" t="str">
        <f t="shared" si="102"/>
        <v>viernes</v>
      </c>
      <c r="P566" s="14">
        <f t="shared" si="103"/>
        <v>1990</v>
      </c>
      <c r="Q566" s="14">
        <f t="shared" si="104"/>
        <v>6</v>
      </c>
      <c r="R566" s="14">
        <f t="shared" si="105"/>
        <v>15</v>
      </c>
      <c r="S566" s="14" t="str">
        <f t="shared" si="106"/>
        <v>NO</v>
      </c>
      <c r="T566" s="14" t="str">
        <f t="shared" si="107"/>
        <v>Cumple</v>
      </c>
      <c r="U566" s="14">
        <f>VLOOKUP(E566,País!$A$1:$B$8,2,FALSE)</f>
        <v>7</v>
      </c>
    </row>
    <row r="567" spans="1:21" x14ac:dyDescent="0.25">
      <c r="A567" s="2" t="s">
        <v>90</v>
      </c>
      <c r="B567" s="2" t="s">
        <v>58</v>
      </c>
      <c r="C567" s="3">
        <v>32007</v>
      </c>
      <c r="D567" s="2" t="s">
        <v>7</v>
      </c>
      <c r="E567" s="2" t="s">
        <v>20</v>
      </c>
      <c r="F567" s="2">
        <v>4</v>
      </c>
      <c r="G567" s="4">
        <v>32609.917872996542</v>
      </c>
      <c r="H567" s="5">
        <v>-13308.660773982559</v>
      </c>
      <c r="I567" s="11" t="str">
        <f t="shared" si="96"/>
        <v>Castro, Natalie</v>
      </c>
      <c r="J567" s="11" t="str">
        <f t="shared" si="97"/>
        <v>NC</v>
      </c>
      <c r="K567" s="14">
        <f t="shared" si="98"/>
        <v>13</v>
      </c>
      <c r="L567" s="7">
        <f t="shared" ca="1" si="99"/>
        <v>37</v>
      </c>
      <c r="M567" s="7">
        <f t="shared" si="100"/>
        <v>2</v>
      </c>
      <c r="N567" s="15">
        <f t="shared" si="101"/>
        <v>32007</v>
      </c>
      <c r="O567" s="15" t="str">
        <f t="shared" si="102"/>
        <v>martes</v>
      </c>
      <c r="P567" s="14">
        <f t="shared" si="103"/>
        <v>1987</v>
      </c>
      <c r="Q567" s="14">
        <f t="shared" si="104"/>
        <v>8</v>
      </c>
      <c r="R567" s="14">
        <f t="shared" si="105"/>
        <v>18</v>
      </c>
      <c r="S567" s="14" t="str">
        <f t="shared" si="106"/>
        <v>SI</v>
      </c>
      <c r="T567" s="14" t="str">
        <f t="shared" si="107"/>
        <v>Cumple</v>
      </c>
      <c r="U567" s="14">
        <f>VLOOKUP(E567,País!$A$1:$B$8,2,FALSE)</f>
        <v>6</v>
      </c>
    </row>
    <row r="568" spans="1:21" x14ac:dyDescent="0.25">
      <c r="A568" s="2" t="s">
        <v>43</v>
      </c>
      <c r="B568" s="2" t="s">
        <v>44</v>
      </c>
      <c r="C568" s="3">
        <v>32482</v>
      </c>
      <c r="D568" s="2" t="s">
        <v>15</v>
      </c>
      <c r="E568" s="2" t="s">
        <v>24</v>
      </c>
      <c r="F568" s="2">
        <v>2</v>
      </c>
      <c r="G568" s="4">
        <v>32598.42539195576</v>
      </c>
      <c r="H568" s="5">
        <v>-11623.149463872294</v>
      </c>
      <c r="I568" s="11" t="str">
        <f t="shared" si="96"/>
        <v>Mendoza, Sofia</v>
      </c>
      <c r="J568" s="11" t="str">
        <f t="shared" si="97"/>
        <v>SM</v>
      </c>
      <c r="K568" s="14">
        <f t="shared" si="98"/>
        <v>12</v>
      </c>
      <c r="L568" s="7">
        <f t="shared" ca="1" si="99"/>
        <v>35</v>
      </c>
      <c r="M568" s="7">
        <f t="shared" si="100"/>
        <v>1</v>
      </c>
      <c r="N568" s="15">
        <f t="shared" si="101"/>
        <v>32482</v>
      </c>
      <c r="O568" s="15" t="str">
        <f t="shared" si="102"/>
        <v>lunes</v>
      </c>
      <c r="P568" s="14">
        <f t="shared" si="103"/>
        <v>1988</v>
      </c>
      <c r="Q568" s="14">
        <f t="shared" si="104"/>
        <v>12</v>
      </c>
      <c r="R568" s="14">
        <f t="shared" si="105"/>
        <v>5</v>
      </c>
      <c r="S568" s="14" t="str">
        <f t="shared" si="106"/>
        <v>NO</v>
      </c>
      <c r="T568" s="14" t="str">
        <f t="shared" si="107"/>
        <v>No Cumple</v>
      </c>
      <c r="U568" s="14">
        <f>VLOOKUP(E568,País!$A$1:$B$8,2,FALSE)</f>
        <v>5</v>
      </c>
    </row>
    <row r="569" spans="1:21" x14ac:dyDescent="0.25">
      <c r="A569" s="2" t="s">
        <v>43</v>
      </c>
      <c r="B569" s="2" t="s">
        <v>44</v>
      </c>
      <c r="C569" s="3">
        <v>35981</v>
      </c>
      <c r="D569" s="2" t="s">
        <v>15</v>
      </c>
      <c r="E569" s="2" t="s">
        <v>24</v>
      </c>
      <c r="F569" s="2">
        <v>4</v>
      </c>
      <c r="G569" s="4">
        <v>32586.25472238574</v>
      </c>
      <c r="H569" s="5">
        <v>-14768.58386376298</v>
      </c>
      <c r="I569" s="11" t="str">
        <f t="shared" si="96"/>
        <v>Mendoza, Sofia</v>
      </c>
      <c r="J569" s="11" t="str">
        <f t="shared" si="97"/>
        <v>SM</v>
      </c>
      <c r="K569" s="14">
        <f t="shared" si="98"/>
        <v>12</v>
      </c>
      <c r="L569" s="7">
        <f t="shared" ca="1" si="99"/>
        <v>26</v>
      </c>
      <c r="M569" s="7">
        <f t="shared" si="100"/>
        <v>7</v>
      </c>
      <c r="N569" s="15">
        <f t="shared" si="101"/>
        <v>35981</v>
      </c>
      <c r="O569" s="15" t="str">
        <f t="shared" si="102"/>
        <v>domingo</v>
      </c>
      <c r="P569" s="14">
        <f t="shared" si="103"/>
        <v>1998</v>
      </c>
      <c r="Q569" s="14">
        <f t="shared" si="104"/>
        <v>7</v>
      </c>
      <c r="R569" s="14">
        <f t="shared" si="105"/>
        <v>5</v>
      </c>
      <c r="S569" s="14" t="str">
        <f t="shared" si="106"/>
        <v>NO</v>
      </c>
      <c r="T569" s="14" t="str">
        <f t="shared" si="107"/>
        <v>Cumple</v>
      </c>
      <c r="U569" s="14">
        <f>VLOOKUP(E569,País!$A$1:$B$8,2,FALSE)</f>
        <v>5</v>
      </c>
    </row>
    <row r="570" spans="1:21" x14ac:dyDescent="0.25">
      <c r="A570" s="2" t="s">
        <v>89</v>
      </c>
      <c r="B570" s="2" t="s">
        <v>56</v>
      </c>
      <c r="C570" s="3">
        <v>29277</v>
      </c>
      <c r="D570" s="2" t="s">
        <v>38</v>
      </c>
      <c r="E570" s="2" t="s">
        <v>16</v>
      </c>
      <c r="F570" s="2">
        <v>3</v>
      </c>
      <c r="G570" s="4">
        <v>32579.72730682051</v>
      </c>
      <c r="H570" s="5">
        <v>-15944.623608407182</v>
      </c>
      <c r="I570" s="11" t="str">
        <f t="shared" si="96"/>
        <v>Jimenez, Hugo</v>
      </c>
      <c r="J570" s="11" t="str">
        <f t="shared" si="97"/>
        <v>HJ</v>
      </c>
      <c r="K570" s="14">
        <f t="shared" si="98"/>
        <v>11</v>
      </c>
      <c r="L570" s="7">
        <f t="shared" ca="1" si="99"/>
        <v>44</v>
      </c>
      <c r="M570" s="7">
        <f t="shared" si="100"/>
        <v>2</v>
      </c>
      <c r="N570" s="15">
        <f t="shared" si="101"/>
        <v>29277</v>
      </c>
      <c r="O570" s="15" t="str">
        <f t="shared" si="102"/>
        <v>martes</v>
      </c>
      <c r="P570" s="14">
        <f t="shared" si="103"/>
        <v>1980</v>
      </c>
      <c r="Q570" s="14">
        <f t="shared" si="104"/>
        <v>2</v>
      </c>
      <c r="R570" s="14">
        <f t="shared" si="105"/>
        <v>26</v>
      </c>
      <c r="S570" s="14" t="str">
        <f t="shared" si="106"/>
        <v>NO</v>
      </c>
      <c r="T570" s="14" t="str">
        <f t="shared" si="107"/>
        <v>No Cumple</v>
      </c>
      <c r="U570" s="14">
        <f>VLOOKUP(E570,País!$A$1:$B$8,2,FALSE)</f>
        <v>4</v>
      </c>
    </row>
    <row r="571" spans="1:21" x14ac:dyDescent="0.25">
      <c r="A571" s="2" t="s">
        <v>53</v>
      </c>
      <c r="B571" s="2" t="s">
        <v>54</v>
      </c>
      <c r="C571" s="3">
        <v>29328</v>
      </c>
      <c r="D571" s="2" t="s">
        <v>35</v>
      </c>
      <c r="E571" s="2" t="s">
        <v>16</v>
      </c>
      <c r="F571" s="2">
        <v>3</v>
      </c>
      <c r="G571" s="4">
        <v>32568.86019144388</v>
      </c>
      <c r="H571" s="5">
        <v>-11670.420662160406</v>
      </c>
      <c r="I571" s="11" t="str">
        <f t="shared" si="96"/>
        <v>Moreno, Ricardo</v>
      </c>
      <c r="J571" s="11" t="str">
        <f t="shared" si="97"/>
        <v>RM</v>
      </c>
      <c r="K571" s="14">
        <f t="shared" si="98"/>
        <v>13</v>
      </c>
      <c r="L571" s="7">
        <f t="shared" ca="1" si="99"/>
        <v>44</v>
      </c>
      <c r="M571" s="7">
        <f t="shared" si="100"/>
        <v>4</v>
      </c>
      <c r="N571" s="15">
        <f t="shared" si="101"/>
        <v>29328</v>
      </c>
      <c r="O571" s="15" t="str">
        <f t="shared" si="102"/>
        <v>jueves</v>
      </c>
      <c r="P571" s="14">
        <f t="shared" si="103"/>
        <v>1980</v>
      </c>
      <c r="Q571" s="14">
        <f t="shared" si="104"/>
        <v>4</v>
      </c>
      <c r="R571" s="14">
        <f t="shared" si="105"/>
        <v>17</v>
      </c>
      <c r="S571" s="14" t="str">
        <f t="shared" si="106"/>
        <v>NO</v>
      </c>
      <c r="T571" s="14" t="str">
        <f t="shared" si="107"/>
        <v>No Cumple</v>
      </c>
      <c r="U571" s="14">
        <f>VLOOKUP(E571,País!$A$1:$B$8,2,FALSE)</f>
        <v>4</v>
      </c>
    </row>
    <row r="572" spans="1:21" x14ac:dyDescent="0.25">
      <c r="A572" s="2" t="s">
        <v>29</v>
      </c>
      <c r="B572" s="2" t="s">
        <v>30</v>
      </c>
      <c r="C572" s="3">
        <v>34593</v>
      </c>
      <c r="D572" s="2" t="s">
        <v>31</v>
      </c>
      <c r="E572" s="2" t="s">
        <v>32</v>
      </c>
      <c r="F572" s="2">
        <v>4</v>
      </c>
      <c r="G572" s="4">
        <v>32525.753475096131</v>
      </c>
      <c r="H572" s="5">
        <v>-14368.882150421174</v>
      </c>
      <c r="I572" s="11" t="str">
        <f t="shared" si="96"/>
        <v>Rivera, Pablo</v>
      </c>
      <c r="J572" s="11" t="str">
        <f t="shared" si="97"/>
        <v>PR</v>
      </c>
      <c r="K572" s="14">
        <f t="shared" si="98"/>
        <v>11</v>
      </c>
      <c r="L572" s="7">
        <f t="shared" ca="1" si="99"/>
        <v>29</v>
      </c>
      <c r="M572" s="7">
        <f t="shared" si="100"/>
        <v>5</v>
      </c>
      <c r="N572" s="15">
        <f t="shared" si="101"/>
        <v>34593</v>
      </c>
      <c r="O572" s="15" t="str">
        <f t="shared" si="102"/>
        <v>viernes</v>
      </c>
      <c r="P572" s="14">
        <f t="shared" si="103"/>
        <v>1994</v>
      </c>
      <c r="Q572" s="14">
        <f t="shared" si="104"/>
        <v>9</v>
      </c>
      <c r="R572" s="14">
        <f t="shared" si="105"/>
        <v>16</v>
      </c>
      <c r="S572" s="14" t="str">
        <f t="shared" si="106"/>
        <v>NO</v>
      </c>
      <c r="T572" s="14" t="str">
        <f t="shared" si="107"/>
        <v>Cumple</v>
      </c>
      <c r="U572" s="14">
        <f>VLOOKUP(E572,País!$A$1:$B$8,2,FALSE)</f>
        <v>2</v>
      </c>
    </row>
    <row r="573" spans="1:21" x14ac:dyDescent="0.25">
      <c r="A573" s="2" t="s">
        <v>63</v>
      </c>
      <c r="B573" s="2" t="s">
        <v>64</v>
      </c>
      <c r="C573" s="3">
        <v>33882</v>
      </c>
      <c r="D573" s="2" t="s">
        <v>19</v>
      </c>
      <c r="E573" s="2" t="s">
        <v>8</v>
      </c>
      <c r="F573" s="2">
        <v>4</v>
      </c>
      <c r="G573" s="4">
        <v>32502.072125120874</v>
      </c>
      <c r="H573" s="5">
        <v>-11983.528791164179</v>
      </c>
      <c r="I573" s="11" t="str">
        <f t="shared" si="96"/>
        <v>Ramos, Gabriela</v>
      </c>
      <c r="J573" s="11" t="str">
        <f t="shared" si="97"/>
        <v>GR</v>
      </c>
      <c r="K573" s="14">
        <f t="shared" si="98"/>
        <v>13</v>
      </c>
      <c r="L573" s="7">
        <f t="shared" ca="1" si="99"/>
        <v>31</v>
      </c>
      <c r="M573" s="7">
        <f t="shared" si="100"/>
        <v>1</v>
      </c>
      <c r="N573" s="15">
        <f t="shared" si="101"/>
        <v>33882</v>
      </c>
      <c r="O573" s="15" t="str">
        <f t="shared" si="102"/>
        <v>lunes</v>
      </c>
      <c r="P573" s="14">
        <f t="shared" si="103"/>
        <v>1992</v>
      </c>
      <c r="Q573" s="14">
        <f t="shared" si="104"/>
        <v>10</v>
      </c>
      <c r="R573" s="14">
        <f t="shared" si="105"/>
        <v>5</v>
      </c>
      <c r="S573" s="14" t="str">
        <f t="shared" si="106"/>
        <v>NO</v>
      </c>
      <c r="T573" s="14" t="str">
        <f t="shared" si="107"/>
        <v>Cumple</v>
      </c>
      <c r="U573" s="14">
        <f>VLOOKUP(E573,País!$A$1:$B$8,2,FALSE)</f>
        <v>1</v>
      </c>
    </row>
    <row r="574" spans="1:21" x14ac:dyDescent="0.25">
      <c r="A574" s="2" t="s">
        <v>59</v>
      </c>
      <c r="B574" s="2" t="s">
        <v>60</v>
      </c>
      <c r="C574" s="3">
        <v>33754</v>
      </c>
      <c r="D574" s="2" t="s">
        <v>11</v>
      </c>
      <c r="E574" s="2" t="s">
        <v>28</v>
      </c>
      <c r="F574" s="2">
        <v>5</v>
      </c>
      <c r="G574" s="4">
        <v>32492.764845645634</v>
      </c>
      <c r="H574" s="5">
        <v>-16647.235154354366</v>
      </c>
      <c r="I574" s="11" t="str">
        <f t="shared" si="96"/>
        <v>Vargas, Camila</v>
      </c>
      <c r="J574" s="11" t="str">
        <f t="shared" si="97"/>
        <v>CV</v>
      </c>
      <c r="K574" s="14">
        <f t="shared" si="98"/>
        <v>12</v>
      </c>
      <c r="L574" s="7">
        <f t="shared" ca="1" si="99"/>
        <v>32</v>
      </c>
      <c r="M574" s="7">
        <f t="shared" si="100"/>
        <v>6</v>
      </c>
      <c r="N574" s="15">
        <f t="shared" si="101"/>
        <v>33754</v>
      </c>
      <c r="O574" s="15" t="str">
        <f t="shared" si="102"/>
        <v>sábado</v>
      </c>
      <c r="P574" s="14">
        <f t="shared" si="103"/>
        <v>1992</v>
      </c>
      <c r="Q574" s="14">
        <f t="shared" si="104"/>
        <v>5</v>
      </c>
      <c r="R574" s="14">
        <f t="shared" si="105"/>
        <v>30</v>
      </c>
      <c r="S574" s="14" t="str">
        <f t="shared" si="106"/>
        <v>NO</v>
      </c>
      <c r="T574" s="14" t="str">
        <f t="shared" si="107"/>
        <v>Cumple</v>
      </c>
      <c r="U574" s="14">
        <f>VLOOKUP(E574,País!$A$1:$B$8,2,FALSE)</f>
        <v>7</v>
      </c>
    </row>
    <row r="575" spans="1:21" x14ac:dyDescent="0.25">
      <c r="A575" s="2" t="s">
        <v>45</v>
      </c>
      <c r="B575" s="2" t="s">
        <v>46</v>
      </c>
      <c r="C575" s="3">
        <v>30329</v>
      </c>
      <c r="D575" s="2" t="s">
        <v>19</v>
      </c>
      <c r="E575" s="2" t="s">
        <v>28</v>
      </c>
      <c r="F575" s="2">
        <v>3</v>
      </c>
      <c r="G575" s="4">
        <v>32416.341670661735</v>
      </c>
      <c r="H575" s="5">
        <v>7619.3509287802481</v>
      </c>
      <c r="I575" s="11" t="str">
        <f t="shared" si="96"/>
        <v>Garcia, Eduardo</v>
      </c>
      <c r="J575" s="11" t="str">
        <f t="shared" si="97"/>
        <v>EG</v>
      </c>
      <c r="K575" s="14">
        <f t="shared" si="98"/>
        <v>13</v>
      </c>
      <c r="L575" s="7">
        <f t="shared" ca="1" si="99"/>
        <v>41</v>
      </c>
      <c r="M575" s="7">
        <f t="shared" si="100"/>
        <v>4</v>
      </c>
      <c r="N575" s="15">
        <f t="shared" si="101"/>
        <v>30329</v>
      </c>
      <c r="O575" s="15" t="str">
        <f t="shared" si="102"/>
        <v>jueves</v>
      </c>
      <c r="P575" s="14">
        <f t="shared" si="103"/>
        <v>1983</v>
      </c>
      <c r="Q575" s="14">
        <f t="shared" si="104"/>
        <v>1</v>
      </c>
      <c r="R575" s="14">
        <f t="shared" si="105"/>
        <v>13</v>
      </c>
      <c r="S575" s="14" t="str">
        <f t="shared" si="106"/>
        <v>NO</v>
      </c>
      <c r="T575" s="14" t="str">
        <f t="shared" si="107"/>
        <v>No Cumple</v>
      </c>
      <c r="U575" s="14">
        <f>VLOOKUP(E575,País!$A$1:$B$8,2,FALSE)</f>
        <v>7</v>
      </c>
    </row>
    <row r="576" spans="1:21" x14ac:dyDescent="0.25">
      <c r="A576" s="2" t="s">
        <v>81</v>
      </c>
      <c r="B576" s="2" t="s">
        <v>37</v>
      </c>
      <c r="C576" s="3">
        <v>32828</v>
      </c>
      <c r="D576" s="2" t="s">
        <v>7</v>
      </c>
      <c r="E576" s="2" t="s">
        <v>12</v>
      </c>
      <c r="F576" s="2">
        <v>4</v>
      </c>
      <c r="G576" s="4">
        <v>32415.878394365285</v>
      </c>
      <c r="H576" s="5">
        <v>-15366.503364789507</v>
      </c>
      <c r="I576" s="11" t="str">
        <f t="shared" si="96"/>
        <v>Hernandez, Victor</v>
      </c>
      <c r="J576" s="11" t="str">
        <f t="shared" si="97"/>
        <v>VH</v>
      </c>
      <c r="K576" s="14">
        <f t="shared" si="98"/>
        <v>15</v>
      </c>
      <c r="L576" s="7">
        <f t="shared" ca="1" si="99"/>
        <v>34</v>
      </c>
      <c r="M576" s="7">
        <f t="shared" si="100"/>
        <v>4</v>
      </c>
      <c r="N576" s="15">
        <f t="shared" si="101"/>
        <v>32828</v>
      </c>
      <c r="O576" s="15" t="str">
        <f t="shared" si="102"/>
        <v>jueves</v>
      </c>
      <c r="P576" s="14">
        <f t="shared" si="103"/>
        <v>1989</v>
      </c>
      <c r="Q576" s="14">
        <f t="shared" si="104"/>
        <v>11</v>
      </c>
      <c r="R576" s="14">
        <f t="shared" si="105"/>
        <v>16</v>
      </c>
      <c r="S576" s="14" t="str">
        <f t="shared" si="106"/>
        <v>SI</v>
      </c>
      <c r="T576" s="14" t="str">
        <f t="shared" si="107"/>
        <v>Cumple</v>
      </c>
      <c r="U576" s="14">
        <f>VLOOKUP(E576,País!$A$1:$B$8,2,FALSE)</f>
        <v>3</v>
      </c>
    </row>
    <row r="577" spans="1:21" x14ac:dyDescent="0.25">
      <c r="A577" s="2" t="s">
        <v>61</v>
      </c>
      <c r="B577" s="2" t="s">
        <v>62</v>
      </c>
      <c r="C577" s="3">
        <v>32577</v>
      </c>
      <c r="D577" s="2" t="s">
        <v>15</v>
      </c>
      <c r="E577" s="2" t="s">
        <v>32</v>
      </c>
      <c r="F577" s="2">
        <v>6</v>
      </c>
      <c r="G577" s="4">
        <v>32415.507154613151</v>
      </c>
      <c r="H577" s="5">
        <v>-14826.81891857882</v>
      </c>
      <c r="I577" s="11" t="str">
        <f t="shared" si="96"/>
        <v>Guerrero, Alejandro</v>
      </c>
      <c r="J577" s="11" t="str">
        <f t="shared" si="97"/>
        <v>AG</v>
      </c>
      <c r="K577" s="14">
        <f t="shared" si="98"/>
        <v>17</v>
      </c>
      <c r="L577" s="7">
        <f t="shared" ca="1" si="99"/>
        <v>35</v>
      </c>
      <c r="M577" s="7">
        <f t="shared" si="100"/>
        <v>5</v>
      </c>
      <c r="N577" s="15">
        <f t="shared" si="101"/>
        <v>32577</v>
      </c>
      <c r="O577" s="15" t="str">
        <f t="shared" si="102"/>
        <v>viernes</v>
      </c>
      <c r="P577" s="14">
        <f t="shared" si="103"/>
        <v>1989</v>
      </c>
      <c r="Q577" s="14">
        <f t="shared" si="104"/>
        <v>3</v>
      </c>
      <c r="R577" s="14">
        <f t="shared" si="105"/>
        <v>10</v>
      </c>
      <c r="S577" s="14" t="str">
        <f t="shared" si="106"/>
        <v>NO</v>
      </c>
      <c r="T577" s="14" t="str">
        <f t="shared" si="107"/>
        <v>Cumple</v>
      </c>
      <c r="U577" s="14">
        <f>VLOOKUP(E577,País!$A$1:$B$8,2,FALSE)</f>
        <v>2</v>
      </c>
    </row>
    <row r="578" spans="1:21" x14ac:dyDescent="0.25">
      <c r="A578" s="2" t="s">
        <v>17</v>
      </c>
      <c r="B578" s="2" t="s">
        <v>18</v>
      </c>
      <c r="C578" s="3">
        <v>34085</v>
      </c>
      <c r="D578" s="2" t="s">
        <v>19</v>
      </c>
      <c r="E578" s="2" t="s">
        <v>20</v>
      </c>
      <c r="F578" s="2">
        <v>2</v>
      </c>
      <c r="G578" s="4">
        <v>32356.428603949993</v>
      </c>
      <c r="H578" s="5">
        <v>-12532.678547037505</v>
      </c>
      <c r="I578" s="11" t="str">
        <f t="shared" ref="I578:I641" si="108">_xlfn.CONCAT(B578,", ",A578)</f>
        <v>Rodriguez, Carlos</v>
      </c>
      <c r="J578" s="11" t="str">
        <f t="shared" ref="J578:J641" si="109">_xlfn.CONCAT(LEFT(A578,1),LEFT(B578,1))</f>
        <v>CR</v>
      </c>
      <c r="K578" s="14">
        <f t="shared" ref="K578:K641" si="110">LEN(A578)+LEN(B578)</f>
        <v>15</v>
      </c>
      <c r="L578" s="7">
        <f t="shared" ref="L578:L641" ca="1" si="111">INT((TODAY()-C578)/365)</f>
        <v>31</v>
      </c>
      <c r="M578" s="7">
        <f t="shared" ref="M578:M641" si="112">WEEKDAY(C578,2)</f>
        <v>1</v>
      </c>
      <c r="N578" s="15">
        <f t="shared" ref="N578:N641" si="113">C578</f>
        <v>34085</v>
      </c>
      <c r="O578" s="15" t="str">
        <f t="shared" ref="O578:O641" si="114">TEXT(C578,"dddd")</f>
        <v>lunes</v>
      </c>
      <c r="P578" s="14">
        <f t="shared" ref="P578:P641" si="115">YEAR(C578)</f>
        <v>1993</v>
      </c>
      <c r="Q578" s="14">
        <f t="shared" ref="Q578:Q641" si="116">MONTH(C578)</f>
        <v>4</v>
      </c>
      <c r="R578" s="14">
        <f t="shared" ref="R578:R641" si="117">DAY(C578)</f>
        <v>26</v>
      </c>
      <c r="S578" s="14" t="str">
        <f t="shared" ref="S578:S641" si="118" xml:space="preserve"> IF(D578 = "Ingeniero","SI","NO")</f>
        <v>NO</v>
      </c>
      <c r="T578" s="14" t="str">
        <f t="shared" ref="T578:T641" si="119">IF(
     AND(F578&gt;3,G578&gt;30000),
     "Cumple",
     "No Cumple"
)</f>
        <v>No Cumple</v>
      </c>
      <c r="U578" s="14">
        <f>VLOOKUP(E578,País!$A$1:$B$8,2,FALSE)</f>
        <v>6</v>
      </c>
    </row>
    <row r="579" spans="1:21" x14ac:dyDescent="0.25">
      <c r="A579" s="2" t="s">
        <v>65</v>
      </c>
      <c r="B579" s="2" t="s">
        <v>66</v>
      </c>
      <c r="C579" s="3">
        <v>31313</v>
      </c>
      <c r="D579" s="2" t="s">
        <v>23</v>
      </c>
      <c r="E579" s="2" t="s">
        <v>12</v>
      </c>
      <c r="F579" s="2">
        <v>4</v>
      </c>
      <c r="G579" s="4">
        <v>32332.051016751455</v>
      </c>
      <c r="H579" s="5">
        <v>-15081.231023918604</v>
      </c>
      <c r="I579" s="11" t="str">
        <f t="shared" si="108"/>
        <v>Silva, Fernando</v>
      </c>
      <c r="J579" s="11" t="str">
        <f t="shared" si="109"/>
        <v>FS</v>
      </c>
      <c r="K579" s="14">
        <f t="shared" si="110"/>
        <v>13</v>
      </c>
      <c r="L579" s="7">
        <f t="shared" ca="1" si="111"/>
        <v>38</v>
      </c>
      <c r="M579" s="7">
        <f t="shared" si="112"/>
        <v>1</v>
      </c>
      <c r="N579" s="15">
        <f t="shared" si="113"/>
        <v>31313</v>
      </c>
      <c r="O579" s="15" t="str">
        <f t="shared" si="114"/>
        <v>lunes</v>
      </c>
      <c r="P579" s="14">
        <f t="shared" si="115"/>
        <v>1985</v>
      </c>
      <c r="Q579" s="14">
        <f t="shared" si="116"/>
        <v>9</v>
      </c>
      <c r="R579" s="14">
        <f t="shared" si="117"/>
        <v>23</v>
      </c>
      <c r="S579" s="14" t="str">
        <f t="shared" si="118"/>
        <v>NO</v>
      </c>
      <c r="T579" s="14" t="str">
        <f t="shared" si="119"/>
        <v>Cumple</v>
      </c>
      <c r="U579" s="14">
        <f>VLOOKUP(E579,País!$A$1:$B$8,2,FALSE)</f>
        <v>3</v>
      </c>
    </row>
    <row r="580" spans="1:21" x14ac:dyDescent="0.25">
      <c r="A580" s="2" t="s">
        <v>90</v>
      </c>
      <c r="B580" s="2" t="s">
        <v>58</v>
      </c>
      <c r="C580" s="3">
        <v>33929</v>
      </c>
      <c r="D580" s="2" t="s">
        <v>7</v>
      </c>
      <c r="E580" s="2" t="s">
        <v>20</v>
      </c>
      <c r="F580" s="2">
        <v>5</v>
      </c>
      <c r="G580" s="4">
        <v>32323.403595667347</v>
      </c>
      <c r="H580" s="5">
        <v>-15097.44730324949</v>
      </c>
      <c r="I580" s="11" t="str">
        <f t="shared" si="108"/>
        <v>Castro, Natalie</v>
      </c>
      <c r="J580" s="11" t="str">
        <f t="shared" si="109"/>
        <v>NC</v>
      </c>
      <c r="K580" s="14">
        <f t="shared" si="110"/>
        <v>13</v>
      </c>
      <c r="L580" s="7">
        <f t="shared" ca="1" si="111"/>
        <v>31</v>
      </c>
      <c r="M580" s="7">
        <f t="shared" si="112"/>
        <v>6</v>
      </c>
      <c r="N580" s="15">
        <f t="shared" si="113"/>
        <v>33929</v>
      </c>
      <c r="O580" s="15" t="str">
        <f t="shared" si="114"/>
        <v>sábado</v>
      </c>
      <c r="P580" s="14">
        <f t="shared" si="115"/>
        <v>1992</v>
      </c>
      <c r="Q580" s="14">
        <f t="shared" si="116"/>
        <v>11</v>
      </c>
      <c r="R580" s="14">
        <f t="shared" si="117"/>
        <v>21</v>
      </c>
      <c r="S580" s="14" t="str">
        <f t="shared" si="118"/>
        <v>SI</v>
      </c>
      <c r="T580" s="14" t="str">
        <f t="shared" si="119"/>
        <v>Cumple</v>
      </c>
      <c r="U580" s="14">
        <f>VLOOKUP(E580,País!$A$1:$B$8,2,FALSE)</f>
        <v>6</v>
      </c>
    </row>
    <row r="581" spans="1:21" x14ac:dyDescent="0.25">
      <c r="A581" s="2" t="s">
        <v>51</v>
      </c>
      <c r="B581" s="2" t="s">
        <v>52</v>
      </c>
      <c r="C581" s="3">
        <v>34073</v>
      </c>
      <c r="D581" s="2" t="s">
        <v>31</v>
      </c>
      <c r="E581" s="2" t="s">
        <v>12</v>
      </c>
      <c r="F581" s="2">
        <v>3</v>
      </c>
      <c r="G581" s="4">
        <v>32285.949503414155</v>
      </c>
      <c r="H581" s="5">
        <v>32390.608983941303</v>
      </c>
      <c r="I581" s="11" t="str">
        <f t="shared" si="108"/>
        <v>Ortega, Natalia</v>
      </c>
      <c r="J581" s="11" t="str">
        <f t="shared" si="109"/>
        <v>NO</v>
      </c>
      <c r="K581" s="14">
        <f t="shared" si="110"/>
        <v>13</v>
      </c>
      <c r="L581" s="7">
        <f t="shared" ca="1" si="111"/>
        <v>31</v>
      </c>
      <c r="M581" s="7">
        <f t="shared" si="112"/>
        <v>3</v>
      </c>
      <c r="N581" s="15">
        <f t="shared" si="113"/>
        <v>34073</v>
      </c>
      <c r="O581" s="15" t="str">
        <f t="shared" si="114"/>
        <v>miércoles</v>
      </c>
      <c r="P581" s="14">
        <f t="shared" si="115"/>
        <v>1993</v>
      </c>
      <c r="Q581" s="14">
        <f t="shared" si="116"/>
        <v>4</v>
      </c>
      <c r="R581" s="14">
        <f t="shared" si="117"/>
        <v>14</v>
      </c>
      <c r="S581" s="14" t="str">
        <f t="shared" si="118"/>
        <v>NO</v>
      </c>
      <c r="T581" s="14" t="str">
        <f t="shared" si="119"/>
        <v>No Cumple</v>
      </c>
      <c r="U581" s="14">
        <f>VLOOKUP(E581,País!$A$1:$B$8,2,FALSE)</f>
        <v>3</v>
      </c>
    </row>
    <row r="582" spans="1:21" x14ac:dyDescent="0.25">
      <c r="A582" s="2" t="s">
        <v>17</v>
      </c>
      <c r="B582" s="2" t="s">
        <v>18</v>
      </c>
      <c r="C582" s="3">
        <v>32958</v>
      </c>
      <c r="D582" s="2" t="s">
        <v>19</v>
      </c>
      <c r="E582" s="2" t="s">
        <v>20</v>
      </c>
      <c r="F582" s="2">
        <v>3</v>
      </c>
      <c r="G582" s="4">
        <v>32262.912675074298</v>
      </c>
      <c r="H582" s="5">
        <v>-14312.298986691305</v>
      </c>
      <c r="I582" s="11" t="str">
        <f t="shared" si="108"/>
        <v>Rodriguez, Carlos</v>
      </c>
      <c r="J582" s="11" t="str">
        <f t="shared" si="109"/>
        <v>CR</v>
      </c>
      <c r="K582" s="14">
        <f t="shared" si="110"/>
        <v>15</v>
      </c>
      <c r="L582" s="7">
        <f t="shared" ca="1" si="111"/>
        <v>34</v>
      </c>
      <c r="M582" s="7">
        <f t="shared" si="112"/>
        <v>1</v>
      </c>
      <c r="N582" s="15">
        <f t="shared" si="113"/>
        <v>32958</v>
      </c>
      <c r="O582" s="15" t="str">
        <f t="shared" si="114"/>
        <v>lunes</v>
      </c>
      <c r="P582" s="14">
        <f t="shared" si="115"/>
        <v>1990</v>
      </c>
      <c r="Q582" s="14">
        <f t="shared" si="116"/>
        <v>3</v>
      </c>
      <c r="R582" s="14">
        <f t="shared" si="117"/>
        <v>26</v>
      </c>
      <c r="S582" s="14" t="str">
        <f t="shared" si="118"/>
        <v>NO</v>
      </c>
      <c r="T582" s="14" t="str">
        <f t="shared" si="119"/>
        <v>No Cumple</v>
      </c>
      <c r="U582" s="14">
        <f>VLOOKUP(E582,País!$A$1:$B$8,2,FALSE)</f>
        <v>6</v>
      </c>
    </row>
    <row r="583" spans="1:21" x14ac:dyDescent="0.25">
      <c r="A583" s="2" t="s">
        <v>69</v>
      </c>
      <c r="B583" s="2" t="s">
        <v>6</v>
      </c>
      <c r="C583" s="3">
        <v>36053</v>
      </c>
      <c r="D583" s="2" t="s">
        <v>31</v>
      </c>
      <c r="E583" s="2" t="s">
        <v>20</v>
      </c>
      <c r="F583" s="2">
        <v>6</v>
      </c>
      <c r="G583" s="4">
        <v>32239.166725247778</v>
      </c>
      <c r="H583" s="5">
        <v>-18930.399943762131</v>
      </c>
      <c r="I583" s="11" t="str">
        <f t="shared" si="108"/>
        <v>Martinez, Jorge</v>
      </c>
      <c r="J583" s="11" t="str">
        <f t="shared" si="109"/>
        <v>JM</v>
      </c>
      <c r="K583" s="14">
        <f t="shared" si="110"/>
        <v>13</v>
      </c>
      <c r="L583" s="7">
        <f t="shared" ca="1" si="111"/>
        <v>25</v>
      </c>
      <c r="M583" s="7">
        <f t="shared" si="112"/>
        <v>2</v>
      </c>
      <c r="N583" s="15">
        <f t="shared" si="113"/>
        <v>36053</v>
      </c>
      <c r="O583" s="15" t="str">
        <f t="shared" si="114"/>
        <v>martes</v>
      </c>
      <c r="P583" s="14">
        <f t="shared" si="115"/>
        <v>1998</v>
      </c>
      <c r="Q583" s="14">
        <f t="shared" si="116"/>
        <v>9</v>
      </c>
      <c r="R583" s="14">
        <f t="shared" si="117"/>
        <v>15</v>
      </c>
      <c r="S583" s="14" t="str">
        <f t="shared" si="118"/>
        <v>NO</v>
      </c>
      <c r="T583" s="14" t="str">
        <f t="shared" si="119"/>
        <v>Cumple</v>
      </c>
      <c r="U583" s="14">
        <f>VLOOKUP(E583,País!$A$1:$B$8,2,FALSE)</f>
        <v>6</v>
      </c>
    </row>
    <row r="584" spans="1:21" x14ac:dyDescent="0.25">
      <c r="A584" s="2" t="s">
        <v>102</v>
      </c>
      <c r="B584" s="2" t="s">
        <v>66</v>
      </c>
      <c r="C584" s="3">
        <v>35880</v>
      </c>
      <c r="D584" s="2" t="s">
        <v>15</v>
      </c>
      <c r="E584" s="2" t="s">
        <v>8</v>
      </c>
      <c r="F584" s="2">
        <v>2</v>
      </c>
      <c r="G584" s="4">
        <v>32228.672384307469</v>
      </c>
      <c r="H584" s="5">
        <v>-12537.642607141699</v>
      </c>
      <c r="I584" s="11" t="str">
        <f t="shared" si="108"/>
        <v>Silva, Carla</v>
      </c>
      <c r="J584" s="11" t="str">
        <f t="shared" si="109"/>
        <v>CS</v>
      </c>
      <c r="K584" s="14">
        <f t="shared" si="110"/>
        <v>10</v>
      </c>
      <c r="L584" s="7">
        <f t="shared" ca="1" si="111"/>
        <v>26</v>
      </c>
      <c r="M584" s="7">
        <f t="shared" si="112"/>
        <v>4</v>
      </c>
      <c r="N584" s="15">
        <f t="shared" si="113"/>
        <v>35880</v>
      </c>
      <c r="O584" s="15" t="str">
        <f t="shared" si="114"/>
        <v>jueves</v>
      </c>
      <c r="P584" s="14">
        <f t="shared" si="115"/>
        <v>1998</v>
      </c>
      <c r="Q584" s="14">
        <f t="shared" si="116"/>
        <v>3</v>
      </c>
      <c r="R584" s="14">
        <f t="shared" si="117"/>
        <v>26</v>
      </c>
      <c r="S584" s="14" t="str">
        <f t="shared" si="118"/>
        <v>NO</v>
      </c>
      <c r="T584" s="14" t="str">
        <f t="shared" si="119"/>
        <v>No Cumple</v>
      </c>
      <c r="U584" s="14">
        <f>VLOOKUP(E584,País!$A$1:$B$8,2,FALSE)</f>
        <v>1</v>
      </c>
    </row>
    <row r="585" spans="1:21" x14ac:dyDescent="0.25">
      <c r="A585" s="2" t="s">
        <v>47</v>
      </c>
      <c r="B585" s="2" t="s">
        <v>48</v>
      </c>
      <c r="C585" s="3">
        <v>33975</v>
      </c>
      <c r="D585" s="2" t="s">
        <v>23</v>
      </c>
      <c r="E585" s="2" t="s">
        <v>32</v>
      </c>
      <c r="F585" s="2">
        <v>2</v>
      </c>
      <c r="G585" s="4">
        <v>32218.078092646949</v>
      </c>
      <c r="H585" s="5">
        <v>-13067.345335147136</v>
      </c>
      <c r="I585" s="11" t="str">
        <f t="shared" si="108"/>
        <v>Rojas, Valentina</v>
      </c>
      <c r="J585" s="11" t="str">
        <f t="shared" si="109"/>
        <v>VR</v>
      </c>
      <c r="K585" s="14">
        <f t="shared" si="110"/>
        <v>14</v>
      </c>
      <c r="L585" s="7">
        <f t="shared" ca="1" si="111"/>
        <v>31</v>
      </c>
      <c r="M585" s="7">
        <f t="shared" si="112"/>
        <v>3</v>
      </c>
      <c r="N585" s="15">
        <f t="shared" si="113"/>
        <v>33975</v>
      </c>
      <c r="O585" s="15" t="str">
        <f t="shared" si="114"/>
        <v>miércoles</v>
      </c>
      <c r="P585" s="14">
        <f t="shared" si="115"/>
        <v>1993</v>
      </c>
      <c r="Q585" s="14">
        <f t="shared" si="116"/>
        <v>1</v>
      </c>
      <c r="R585" s="14">
        <f t="shared" si="117"/>
        <v>6</v>
      </c>
      <c r="S585" s="14" t="str">
        <f t="shared" si="118"/>
        <v>NO</v>
      </c>
      <c r="T585" s="14" t="str">
        <f t="shared" si="119"/>
        <v>No Cumple</v>
      </c>
      <c r="U585" s="14">
        <f>VLOOKUP(E585,País!$A$1:$B$8,2,FALSE)</f>
        <v>2</v>
      </c>
    </row>
    <row r="586" spans="1:21" x14ac:dyDescent="0.25">
      <c r="A586" s="2" t="s">
        <v>88</v>
      </c>
      <c r="B586" s="2" t="s">
        <v>54</v>
      </c>
      <c r="C586" s="3">
        <v>32196</v>
      </c>
      <c r="D586" s="2" t="s">
        <v>35</v>
      </c>
      <c r="E586" s="2" t="s">
        <v>12</v>
      </c>
      <c r="F586" s="2">
        <v>6</v>
      </c>
      <c r="G586" s="4">
        <v>32146.120643940307</v>
      </c>
      <c r="H586" s="5">
        <v>-12294.793136362978</v>
      </c>
      <c r="I586" s="11" t="str">
        <f t="shared" si="108"/>
        <v>Moreno, Lorena</v>
      </c>
      <c r="J586" s="11" t="str">
        <f t="shared" si="109"/>
        <v>LM</v>
      </c>
      <c r="K586" s="14">
        <f t="shared" si="110"/>
        <v>12</v>
      </c>
      <c r="L586" s="7">
        <f t="shared" ca="1" si="111"/>
        <v>36</v>
      </c>
      <c r="M586" s="7">
        <f t="shared" si="112"/>
        <v>2</v>
      </c>
      <c r="N586" s="15">
        <f t="shared" si="113"/>
        <v>32196</v>
      </c>
      <c r="O586" s="15" t="str">
        <f t="shared" si="114"/>
        <v>martes</v>
      </c>
      <c r="P586" s="14">
        <f t="shared" si="115"/>
        <v>1988</v>
      </c>
      <c r="Q586" s="14">
        <f t="shared" si="116"/>
        <v>2</v>
      </c>
      <c r="R586" s="14">
        <f t="shared" si="117"/>
        <v>23</v>
      </c>
      <c r="S586" s="14" t="str">
        <f t="shared" si="118"/>
        <v>NO</v>
      </c>
      <c r="T586" s="14" t="str">
        <f t="shared" si="119"/>
        <v>Cumple</v>
      </c>
      <c r="U586" s="14">
        <f>VLOOKUP(E586,País!$A$1:$B$8,2,FALSE)</f>
        <v>3</v>
      </c>
    </row>
    <row r="587" spans="1:21" x14ac:dyDescent="0.25">
      <c r="A587" s="2" t="s">
        <v>100</v>
      </c>
      <c r="B587" s="2" t="s">
        <v>40</v>
      </c>
      <c r="C587" s="3">
        <v>35443</v>
      </c>
      <c r="D587" s="2" t="s">
        <v>7</v>
      </c>
      <c r="E587" s="2" t="s">
        <v>28</v>
      </c>
      <c r="F587" s="2">
        <v>5</v>
      </c>
      <c r="G587" s="4">
        <v>32125.107754605076</v>
      </c>
      <c r="H587" s="5">
        <v>-15366.15194330938</v>
      </c>
      <c r="I587" s="11" t="str">
        <f t="shared" si="108"/>
        <v>Torres, Valeria</v>
      </c>
      <c r="J587" s="11" t="str">
        <f t="shared" si="109"/>
        <v>VT</v>
      </c>
      <c r="K587" s="14">
        <f t="shared" si="110"/>
        <v>13</v>
      </c>
      <c r="L587" s="7">
        <f t="shared" ca="1" si="111"/>
        <v>27</v>
      </c>
      <c r="M587" s="7">
        <f t="shared" si="112"/>
        <v>1</v>
      </c>
      <c r="N587" s="15">
        <f t="shared" si="113"/>
        <v>35443</v>
      </c>
      <c r="O587" s="15" t="str">
        <f t="shared" si="114"/>
        <v>lunes</v>
      </c>
      <c r="P587" s="14">
        <f t="shared" si="115"/>
        <v>1997</v>
      </c>
      <c r="Q587" s="14">
        <f t="shared" si="116"/>
        <v>1</v>
      </c>
      <c r="R587" s="14">
        <f t="shared" si="117"/>
        <v>13</v>
      </c>
      <c r="S587" s="14" t="str">
        <f t="shared" si="118"/>
        <v>SI</v>
      </c>
      <c r="T587" s="14" t="str">
        <f t="shared" si="119"/>
        <v>Cumple</v>
      </c>
      <c r="U587" s="14">
        <f>VLOOKUP(E587,País!$A$1:$B$8,2,FALSE)</f>
        <v>7</v>
      </c>
    </row>
    <row r="588" spans="1:21" x14ac:dyDescent="0.25">
      <c r="A588" s="2" t="s">
        <v>84</v>
      </c>
      <c r="B588" s="2" t="s">
        <v>44</v>
      </c>
      <c r="C588" s="3">
        <v>30884</v>
      </c>
      <c r="D588" s="2" t="s">
        <v>19</v>
      </c>
      <c r="E588" s="2" t="s">
        <v>24</v>
      </c>
      <c r="F588" s="2">
        <v>3</v>
      </c>
      <c r="G588" s="4">
        <v>32121.924266963339</v>
      </c>
      <c r="H588" s="5">
        <v>-18164.171946384828</v>
      </c>
      <c r="I588" s="11" t="str">
        <f t="shared" si="108"/>
        <v>Mendoza, Lucas</v>
      </c>
      <c r="J588" s="11" t="str">
        <f t="shared" si="109"/>
        <v>LM</v>
      </c>
      <c r="K588" s="14">
        <f t="shared" si="110"/>
        <v>12</v>
      </c>
      <c r="L588" s="7">
        <f t="shared" ca="1" si="111"/>
        <v>40</v>
      </c>
      <c r="M588" s="7">
        <f t="shared" si="112"/>
        <v>6</v>
      </c>
      <c r="N588" s="15">
        <f t="shared" si="113"/>
        <v>30884</v>
      </c>
      <c r="O588" s="15" t="str">
        <f t="shared" si="114"/>
        <v>sábado</v>
      </c>
      <c r="P588" s="14">
        <f t="shared" si="115"/>
        <v>1984</v>
      </c>
      <c r="Q588" s="14">
        <f t="shared" si="116"/>
        <v>7</v>
      </c>
      <c r="R588" s="14">
        <f t="shared" si="117"/>
        <v>21</v>
      </c>
      <c r="S588" s="14" t="str">
        <f t="shared" si="118"/>
        <v>NO</v>
      </c>
      <c r="T588" s="14" t="str">
        <f t="shared" si="119"/>
        <v>No Cumple</v>
      </c>
      <c r="U588" s="14">
        <f>VLOOKUP(E588,País!$A$1:$B$8,2,FALSE)</f>
        <v>5</v>
      </c>
    </row>
    <row r="589" spans="1:21" x14ac:dyDescent="0.25">
      <c r="A589" s="2" t="s">
        <v>13</v>
      </c>
      <c r="B589" s="2" t="s">
        <v>14</v>
      </c>
      <c r="C589" s="3">
        <v>35792</v>
      </c>
      <c r="D589" s="2" t="s">
        <v>15</v>
      </c>
      <c r="E589" s="2" t="s">
        <v>16</v>
      </c>
      <c r="F589" s="2">
        <v>5</v>
      </c>
      <c r="G589" s="4">
        <v>32104.245664543178</v>
      </c>
      <c r="H589" s="5">
        <v>-15872.433641783729</v>
      </c>
      <c r="I589" s="11" t="str">
        <f t="shared" si="108"/>
        <v>Lopez, Maria</v>
      </c>
      <c r="J589" s="11" t="str">
        <f t="shared" si="109"/>
        <v>ML</v>
      </c>
      <c r="K589" s="14">
        <f t="shared" si="110"/>
        <v>10</v>
      </c>
      <c r="L589" s="7">
        <f t="shared" ca="1" si="111"/>
        <v>26</v>
      </c>
      <c r="M589" s="7">
        <f t="shared" si="112"/>
        <v>7</v>
      </c>
      <c r="N589" s="15">
        <f t="shared" si="113"/>
        <v>35792</v>
      </c>
      <c r="O589" s="15" t="str">
        <f t="shared" si="114"/>
        <v>domingo</v>
      </c>
      <c r="P589" s="14">
        <f t="shared" si="115"/>
        <v>1997</v>
      </c>
      <c r="Q589" s="14">
        <f t="shared" si="116"/>
        <v>12</v>
      </c>
      <c r="R589" s="14">
        <f t="shared" si="117"/>
        <v>28</v>
      </c>
      <c r="S589" s="14" t="str">
        <f t="shared" si="118"/>
        <v>NO</v>
      </c>
      <c r="T589" s="14" t="str">
        <f t="shared" si="119"/>
        <v>Cumple</v>
      </c>
      <c r="U589" s="14">
        <f>VLOOKUP(E589,País!$A$1:$B$8,2,FALSE)</f>
        <v>4</v>
      </c>
    </row>
    <row r="590" spans="1:21" x14ac:dyDescent="0.25">
      <c r="A590" s="2" t="s">
        <v>92</v>
      </c>
      <c r="B590" s="2" t="s">
        <v>62</v>
      </c>
      <c r="C590" s="3">
        <v>29920</v>
      </c>
      <c r="D590" s="2" t="s">
        <v>15</v>
      </c>
      <c r="E590" s="2" t="s">
        <v>28</v>
      </c>
      <c r="F590" s="2">
        <v>6</v>
      </c>
      <c r="G590" s="4">
        <v>32096.472617799063</v>
      </c>
      <c r="H590" s="5">
        <v>-19163.527382200937</v>
      </c>
      <c r="I590" s="11" t="str">
        <f t="shared" si="108"/>
        <v>Guerrero, Alicia</v>
      </c>
      <c r="J590" s="11" t="str">
        <f t="shared" si="109"/>
        <v>AG</v>
      </c>
      <c r="K590" s="14">
        <f t="shared" si="110"/>
        <v>14</v>
      </c>
      <c r="L590" s="7">
        <f t="shared" ca="1" si="111"/>
        <v>42</v>
      </c>
      <c r="M590" s="7">
        <f t="shared" si="112"/>
        <v>1</v>
      </c>
      <c r="N590" s="15">
        <f t="shared" si="113"/>
        <v>29920</v>
      </c>
      <c r="O590" s="15" t="str">
        <f t="shared" si="114"/>
        <v>lunes</v>
      </c>
      <c r="P590" s="14">
        <f t="shared" si="115"/>
        <v>1981</v>
      </c>
      <c r="Q590" s="14">
        <f t="shared" si="116"/>
        <v>11</v>
      </c>
      <c r="R590" s="14">
        <f t="shared" si="117"/>
        <v>30</v>
      </c>
      <c r="S590" s="14" t="str">
        <f t="shared" si="118"/>
        <v>NO</v>
      </c>
      <c r="T590" s="14" t="str">
        <f t="shared" si="119"/>
        <v>Cumple</v>
      </c>
      <c r="U590" s="14">
        <f>VLOOKUP(E590,País!$A$1:$B$8,2,FALSE)</f>
        <v>7</v>
      </c>
    </row>
    <row r="591" spans="1:21" x14ac:dyDescent="0.25">
      <c r="A591" s="2" t="s">
        <v>53</v>
      </c>
      <c r="B591" s="2" t="s">
        <v>54</v>
      </c>
      <c r="C591" s="3">
        <v>34776</v>
      </c>
      <c r="D591" s="2" t="s">
        <v>35</v>
      </c>
      <c r="E591" s="2" t="s">
        <v>16</v>
      </c>
      <c r="F591" s="2">
        <v>2</v>
      </c>
      <c r="G591" s="4">
        <v>32030.11945049393</v>
      </c>
      <c r="H591" s="5">
        <v>-13993.193689060403</v>
      </c>
      <c r="I591" s="11" t="str">
        <f t="shared" si="108"/>
        <v>Moreno, Ricardo</v>
      </c>
      <c r="J591" s="11" t="str">
        <f t="shared" si="109"/>
        <v>RM</v>
      </c>
      <c r="K591" s="14">
        <f t="shared" si="110"/>
        <v>13</v>
      </c>
      <c r="L591" s="7">
        <f t="shared" ca="1" si="111"/>
        <v>29</v>
      </c>
      <c r="M591" s="7">
        <f t="shared" si="112"/>
        <v>6</v>
      </c>
      <c r="N591" s="15">
        <f t="shared" si="113"/>
        <v>34776</v>
      </c>
      <c r="O591" s="15" t="str">
        <f t="shared" si="114"/>
        <v>sábado</v>
      </c>
      <c r="P591" s="14">
        <f t="shared" si="115"/>
        <v>1995</v>
      </c>
      <c r="Q591" s="14">
        <f t="shared" si="116"/>
        <v>3</v>
      </c>
      <c r="R591" s="14">
        <f t="shared" si="117"/>
        <v>18</v>
      </c>
      <c r="S591" s="14" t="str">
        <f t="shared" si="118"/>
        <v>NO</v>
      </c>
      <c r="T591" s="14" t="str">
        <f t="shared" si="119"/>
        <v>No Cumple</v>
      </c>
      <c r="U591" s="14">
        <f>VLOOKUP(E591,País!$A$1:$B$8,2,FALSE)</f>
        <v>4</v>
      </c>
    </row>
    <row r="592" spans="1:21" x14ac:dyDescent="0.25">
      <c r="A592" s="2" t="s">
        <v>59</v>
      </c>
      <c r="B592" s="2" t="s">
        <v>60</v>
      </c>
      <c r="C592" s="3">
        <v>34092</v>
      </c>
      <c r="D592" s="2" t="s">
        <v>11</v>
      </c>
      <c r="E592" s="2" t="s">
        <v>28</v>
      </c>
      <c r="F592" s="2">
        <v>2</v>
      </c>
      <c r="G592" s="4">
        <v>32027.876778882532</v>
      </c>
      <c r="H592" s="5">
        <v>-78.400771326734684</v>
      </c>
      <c r="I592" s="11" t="str">
        <f t="shared" si="108"/>
        <v>Vargas, Camila</v>
      </c>
      <c r="J592" s="11" t="str">
        <f t="shared" si="109"/>
        <v>CV</v>
      </c>
      <c r="K592" s="14">
        <f t="shared" si="110"/>
        <v>12</v>
      </c>
      <c r="L592" s="7">
        <f t="shared" ca="1" si="111"/>
        <v>31</v>
      </c>
      <c r="M592" s="7">
        <f t="shared" si="112"/>
        <v>1</v>
      </c>
      <c r="N592" s="15">
        <f t="shared" si="113"/>
        <v>34092</v>
      </c>
      <c r="O592" s="15" t="str">
        <f t="shared" si="114"/>
        <v>lunes</v>
      </c>
      <c r="P592" s="14">
        <f t="shared" si="115"/>
        <v>1993</v>
      </c>
      <c r="Q592" s="14">
        <f t="shared" si="116"/>
        <v>5</v>
      </c>
      <c r="R592" s="14">
        <f t="shared" si="117"/>
        <v>3</v>
      </c>
      <c r="S592" s="14" t="str">
        <f t="shared" si="118"/>
        <v>NO</v>
      </c>
      <c r="T592" s="14" t="str">
        <f t="shared" si="119"/>
        <v>No Cumple</v>
      </c>
      <c r="U592" s="14">
        <f>VLOOKUP(E592,País!$A$1:$B$8,2,FALSE)</f>
        <v>7</v>
      </c>
    </row>
    <row r="593" spans="1:21" x14ac:dyDescent="0.25">
      <c r="A593" s="2" t="s">
        <v>67</v>
      </c>
      <c r="B593" s="2" t="s">
        <v>68</v>
      </c>
      <c r="C593" s="3">
        <v>34767</v>
      </c>
      <c r="D593" s="2" t="s">
        <v>27</v>
      </c>
      <c r="E593" s="2" t="s">
        <v>16</v>
      </c>
      <c r="F593" s="2">
        <v>2</v>
      </c>
      <c r="G593" s="4">
        <v>32027.839916066398</v>
      </c>
      <c r="H593" s="5">
        <v>-16936.057672182898</v>
      </c>
      <c r="I593" s="11" t="str">
        <f t="shared" si="108"/>
        <v>Navarro, Adriana</v>
      </c>
      <c r="J593" s="11" t="str">
        <f t="shared" si="109"/>
        <v>AN</v>
      </c>
      <c r="K593" s="14">
        <f t="shared" si="110"/>
        <v>14</v>
      </c>
      <c r="L593" s="7">
        <f t="shared" ca="1" si="111"/>
        <v>29</v>
      </c>
      <c r="M593" s="7">
        <f t="shared" si="112"/>
        <v>4</v>
      </c>
      <c r="N593" s="15">
        <f t="shared" si="113"/>
        <v>34767</v>
      </c>
      <c r="O593" s="15" t="str">
        <f t="shared" si="114"/>
        <v>jueves</v>
      </c>
      <c r="P593" s="14">
        <f t="shared" si="115"/>
        <v>1995</v>
      </c>
      <c r="Q593" s="14">
        <f t="shared" si="116"/>
        <v>3</v>
      </c>
      <c r="R593" s="14">
        <f t="shared" si="117"/>
        <v>9</v>
      </c>
      <c r="S593" s="14" t="str">
        <f t="shared" si="118"/>
        <v>NO</v>
      </c>
      <c r="T593" s="14" t="str">
        <f t="shared" si="119"/>
        <v>No Cumple</v>
      </c>
      <c r="U593" s="14">
        <f>VLOOKUP(E593,País!$A$1:$B$8,2,FALSE)</f>
        <v>4</v>
      </c>
    </row>
    <row r="594" spans="1:21" x14ac:dyDescent="0.25">
      <c r="A594" s="2" t="s">
        <v>83</v>
      </c>
      <c r="B594" s="2" t="s">
        <v>42</v>
      </c>
      <c r="C594" s="3">
        <v>29644</v>
      </c>
      <c r="D594" s="2" t="s">
        <v>15</v>
      </c>
      <c r="E594" s="2" t="s">
        <v>20</v>
      </c>
      <c r="F594" s="2">
        <v>3</v>
      </c>
      <c r="G594" s="4">
        <v>32027.630936438771</v>
      </c>
      <c r="H594" s="5">
        <v>-17155.408466569497</v>
      </c>
      <c r="I594" s="11" t="str">
        <f t="shared" si="108"/>
        <v>Alvarez, Patricia</v>
      </c>
      <c r="J594" s="11" t="str">
        <f t="shared" si="109"/>
        <v>PA</v>
      </c>
      <c r="K594" s="14">
        <f t="shared" si="110"/>
        <v>15</v>
      </c>
      <c r="L594" s="7">
        <f t="shared" ca="1" si="111"/>
        <v>43</v>
      </c>
      <c r="M594" s="7">
        <f t="shared" si="112"/>
        <v>5</v>
      </c>
      <c r="N594" s="15">
        <f t="shared" si="113"/>
        <v>29644</v>
      </c>
      <c r="O594" s="15" t="str">
        <f t="shared" si="114"/>
        <v>viernes</v>
      </c>
      <c r="P594" s="14">
        <f t="shared" si="115"/>
        <v>1981</v>
      </c>
      <c r="Q594" s="14">
        <f t="shared" si="116"/>
        <v>2</v>
      </c>
      <c r="R594" s="14">
        <f t="shared" si="117"/>
        <v>27</v>
      </c>
      <c r="S594" s="14" t="str">
        <f t="shared" si="118"/>
        <v>NO</v>
      </c>
      <c r="T594" s="14" t="str">
        <f t="shared" si="119"/>
        <v>No Cumple</v>
      </c>
      <c r="U594" s="14">
        <f>VLOOKUP(E594,País!$A$1:$B$8,2,FALSE)</f>
        <v>6</v>
      </c>
    </row>
    <row r="595" spans="1:21" x14ac:dyDescent="0.25">
      <c r="A595" s="2" t="s">
        <v>61</v>
      </c>
      <c r="B595" s="2" t="s">
        <v>62</v>
      </c>
      <c r="C595" s="3">
        <v>31652</v>
      </c>
      <c r="D595" s="2" t="s">
        <v>15</v>
      </c>
      <c r="E595" s="2" t="s">
        <v>32</v>
      </c>
      <c r="F595" s="2">
        <v>6</v>
      </c>
      <c r="G595" s="4">
        <v>32011.05377774276</v>
      </c>
      <c r="H595" s="5">
        <v>-15989.830524476663</v>
      </c>
      <c r="I595" s="11" t="str">
        <f t="shared" si="108"/>
        <v>Guerrero, Alejandro</v>
      </c>
      <c r="J595" s="11" t="str">
        <f t="shared" si="109"/>
        <v>AG</v>
      </c>
      <c r="K595" s="14">
        <f t="shared" si="110"/>
        <v>17</v>
      </c>
      <c r="L595" s="7">
        <f t="shared" ca="1" si="111"/>
        <v>37</v>
      </c>
      <c r="M595" s="7">
        <f t="shared" si="112"/>
        <v>4</v>
      </c>
      <c r="N595" s="15">
        <f t="shared" si="113"/>
        <v>31652</v>
      </c>
      <c r="O595" s="15" t="str">
        <f t="shared" si="114"/>
        <v>jueves</v>
      </c>
      <c r="P595" s="14">
        <f t="shared" si="115"/>
        <v>1986</v>
      </c>
      <c r="Q595" s="14">
        <f t="shared" si="116"/>
        <v>8</v>
      </c>
      <c r="R595" s="14">
        <f t="shared" si="117"/>
        <v>28</v>
      </c>
      <c r="S595" s="14" t="str">
        <f t="shared" si="118"/>
        <v>NO</v>
      </c>
      <c r="T595" s="14" t="str">
        <f t="shared" si="119"/>
        <v>Cumple</v>
      </c>
      <c r="U595" s="14">
        <f>VLOOKUP(E595,País!$A$1:$B$8,2,FALSE)</f>
        <v>2</v>
      </c>
    </row>
    <row r="596" spans="1:21" x14ac:dyDescent="0.25">
      <c r="A596" s="2" t="s">
        <v>99</v>
      </c>
      <c r="B596" s="2" t="s">
        <v>30</v>
      </c>
      <c r="C596" s="3">
        <v>32623</v>
      </c>
      <c r="D596" s="2" t="s">
        <v>35</v>
      </c>
      <c r="E596" s="2" t="s">
        <v>20</v>
      </c>
      <c r="F596" s="2">
        <v>3</v>
      </c>
      <c r="G596" s="4">
        <v>32001.777131120092</v>
      </c>
      <c r="H596" s="5">
        <v>-15958.596066415128</v>
      </c>
      <c r="I596" s="11" t="str">
        <f t="shared" si="108"/>
        <v>Rivera, Liliana</v>
      </c>
      <c r="J596" s="11" t="str">
        <f t="shared" si="109"/>
        <v>LR</v>
      </c>
      <c r="K596" s="14">
        <f t="shared" si="110"/>
        <v>13</v>
      </c>
      <c r="L596" s="7">
        <f t="shared" ca="1" si="111"/>
        <v>35</v>
      </c>
      <c r="M596" s="7">
        <f t="shared" si="112"/>
        <v>2</v>
      </c>
      <c r="N596" s="15">
        <f t="shared" si="113"/>
        <v>32623</v>
      </c>
      <c r="O596" s="15" t="str">
        <f t="shared" si="114"/>
        <v>martes</v>
      </c>
      <c r="P596" s="14">
        <f t="shared" si="115"/>
        <v>1989</v>
      </c>
      <c r="Q596" s="14">
        <f t="shared" si="116"/>
        <v>4</v>
      </c>
      <c r="R596" s="14">
        <f t="shared" si="117"/>
        <v>25</v>
      </c>
      <c r="S596" s="14" t="str">
        <f t="shared" si="118"/>
        <v>NO</v>
      </c>
      <c r="T596" s="14" t="str">
        <f t="shared" si="119"/>
        <v>No Cumple</v>
      </c>
      <c r="U596" s="14">
        <f>VLOOKUP(E596,País!$A$1:$B$8,2,FALSE)</f>
        <v>6</v>
      </c>
    </row>
    <row r="597" spans="1:21" x14ac:dyDescent="0.25">
      <c r="A597" s="2" t="s">
        <v>87</v>
      </c>
      <c r="B597" s="2" t="s">
        <v>50</v>
      </c>
      <c r="C597" s="3">
        <v>33965</v>
      </c>
      <c r="D597" s="2" t="s">
        <v>31</v>
      </c>
      <c r="E597" s="2" t="s">
        <v>8</v>
      </c>
      <c r="F597" s="2">
        <v>6</v>
      </c>
      <c r="G597" s="4">
        <v>31977.559336145001</v>
      </c>
      <c r="H597" s="5">
        <v>-11996.381684614149</v>
      </c>
      <c r="I597" s="11" t="str">
        <f t="shared" si="108"/>
        <v>Perez, Ismael</v>
      </c>
      <c r="J597" s="11" t="str">
        <f t="shared" si="109"/>
        <v>IP</v>
      </c>
      <c r="K597" s="14">
        <f t="shared" si="110"/>
        <v>11</v>
      </c>
      <c r="L597" s="7">
        <f t="shared" ca="1" si="111"/>
        <v>31</v>
      </c>
      <c r="M597" s="7">
        <f t="shared" si="112"/>
        <v>7</v>
      </c>
      <c r="N597" s="15">
        <f t="shared" si="113"/>
        <v>33965</v>
      </c>
      <c r="O597" s="15" t="str">
        <f t="shared" si="114"/>
        <v>domingo</v>
      </c>
      <c r="P597" s="14">
        <f t="shared" si="115"/>
        <v>1992</v>
      </c>
      <c r="Q597" s="14">
        <f t="shared" si="116"/>
        <v>12</v>
      </c>
      <c r="R597" s="14">
        <f t="shared" si="117"/>
        <v>27</v>
      </c>
      <c r="S597" s="14" t="str">
        <f t="shared" si="118"/>
        <v>NO</v>
      </c>
      <c r="T597" s="14" t="str">
        <f t="shared" si="119"/>
        <v>Cumple</v>
      </c>
      <c r="U597" s="14">
        <f>VLOOKUP(E597,País!$A$1:$B$8,2,FALSE)</f>
        <v>1</v>
      </c>
    </row>
    <row r="598" spans="1:21" x14ac:dyDescent="0.25">
      <c r="A598" s="2" t="s">
        <v>73</v>
      </c>
      <c r="B598" s="2" t="s">
        <v>22</v>
      </c>
      <c r="C598" s="3">
        <v>33088</v>
      </c>
      <c r="D598" s="2" t="s">
        <v>11</v>
      </c>
      <c r="E598" s="2" t="s">
        <v>8</v>
      </c>
      <c r="F598" s="2">
        <v>2</v>
      </c>
      <c r="G598" s="4">
        <v>31968.987353546021</v>
      </c>
      <c r="H598" s="5">
        <v>-15969.772140595818</v>
      </c>
      <c r="I598" s="11" t="str">
        <f t="shared" si="108"/>
        <v>Fernandez, Manuel</v>
      </c>
      <c r="J598" s="11" t="str">
        <f t="shared" si="109"/>
        <v>MF</v>
      </c>
      <c r="K598" s="14">
        <f t="shared" si="110"/>
        <v>15</v>
      </c>
      <c r="L598" s="7">
        <f t="shared" ca="1" si="111"/>
        <v>34</v>
      </c>
      <c r="M598" s="7">
        <f t="shared" si="112"/>
        <v>5</v>
      </c>
      <c r="N598" s="15">
        <f t="shared" si="113"/>
        <v>33088</v>
      </c>
      <c r="O598" s="15" t="str">
        <f t="shared" si="114"/>
        <v>viernes</v>
      </c>
      <c r="P598" s="14">
        <f t="shared" si="115"/>
        <v>1990</v>
      </c>
      <c r="Q598" s="14">
        <f t="shared" si="116"/>
        <v>8</v>
      </c>
      <c r="R598" s="14">
        <f t="shared" si="117"/>
        <v>3</v>
      </c>
      <c r="S598" s="14" t="str">
        <f t="shared" si="118"/>
        <v>NO</v>
      </c>
      <c r="T598" s="14" t="str">
        <f t="shared" si="119"/>
        <v>No Cumple</v>
      </c>
      <c r="U598" s="14">
        <f>VLOOKUP(E598,País!$A$1:$B$8,2,FALSE)</f>
        <v>1</v>
      </c>
    </row>
    <row r="599" spans="1:21" x14ac:dyDescent="0.25">
      <c r="A599" s="2" t="s">
        <v>61</v>
      </c>
      <c r="B599" s="2" t="s">
        <v>62</v>
      </c>
      <c r="C599" s="3">
        <v>33611</v>
      </c>
      <c r="D599" s="2" t="s">
        <v>15</v>
      </c>
      <c r="E599" s="2" t="s">
        <v>32</v>
      </c>
      <c r="F599" s="2">
        <v>2</v>
      </c>
      <c r="G599" s="4">
        <v>31960.265523026643</v>
      </c>
      <c r="H599" s="5">
        <v>-14470.992892039218</v>
      </c>
      <c r="I599" s="11" t="str">
        <f t="shared" si="108"/>
        <v>Guerrero, Alejandro</v>
      </c>
      <c r="J599" s="11" t="str">
        <f t="shared" si="109"/>
        <v>AG</v>
      </c>
      <c r="K599" s="14">
        <f t="shared" si="110"/>
        <v>17</v>
      </c>
      <c r="L599" s="7">
        <f t="shared" ca="1" si="111"/>
        <v>32</v>
      </c>
      <c r="M599" s="7">
        <f t="shared" si="112"/>
        <v>3</v>
      </c>
      <c r="N599" s="15">
        <f t="shared" si="113"/>
        <v>33611</v>
      </c>
      <c r="O599" s="15" t="str">
        <f t="shared" si="114"/>
        <v>miércoles</v>
      </c>
      <c r="P599" s="14">
        <f t="shared" si="115"/>
        <v>1992</v>
      </c>
      <c r="Q599" s="14">
        <f t="shared" si="116"/>
        <v>1</v>
      </c>
      <c r="R599" s="14">
        <f t="shared" si="117"/>
        <v>8</v>
      </c>
      <c r="S599" s="14" t="str">
        <f t="shared" si="118"/>
        <v>NO</v>
      </c>
      <c r="T599" s="14" t="str">
        <f t="shared" si="119"/>
        <v>No Cumple</v>
      </c>
      <c r="U599" s="14">
        <f>VLOOKUP(E599,País!$A$1:$B$8,2,FALSE)</f>
        <v>2</v>
      </c>
    </row>
    <row r="600" spans="1:21" x14ac:dyDescent="0.25">
      <c r="A600" s="2" t="s">
        <v>41</v>
      </c>
      <c r="B600" s="2" t="s">
        <v>10</v>
      </c>
      <c r="C600" s="3">
        <v>34626</v>
      </c>
      <c r="D600" s="2" t="s">
        <v>38</v>
      </c>
      <c r="E600" s="2" t="s">
        <v>24</v>
      </c>
      <c r="F600" s="2">
        <v>6</v>
      </c>
      <c r="G600" s="4">
        <v>31951.490311181176</v>
      </c>
      <c r="H600" s="5">
        <v>-15396.867363502306</v>
      </c>
      <c r="I600" s="11" t="str">
        <f t="shared" si="108"/>
        <v>Gomez, Diego</v>
      </c>
      <c r="J600" s="11" t="str">
        <f t="shared" si="109"/>
        <v>DG</v>
      </c>
      <c r="K600" s="14">
        <f t="shared" si="110"/>
        <v>10</v>
      </c>
      <c r="L600" s="7">
        <f t="shared" ca="1" si="111"/>
        <v>29</v>
      </c>
      <c r="M600" s="7">
        <f t="shared" si="112"/>
        <v>3</v>
      </c>
      <c r="N600" s="15">
        <f t="shared" si="113"/>
        <v>34626</v>
      </c>
      <c r="O600" s="15" t="str">
        <f t="shared" si="114"/>
        <v>miércoles</v>
      </c>
      <c r="P600" s="14">
        <f t="shared" si="115"/>
        <v>1994</v>
      </c>
      <c r="Q600" s="14">
        <f t="shared" si="116"/>
        <v>10</v>
      </c>
      <c r="R600" s="14">
        <f t="shared" si="117"/>
        <v>19</v>
      </c>
      <c r="S600" s="14" t="str">
        <f t="shared" si="118"/>
        <v>NO</v>
      </c>
      <c r="T600" s="14" t="str">
        <f t="shared" si="119"/>
        <v>Cumple</v>
      </c>
      <c r="U600" s="14">
        <f>VLOOKUP(E600,País!$A$1:$B$8,2,FALSE)</f>
        <v>5</v>
      </c>
    </row>
    <row r="601" spans="1:21" x14ac:dyDescent="0.25">
      <c r="A601" s="2" t="s">
        <v>59</v>
      </c>
      <c r="B601" s="2" t="s">
        <v>60</v>
      </c>
      <c r="C601" s="3">
        <v>33463</v>
      </c>
      <c r="D601" s="2" t="s">
        <v>11</v>
      </c>
      <c r="E601" s="2" t="s">
        <v>28</v>
      </c>
      <c r="F601" s="2">
        <v>3</v>
      </c>
      <c r="G601" s="4">
        <v>31950.906178707843</v>
      </c>
      <c r="H601" s="5">
        <v>-19108.111944866312</v>
      </c>
      <c r="I601" s="11" t="str">
        <f t="shared" si="108"/>
        <v>Vargas, Camila</v>
      </c>
      <c r="J601" s="11" t="str">
        <f t="shared" si="109"/>
        <v>CV</v>
      </c>
      <c r="K601" s="14">
        <f t="shared" si="110"/>
        <v>12</v>
      </c>
      <c r="L601" s="7">
        <f t="shared" ca="1" si="111"/>
        <v>33</v>
      </c>
      <c r="M601" s="7">
        <f t="shared" si="112"/>
        <v>2</v>
      </c>
      <c r="N601" s="15">
        <f t="shared" si="113"/>
        <v>33463</v>
      </c>
      <c r="O601" s="15" t="str">
        <f t="shared" si="114"/>
        <v>martes</v>
      </c>
      <c r="P601" s="14">
        <f t="shared" si="115"/>
        <v>1991</v>
      </c>
      <c r="Q601" s="14">
        <f t="shared" si="116"/>
        <v>8</v>
      </c>
      <c r="R601" s="14">
        <f t="shared" si="117"/>
        <v>13</v>
      </c>
      <c r="S601" s="14" t="str">
        <f t="shared" si="118"/>
        <v>NO</v>
      </c>
      <c r="T601" s="14" t="str">
        <f t="shared" si="119"/>
        <v>No Cumple</v>
      </c>
      <c r="U601" s="14">
        <f>VLOOKUP(E601,País!$A$1:$B$8,2,FALSE)</f>
        <v>7</v>
      </c>
    </row>
    <row r="602" spans="1:21" x14ac:dyDescent="0.25">
      <c r="A602" s="2" t="s">
        <v>83</v>
      </c>
      <c r="B602" s="2" t="s">
        <v>42</v>
      </c>
      <c r="C602" s="3">
        <v>35244</v>
      </c>
      <c r="D602" s="2" t="s">
        <v>15</v>
      </c>
      <c r="E602" s="2" t="s">
        <v>20</v>
      </c>
      <c r="F602" s="2">
        <v>5</v>
      </c>
      <c r="G602" s="4">
        <v>31910.022733854174</v>
      </c>
      <c r="H602" s="5">
        <v>-12006.583176947912</v>
      </c>
      <c r="I602" s="11" t="str">
        <f t="shared" si="108"/>
        <v>Alvarez, Patricia</v>
      </c>
      <c r="J602" s="11" t="str">
        <f t="shared" si="109"/>
        <v>PA</v>
      </c>
      <c r="K602" s="14">
        <f t="shared" si="110"/>
        <v>15</v>
      </c>
      <c r="L602" s="7">
        <f t="shared" ca="1" si="111"/>
        <v>28</v>
      </c>
      <c r="M602" s="7">
        <f t="shared" si="112"/>
        <v>5</v>
      </c>
      <c r="N602" s="15">
        <f t="shared" si="113"/>
        <v>35244</v>
      </c>
      <c r="O602" s="15" t="str">
        <f t="shared" si="114"/>
        <v>viernes</v>
      </c>
      <c r="P602" s="14">
        <f t="shared" si="115"/>
        <v>1996</v>
      </c>
      <c r="Q602" s="14">
        <f t="shared" si="116"/>
        <v>6</v>
      </c>
      <c r="R602" s="14">
        <f t="shared" si="117"/>
        <v>28</v>
      </c>
      <c r="S602" s="14" t="str">
        <f t="shared" si="118"/>
        <v>NO</v>
      </c>
      <c r="T602" s="14" t="str">
        <f t="shared" si="119"/>
        <v>Cumple</v>
      </c>
      <c r="U602" s="14">
        <f>VLOOKUP(E602,País!$A$1:$B$8,2,FALSE)</f>
        <v>6</v>
      </c>
    </row>
    <row r="603" spans="1:21" x14ac:dyDescent="0.25">
      <c r="A603" s="2" t="s">
        <v>77</v>
      </c>
      <c r="B603" s="2" t="s">
        <v>22</v>
      </c>
      <c r="C603" s="3">
        <v>34565</v>
      </c>
      <c r="D603" s="2" t="s">
        <v>27</v>
      </c>
      <c r="E603" s="2" t="s">
        <v>24</v>
      </c>
      <c r="F603" s="2">
        <v>6</v>
      </c>
      <c r="G603" s="4">
        <v>31908.860021416785</v>
      </c>
      <c r="H603" s="5">
        <v>-17971.139978583215</v>
      </c>
      <c r="I603" s="11" t="str">
        <f t="shared" si="108"/>
        <v>Fernandez, Emilio</v>
      </c>
      <c r="J603" s="11" t="str">
        <f t="shared" si="109"/>
        <v>EF</v>
      </c>
      <c r="K603" s="14">
        <f t="shared" si="110"/>
        <v>15</v>
      </c>
      <c r="L603" s="7">
        <f t="shared" ca="1" si="111"/>
        <v>29</v>
      </c>
      <c r="M603" s="7">
        <f t="shared" si="112"/>
        <v>5</v>
      </c>
      <c r="N603" s="15">
        <f t="shared" si="113"/>
        <v>34565</v>
      </c>
      <c r="O603" s="15" t="str">
        <f t="shared" si="114"/>
        <v>viernes</v>
      </c>
      <c r="P603" s="14">
        <f t="shared" si="115"/>
        <v>1994</v>
      </c>
      <c r="Q603" s="14">
        <f t="shared" si="116"/>
        <v>8</v>
      </c>
      <c r="R603" s="14">
        <f t="shared" si="117"/>
        <v>19</v>
      </c>
      <c r="S603" s="14" t="str">
        <f t="shared" si="118"/>
        <v>NO</v>
      </c>
      <c r="T603" s="14" t="str">
        <f t="shared" si="119"/>
        <v>Cumple</v>
      </c>
      <c r="U603" s="14">
        <f>VLOOKUP(E603,País!$A$1:$B$8,2,FALSE)</f>
        <v>5</v>
      </c>
    </row>
    <row r="604" spans="1:21" x14ac:dyDescent="0.25">
      <c r="A604" s="2" t="s">
        <v>67</v>
      </c>
      <c r="B604" s="2" t="s">
        <v>68</v>
      </c>
      <c r="C604" s="3">
        <v>29644</v>
      </c>
      <c r="D604" s="2" t="s">
        <v>27</v>
      </c>
      <c r="E604" s="2" t="s">
        <v>16</v>
      </c>
      <c r="F604" s="2">
        <v>4</v>
      </c>
      <c r="G604" s="4">
        <v>31904.65474039199</v>
      </c>
      <c r="H604" s="5">
        <v>-18774.391807011929</v>
      </c>
      <c r="I604" s="11" t="str">
        <f t="shared" si="108"/>
        <v>Navarro, Adriana</v>
      </c>
      <c r="J604" s="11" t="str">
        <f t="shared" si="109"/>
        <v>AN</v>
      </c>
      <c r="K604" s="14">
        <f t="shared" si="110"/>
        <v>14</v>
      </c>
      <c r="L604" s="7">
        <f t="shared" ca="1" si="111"/>
        <v>43</v>
      </c>
      <c r="M604" s="7">
        <f t="shared" si="112"/>
        <v>5</v>
      </c>
      <c r="N604" s="15">
        <f t="shared" si="113"/>
        <v>29644</v>
      </c>
      <c r="O604" s="15" t="str">
        <f t="shared" si="114"/>
        <v>viernes</v>
      </c>
      <c r="P604" s="14">
        <f t="shared" si="115"/>
        <v>1981</v>
      </c>
      <c r="Q604" s="14">
        <f t="shared" si="116"/>
        <v>2</v>
      </c>
      <c r="R604" s="14">
        <f t="shared" si="117"/>
        <v>27</v>
      </c>
      <c r="S604" s="14" t="str">
        <f t="shared" si="118"/>
        <v>NO</v>
      </c>
      <c r="T604" s="14" t="str">
        <f t="shared" si="119"/>
        <v>Cumple</v>
      </c>
      <c r="U604" s="14">
        <f>VLOOKUP(E604,País!$A$1:$B$8,2,FALSE)</f>
        <v>4</v>
      </c>
    </row>
    <row r="605" spans="1:21" x14ac:dyDescent="0.25">
      <c r="A605" s="2" t="s">
        <v>86</v>
      </c>
      <c r="B605" s="2" t="s">
        <v>48</v>
      </c>
      <c r="C605" s="3">
        <v>30747</v>
      </c>
      <c r="D605" s="2" t="s">
        <v>27</v>
      </c>
      <c r="E605" s="2" t="s">
        <v>32</v>
      </c>
      <c r="F605" s="2">
        <v>5</v>
      </c>
      <c r="G605" s="4">
        <v>31891.084071767051</v>
      </c>
      <c r="H605" s="5">
        <v>-16343.470131821301</v>
      </c>
      <c r="I605" s="11" t="str">
        <f t="shared" si="108"/>
        <v>Rojas, Daniel</v>
      </c>
      <c r="J605" s="11" t="str">
        <f t="shared" si="109"/>
        <v>DR</v>
      </c>
      <c r="K605" s="14">
        <f t="shared" si="110"/>
        <v>11</v>
      </c>
      <c r="L605" s="7">
        <f t="shared" ca="1" si="111"/>
        <v>40</v>
      </c>
      <c r="M605" s="7">
        <f t="shared" si="112"/>
        <v>2</v>
      </c>
      <c r="N605" s="15">
        <f t="shared" si="113"/>
        <v>30747</v>
      </c>
      <c r="O605" s="15" t="str">
        <f t="shared" si="114"/>
        <v>martes</v>
      </c>
      <c r="P605" s="14">
        <f t="shared" si="115"/>
        <v>1984</v>
      </c>
      <c r="Q605" s="14">
        <f t="shared" si="116"/>
        <v>3</v>
      </c>
      <c r="R605" s="14">
        <f t="shared" si="117"/>
        <v>6</v>
      </c>
      <c r="S605" s="14" t="str">
        <f t="shared" si="118"/>
        <v>NO</v>
      </c>
      <c r="T605" s="14" t="str">
        <f t="shared" si="119"/>
        <v>Cumple</v>
      </c>
      <c r="U605" s="14">
        <f>VLOOKUP(E605,País!$A$1:$B$8,2,FALSE)</f>
        <v>2</v>
      </c>
    </row>
    <row r="606" spans="1:21" x14ac:dyDescent="0.25">
      <c r="A606" s="2" t="s">
        <v>49</v>
      </c>
      <c r="B606" s="2" t="s">
        <v>22</v>
      </c>
      <c r="C606" s="3">
        <v>31809</v>
      </c>
      <c r="D606" s="2" t="s">
        <v>31</v>
      </c>
      <c r="E606" s="2" t="s">
        <v>16</v>
      </c>
      <c r="F606" s="2">
        <v>3</v>
      </c>
      <c r="G606" s="4">
        <v>31874.319706205886</v>
      </c>
      <c r="H606" s="5">
        <v>-16694.369067352643</v>
      </c>
      <c r="I606" s="11" t="str">
        <f t="shared" si="108"/>
        <v>Fernandez, Javier</v>
      </c>
      <c r="J606" s="11" t="str">
        <f t="shared" si="109"/>
        <v>JF</v>
      </c>
      <c r="K606" s="14">
        <f t="shared" si="110"/>
        <v>15</v>
      </c>
      <c r="L606" s="7">
        <f t="shared" ca="1" si="111"/>
        <v>37</v>
      </c>
      <c r="M606" s="7">
        <f t="shared" si="112"/>
        <v>7</v>
      </c>
      <c r="N606" s="15">
        <f t="shared" si="113"/>
        <v>31809</v>
      </c>
      <c r="O606" s="15" t="str">
        <f t="shared" si="114"/>
        <v>domingo</v>
      </c>
      <c r="P606" s="14">
        <f t="shared" si="115"/>
        <v>1987</v>
      </c>
      <c r="Q606" s="14">
        <f t="shared" si="116"/>
        <v>2</v>
      </c>
      <c r="R606" s="14">
        <f t="shared" si="117"/>
        <v>1</v>
      </c>
      <c r="S606" s="14" t="str">
        <f t="shared" si="118"/>
        <v>NO</v>
      </c>
      <c r="T606" s="14" t="str">
        <f t="shared" si="119"/>
        <v>No Cumple</v>
      </c>
      <c r="U606" s="14">
        <f>VLOOKUP(E606,País!$A$1:$B$8,2,FALSE)</f>
        <v>4</v>
      </c>
    </row>
    <row r="607" spans="1:21" x14ac:dyDescent="0.25">
      <c r="A607" s="2" t="s">
        <v>13</v>
      </c>
      <c r="B607" s="2" t="s">
        <v>14</v>
      </c>
      <c r="C607" s="3">
        <v>34902</v>
      </c>
      <c r="D607" s="2" t="s">
        <v>15</v>
      </c>
      <c r="E607" s="2" t="s">
        <v>16</v>
      </c>
      <c r="F607" s="2">
        <v>4</v>
      </c>
      <c r="G607" s="4">
        <v>31868.18335103643</v>
      </c>
      <c r="H607" s="5">
        <v>-12572.271654274498</v>
      </c>
      <c r="I607" s="11" t="str">
        <f t="shared" si="108"/>
        <v>Lopez, Maria</v>
      </c>
      <c r="J607" s="11" t="str">
        <f t="shared" si="109"/>
        <v>ML</v>
      </c>
      <c r="K607" s="14">
        <f t="shared" si="110"/>
        <v>10</v>
      </c>
      <c r="L607" s="7">
        <f t="shared" ca="1" si="111"/>
        <v>29</v>
      </c>
      <c r="M607" s="7">
        <f t="shared" si="112"/>
        <v>6</v>
      </c>
      <c r="N607" s="15">
        <f t="shared" si="113"/>
        <v>34902</v>
      </c>
      <c r="O607" s="15" t="str">
        <f t="shared" si="114"/>
        <v>sábado</v>
      </c>
      <c r="P607" s="14">
        <f t="shared" si="115"/>
        <v>1995</v>
      </c>
      <c r="Q607" s="14">
        <f t="shared" si="116"/>
        <v>7</v>
      </c>
      <c r="R607" s="14">
        <f t="shared" si="117"/>
        <v>22</v>
      </c>
      <c r="S607" s="14" t="str">
        <f t="shared" si="118"/>
        <v>NO</v>
      </c>
      <c r="T607" s="14" t="str">
        <f t="shared" si="119"/>
        <v>Cumple</v>
      </c>
      <c r="U607" s="14">
        <f>VLOOKUP(E607,País!$A$1:$B$8,2,FALSE)</f>
        <v>4</v>
      </c>
    </row>
    <row r="608" spans="1:21" x14ac:dyDescent="0.25">
      <c r="A608" s="2" t="s">
        <v>5</v>
      </c>
      <c r="B608" s="2" t="s">
        <v>6</v>
      </c>
      <c r="C608" s="3">
        <v>34204</v>
      </c>
      <c r="D608" s="2" t="s">
        <v>7</v>
      </c>
      <c r="E608" s="2" t="s">
        <v>8</v>
      </c>
      <c r="F608" s="2">
        <v>4</v>
      </c>
      <c r="G608" s="4">
        <v>31854.795747122549</v>
      </c>
      <c r="H608" s="5">
        <v>-16969.231785060932</v>
      </c>
      <c r="I608" s="11" t="str">
        <f t="shared" si="108"/>
        <v>Martinez, Ana</v>
      </c>
      <c r="J608" s="11" t="str">
        <f t="shared" si="109"/>
        <v>AM</v>
      </c>
      <c r="K608" s="14">
        <f t="shared" si="110"/>
        <v>11</v>
      </c>
      <c r="L608" s="7">
        <f t="shared" ca="1" si="111"/>
        <v>30</v>
      </c>
      <c r="M608" s="7">
        <f t="shared" si="112"/>
        <v>1</v>
      </c>
      <c r="N608" s="15">
        <f t="shared" si="113"/>
        <v>34204</v>
      </c>
      <c r="O608" s="15" t="str">
        <f t="shared" si="114"/>
        <v>lunes</v>
      </c>
      <c r="P608" s="14">
        <f t="shared" si="115"/>
        <v>1993</v>
      </c>
      <c r="Q608" s="14">
        <f t="shared" si="116"/>
        <v>8</v>
      </c>
      <c r="R608" s="14">
        <f t="shared" si="117"/>
        <v>23</v>
      </c>
      <c r="S608" s="14" t="str">
        <f t="shared" si="118"/>
        <v>SI</v>
      </c>
      <c r="T608" s="14" t="str">
        <f t="shared" si="119"/>
        <v>Cumple</v>
      </c>
      <c r="U608" s="14">
        <f>VLOOKUP(E608,País!$A$1:$B$8,2,FALSE)</f>
        <v>1</v>
      </c>
    </row>
    <row r="609" spans="1:21" x14ac:dyDescent="0.25">
      <c r="A609" s="2" t="s">
        <v>59</v>
      </c>
      <c r="B609" s="2" t="s">
        <v>60</v>
      </c>
      <c r="C609" s="3">
        <v>29288</v>
      </c>
      <c r="D609" s="2" t="s">
        <v>11</v>
      </c>
      <c r="E609" s="2" t="s">
        <v>28</v>
      </c>
      <c r="F609" s="2">
        <v>6</v>
      </c>
      <c r="G609" s="4">
        <v>31827.668055728922</v>
      </c>
      <c r="H609" s="5">
        <v>-15924.758833187707</v>
      </c>
      <c r="I609" s="11" t="str">
        <f t="shared" si="108"/>
        <v>Vargas, Camila</v>
      </c>
      <c r="J609" s="11" t="str">
        <f t="shared" si="109"/>
        <v>CV</v>
      </c>
      <c r="K609" s="14">
        <f t="shared" si="110"/>
        <v>12</v>
      </c>
      <c r="L609" s="7">
        <f t="shared" ca="1" si="111"/>
        <v>44</v>
      </c>
      <c r="M609" s="7">
        <f t="shared" si="112"/>
        <v>6</v>
      </c>
      <c r="N609" s="15">
        <f t="shared" si="113"/>
        <v>29288</v>
      </c>
      <c r="O609" s="15" t="str">
        <f t="shared" si="114"/>
        <v>sábado</v>
      </c>
      <c r="P609" s="14">
        <f t="shared" si="115"/>
        <v>1980</v>
      </c>
      <c r="Q609" s="14">
        <f t="shared" si="116"/>
        <v>3</v>
      </c>
      <c r="R609" s="14">
        <f t="shared" si="117"/>
        <v>8</v>
      </c>
      <c r="S609" s="14" t="str">
        <f t="shared" si="118"/>
        <v>NO</v>
      </c>
      <c r="T609" s="14" t="str">
        <f t="shared" si="119"/>
        <v>Cumple</v>
      </c>
      <c r="U609" s="14">
        <f>VLOOKUP(E609,País!$A$1:$B$8,2,FALSE)</f>
        <v>7</v>
      </c>
    </row>
    <row r="610" spans="1:21" x14ac:dyDescent="0.25">
      <c r="A610" s="2" t="s">
        <v>99</v>
      </c>
      <c r="B610" s="2" t="s">
        <v>30</v>
      </c>
      <c r="C610" s="3">
        <v>29707</v>
      </c>
      <c r="D610" s="2" t="s">
        <v>35</v>
      </c>
      <c r="E610" s="2" t="s">
        <v>20</v>
      </c>
      <c r="F610" s="2">
        <v>2</v>
      </c>
      <c r="G610" s="4">
        <v>31736.970184198457</v>
      </c>
      <c r="H610" s="5">
        <v>-15591.466237905359</v>
      </c>
      <c r="I610" s="11" t="str">
        <f t="shared" si="108"/>
        <v>Rivera, Liliana</v>
      </c>
      <c r="J610" s="11" t="str">
        <f t="shared" si="109"/>
        <v>LR</v>
      </c>
      <c r="K610" s="14">
        <f t="shared" si="110"/>
        <v>13</v>
      </c>
      <c r="L610" s="7">
        <f t="shared" ca="1" si="111"/>
        <v>43</v>
      </c>
      <c r="M610" s="7">
        <f t="shared" si="112"/>
        <v>5</v>
      </c>
      <c r="N610" s="15">
        <f t="shared" si="113"/>
        <v>29707</v>
      </c>
      <c r="O610" s="15" t="str">
        <f t="shared" si="114"/>
        <v>viernes</v>
      </c>
      <c r="P610" s="14">
        <f t="shared" si="115"/>
        <v>1981</v>
      </c>
      <c r="Q610" s="14">
        <f t="shared" si="116"/>
        <v>5</v>
      </c>
      <c r="R610" s="14">
        <f t="shared" si="117"/>
        <v>1</v>
      </c>
      <c r="S610" s="14" t="str">
        <f t="shared" si="118"/>
        <v>NO</v>
      </c>
      <c r="T610" s="14" t="str">
        <f t="shared" si="119"/>
        <v>No Cumple</v>
      </c>
      <c r="U610" s="14">
        <f>VLOOKUP(E610,País!$A$1:$B$8,2,FALSE)</f>
        <v>6</v>
      </c>
    </row>
    <row r="611" spans="1:21" x14ac:dyDescent="0.25">
      <c r="A611" s="2" t="s">
        <v>81</v>
      </c>
      <c r="B611" s="2" t="s">
        <v>37</v>
      </c>
      <c r="C611" s="3">
        <v>34056</v>
      </c>
      <c r="D611" s="2" t="s">
        <v>7</v>
      </c>
      <c r="E611" s="2" t="s">
        <v>12</v>
      </c>
      <c r="F611" s="2">
        <v>5</v>
      </c>
      <c r="G611" s="4">
        <v>31736.300764372038</v>
      </c>
      <c r="H611" s="5">
        <v>-17121.062243271681</v>
      </c>
      <c r="I611" s="11" t="str">
        <f t="shared" si="108"/>
        <v>Hernandez, Victor</v>
      </c>
      <c r="J611" s="11" t="str">
        <f t="shared" si="109"/>
        <v>VH</v>
      </c>
      <c r="K611" s="14">
        <f t="shared" si="110"/>
        <v>15</v>
      </c>
      <c r="L611" s="7">
        <f t="shared" ca="1" si="111"/>
        <v>31</v>
      </c>
      <c r="M611" s="7">
        <f t="shared" si="112"/>
        <v>7</v>
      </c>
      <c r="N611" s="15">
        <f t="shared" si="113"/>
        <v>34056</v>
      </c>
      <c r="O611" s="15" t="str">
        <f t="shared" si="114"/>
        <v>domingo</v>
      </c>
      <c r="P611" s="14">
        <f t="shared" si="115"/>
        <v>1993</v>
      </c>
      <c r="Q611" s="14">
        <f t="shared" si="116"/>
        <v>3</v>
      </c>
      <c r="R611" s="14">
        <f t="shared" si="117"/>
        <v>28</v>
      </c>
      <c r="S611" s="14" t="str">
        <f t="shared" si="118"/>
        <v>SI</v>
      </c>
      <c r="T611" s="14" t="str">
        <f t="shared" si="119"/>
        <v>Cumple</v>
      </c>
      <c r="U611" s="14">
        <f>VLOOKUP(E611,País!$A$1:$B$8,2,FALSE)</f>
        <v>3</v>
      </c>
    </row>
    <row r="612" spans="1:21" x14ac:dyDescent="0.25">
      <c r="A612" s="2" t="s">
        <v>73</v>
      </c>
      <c r="B612" s="2" t="s">
        <v>22</v>
      </c>
      <c r="C612" s="3">
        <v>31008</v>
      </c>
      <c r="D612" s="2" t="s">
        <v>11</v>
      </c>
      <c r="E612" s="2" t="s">
        <v>8</v>
      </c>
      <c r="F612" s="2">
        <v>2</v>
      </c>
      <c r="G612" s="4">
        <v>31730.396718173997</v>
      </c>
      <c r="H612" s="5">
        <v>-12119.506428551244</v>
      </c>
      <c r="I612" s="11" t="str">
        <f t="shared" si="108"/>
        <v>Fernandez, Manuel</v>
      </c>
      <c r="J612" s="11" t="str">
        <f t="shared" si="109"/>
        <v>MF</v>
      </c>
      <c r="K612" s="14">
        <f t="shared" si="110"/>
        <v>15</v>
      </c>
      <c r="L612" s="7">
        <f t="shared" ca="1" si="111"/>
        <v>39</v>
      </c>
      <c r="M612" s="7">
        <f t="shared" si="112"/>
        <v>4</v>
      </c>
      <c r="N612" s="15">
        <f t="shared" si="113"/>
        <v>31008</v>
      </c>
      <c r="O612" s="15" t="str">
        <f t="shared" si="114"/>
        <v>jueves</v>
      </c>
      <c r="P612" s="14">
        <f t="shared" si="115"/>
        <v>1984</v>
      </c>
      <c r="Q612" s="14">
        <f t="shared" si="116"/>
        <v>11</v>
      </c>
      <c r="R612" s="14">
        <f t="shared" si="117"/>
        <v>22</v>
      </c>
      <c r="S612" s="14" t="str">
        <f t="shared" si="118"/>
        <v>NO</v>
      </c>
      <c r="T612" s="14" t="str">
        <f t="shared" si="119"/>
        <v>No Cumple</v>
      </c>
      <c r="U612" s="14">
        <f>VLOOKUP(E612,País!$A$1:$B$8,2,FALSE)</f>
        <v>1</v>
      </c>
    </row>
    <row r="613" spans="1:21" x14ac:dyDescent="0.25">
      <c r="A613" s="2" t="s">
        <v>43</v>
      </c>
      <c r="B613" s="2" t="s">
        <v>44</v>
      </c>
      <c r="C613" s="3">
        <v>30240</v>
      </c>
      <c r="D613" s="2" t="s">
        <v>15</v>
      </c>
      <c r="E613" s="2" t="s">
        <v>24</v>
      </c>
      <c r="F613" s="2">
        <v>5</v>
      </c>
      <c r="G613" s="4">
        <v>31729.761676165519</v>
      </c>
      <c r="H613" s="5">
        <v>-16243.214491451032</v>
      </c>
      <c r="I613" s="11" t="str">
        <f t="shared" si="108"/>
        <v>Mendoza, Sofia</v>
      </c>
      <c r="J613" s="11" t="str">
        <f t="shared" si="109"/>
        <v>SM</v>
      </c>
      <c r="K613" s="14">
        <f t="shared" si="110"/>
        <v>12</v>
      </c>
      <c r="L613" s="7">
        <f t="shared" ca="1" si="111"/>
        <v>41</v>
      </c>
      <c r="M613" s="7">
        <f t="shared" si="112"/>
        <v>6</v>
      </c>
      <c r="N613" s="15">
        <f t="shared" si="113"/>
        <v>30240</v>
      </c>
      <c r="O613" s="15" t="str">
        <f t="shared" si="114"/>
        <v>sábado</v>
      </c>
      <c r="P613" s="14">
        <f t="shared" si="115"/>
        <v>1982</v>
      </c>
      <c r="Q613" s="14">
        <f t="shared" si="116"/>
        <v>10</v>
      </c>
      <c r="R613" s="14">
        <f t="shared" si="117"/>
        <v>16</v>
      </c>
      <c r="S613" s="14" t="str">
        <f t="shared" si="118"/>
        <v>NO</v>
      </c>
      <c r="T613" s="14" t="str">
        <f t="shared" si="119"/>
        <v>Cumple</v>
      </c>
      <c r="U613" s="14">
        <f>VLOOKUP(E613,País!$A$1:$B$8,2,FALSE)</f>
        <v>5</v>
      </c>
    </row>
    <row r="614" spans="1:21" x14ac:dyDescent="0.25">
      <c r="A614" s="2" t="s">
        <v>83</v>
      </c>
      <c r="B614" s="2" t="s">
        <v>42</v>
      </c>
      <c r="C614" s="3">
        <v>32970</v>
      </c>
      <c r="D614" s="2" t="s">
        <v>15</v>
      </c>
      <c r="E614" s="2" t="s">
        <v>20</v>
      </c>
      <c r="F614" s="2">
        <v>4</v>
      </c>
      <c r="G614" s="4">
        <v>31719.552724834321</v>
      </c>
      <c r="H614" s="5">
        <v>-17166.793602145801</v>
      </c>
      <c r="I614" s="11" t="str">
        <f t="shared" si="108"/>
        <v>Alvarez, Patricia</v>
      </c>
      <c r="J614" s="11" t="str">
        <f t="shared" si="109"/>
        <v>PA</v>
      </c>
      <c r="K614" s="14">
        <f t="shared" si="110"/>
        <v>15</v>
      </c>
      <c r="L614" s="7">
        <f t="shared" ca="1" si="111"/>
        <v>34</v>
      </c>
      <c r="M614" s="7">
        <f t="shared" si="112"/>
        <v>6</v>
      </c>
      <c r="N614" s="15">
        <f t="shared" si="113"/>
        <v>32970</v>
      </c>
      <c r="O614" s="15" t="str">
        <f t="shared" si="114"/>
        <v>sábado</v>
      </c>
      <c r="P614" s="14">
        <f t="shared" si="115"/>
        <v>1990</v>
      </c>
      <c r="Q614" s="14">
        <f t="shared" si="116"/>
        <v>4</v>
      </c>
      <c r="R614" s="14">
        <f t="shared" si="117"/>
        <v>7</v>
      </c>
      <c r="S614" s="14" t="str">
        <f t="shared" si="118"/>
        <v>NO</v>
      </c>
      <c r="T614" s="14" t="str">
        <f t="shared" si="119"/>
        <v>Cumple</v>
      </c>
      <c r="U614" s="14">
        <f>VLOOKUP(E614,País!$A$1:$B$8,2,FALSE)</f>
        <v>6</v>
      </c>
    </row>
    <row r="615" spans="1:21" x14ac:dyDescent="0.25">
      <c r="A615" s="2" t="s">
        <v>75</v>
      </c>
      <c r="B615" s="2" t="s">
        <v>18</v>
      </c>
      <c r="C615" s="3">
        <v>36296</v>
      </c>
      <c r="D615" s="2" t="s">
        <v>19</v>
      </c>
      <c r="E615" s="2" t="s">
        <v>16</v>
      </c>
      <c r="F615" s="2">
        <v>2</v>
      </c>
      <c r="G615" s="4">
        <v>31716.633807068305</v>
      </c>
      <c r="H615" s="5">
        <v>-16017.863235567842</v>
      </c>
      <c r="I615" s="11" t="str">
        <f t="shared" si="108"/>
        <v>Rodriguez, Alberto</v>
      </c>
      <c r="J615" s="11" t="str">
        <f t="shared" si="109"/>
        <v>AR</v>
      </c>
      <c r="K615" s="14">
        <f t="shared" si="110"/>
        <v>16</v>
      </c>
      <c r="L615" s="7">
        <f t="shared" ca="1" si="111"/>
        <v>25</v>
      </c>
      <c r="M615" s="7">
        <f t="shared" si="112"/>
        <v>7</v>
      </c>
      <c r="N615" s="15">
        <f t="shared" si="113"/>
        <v>36296</v>
      </c>
      <c r="O615" s="15" t="str">
        <f t="shared" si="114"/>
        <v>domingo</v>
      </c>
      <c r="P615" s="14">
        <f t="shared" si="115"/>
        <v>1999</v>
      </c>
      <c r="Q615" s="14">
        <f t="shared" si="116"/>
        <v>5</v>
      </c>
      <c r="R615" s="14">
        <f t="shared" si="117"/>
        <v>16</v>
      </c>
      <c r="S615" s="14" t="str">
        <f t="shared" si="118"/>
        <v>NO</v>
      </c>
      <c r="T615" s="14" t="str">
        <f t="shared" si="119"/>
        <v>No Cumple</v>
      </c>
      <c r="U615" s="14">
        <f>VLOOKUP(E615,País!$A$1:$B$8,2,FALSE)</f>
        <v>4</v>
      </c>
    </row>
    <row r="616" spans="1:21" x14ac:dyDescent="0.25">
      <c r="A616" s="2" t="s">
        <v>67</v>
      </c>
      <c r="B616" s="2" t="s">
        <v>68</v>
      </c>
      <c r="C616" s="3">
        <v>30054</v>
      </c>
      <c r="D616" s="2" t="s">
        <v>27</v>
      </c>
      <c r="E616" s="2" t="s">
        <v>16</v>
      </c>
      <c r="F616" s="2">
        <v>6</v>
      </c>
      <c r="G616" s="4">
        <v>31693.849777045991</v>
      </c>
      <c r="H616" s="5">
        <v>-14407.981680592748</v>
      </c>
      <c r="I616" s="11" t="str">
        <f t="shared" si="108"/>
        <v>Navarro, Adriana</v>
      </c>
      <c r="J616" s="11" t="str">
        <f t="shared" si="109"/>
        <v>AN</v>
      </c>
      <c r="K616" s="14">
        <f t="shared" si="110"/>
        <v>14</v>
      </c>
      <c r="L616" s="7">
        <f t="shared" ca="1" si="111"/>
        <v>42</v>
      </c>
      <c r="M616" s="7">
        <f t="shared" si="112"/>
        <v>2</v>
      </c>
      <c r="N616" s="15">
        <f t="shared" si="113"/>
        <v>30054</v>
      </c>
      <c r="O616" s="15" t="str">
        <f t="shared" si="114"/>
        <v>martes</v>
      </c>
      <c r="P616" s="14">
        <f t="shared" si="115"/>
        <v>1982</v>
      </c>
      <c r="Q616" s="14">
        <f t="shared" si="116"/>
        <v>4</v>
      </c>
      <c r="R616" s="14">
        <f t="shared" si="117"/>
        <v>13</v>
      </c>
      <c r="S616" s="14" t="str">
        <f t="shared" si="118"/>
        <v>NO</v>
      </c>
      <c r="T616" s="14" t="str">
        <f t="shared" si="119"/>
        <v>Cumple</v>
      </c>
      <c r="U616" s="14">
        <f>VLOOKUP(E616,País!$A$1:$B$8,2,FALSE)</f>
        <v>4</v>
      </c>
    </row>
    <row r="617" spans="1:21" x14ac:dyDescent="0.25">
      <c r="A617" s="2" t="s">
        <v>70</v>
      </c>
      <c r="B617" s="2" t="s">
        <v>10</v>
      </c>
      <c r="C617" s="3">
        <v>31118</v>
      </c>
      <c r="D617" s="2" t="s">
        <v>35</v>
      </c>
      <c r="E617" s="2" t="s">
        <v>24</v>
      </c>
      <c r="F617" s="2">
        <v>5</v>
      </c>
      <c r="G617" s="4">
        <v>31691.480691890407</v>
      </c>
      <c r="H617" s="5">
        <v>-17486.922956541923</v>
      </c>
      <c r="I617" s="11" t="str">
        <f t="shared" si="108"/>
        <v>Gomez, Andrea</v>
      </c>
      <c r="J617" s="11" t="str">
        <f t="shared" si="109"/>
        <v>AG</v>
      </c>
      <c r="K617" s="14">
        <f t="shared" si="110"/>
        <v>11</v>
      </c>
      <c r="L617" s="7">
        <f t="shared" ca="1" si="111"/>
        <v>39</v>
      </c>
      <c r="M617" s="7">
        <f t="shared" si="112"/>
        <v>2</v>
      </c>
      <c r="N617" s="15">
        <f t="shared" si="113"/>
        <v>31118</v>
      </c>
      <c r="O617" s="15" t="str">
        <f t="shared" si="114"/>
        <v>martes</v>
      </c>
      <c r="P617" s="14">
        <f t="shared" si="115"/>
        <v>1985</v>
      </c>
      <c r="Q617" s="14">
        <f t="shared" si="116"/>
        <v>3</v>
      </c>
      <c r="R617" s="14">
        <f t="shared" si="117"/>
        <v>12</v>
      </c>
      <c r="S617" s="14" t="str">
        <f t="shared" si="118"/>
        <v>NO</v>
      </c>
      <c r="T617" s="14" t="str">
        <f t="shared" si="119"/>
        <v>Cumple</v>
      </c>
      <c r="U617" s="14">
        <f>VLOOKUP(E617,País!$A$1:$B$8,2,FALSE)</f>
        <v>5</v>
      </c>
    </row>
    <row r="618" spans="1:21" x14ac:dyDescent="0.25">
      <c r="A618" s="2" t="s">
        <v>43</v>
      </c>
      <c r="B618" s="2" t="s">
        <v>44</v>
      </c>
      <c r="C618" s="3">
        <v>32205</v>
      </c>
      <c r="D618" s="2" t="s">
        <v>15</v>
      </c>
      <c r="E618" s="2" t="s">
        <v>24</v>
      </c>
      <c r="F618" s="2">
        <v>3</v>
      </c>
      <c r="G618" s="4">
        <v>31686.111110644557</v>
      </c>
      <c r="H618" s="5">
        <v>-13844.833333697245</v>
      </c>
      <c r="I618" s="11" t="str">
        <f t="shared" si="108"/>
        <v>Mendoza, Sofia</v>
      </c>
      <c r="J618" s="11" t="str">
        <f t="shared" si="109"/>
        <v>SM</v>
      </c>
      <c r="K618" s="14">
        <f t="shared" si="110"/>
        <v>12</v>
      </c>
      <c r="L618" s="7">
        <f t="shared" ca="1" si="111"/>
        <v>36</v>
      </c>
      <c r="M618" s="7">
        <f t="shared" si="112"/>
        <v>4</v>
      </c>
      <c r="N618" s="15">
        <f t="shared" si="113"/>
        <v>32205</v>
      </c>
      <c r="O618" s="15" t="str">
        <f t="shared" si="114"/>
        <v>jueves</v>
      </c>
      <c r="P618" s="14">
        <f t="shared" si="115"/>
        <v>1988</v>
      </c>
      <c r="Q618" s="14">
        <f t="shared" si="116"/>
        <v>3</v>
      </c>
      <c r="R618" s="14">
        <f t="shared" si="117"/>
        <v>3</v>
      </c>
      <c r="S618" s="14" t="str">
        <f t="shared" si="118"/>
        <v>NO</v>
      </c>
      <c r="T618" s="14" t="str">
        <f t="shared" si="119"/>
        <v>No Cumple</v>
      </c>
      <c r="U618" s="14">
        <f>VLOOKUP(E618,País!$A$1:$B$8,2,FALSE)</f>
        <v>5</v>
      </c>
    </row>
    <row r="619" spans="1:21" x14ac:dyDescent="0.25">
      <c r="A619" s="2" t="s">
        <v>76</v>
      </c>
      <c r="B619" s="2" t="s">
        <v>14</v>
      </c>
      <c r="C619" s="3">
        <v>35715</v>
      </c>
      <c r="D619" s="2" t="s">
        <v>23</v>
      </c>
      <c r="E619" s="2" t="s">
        <v>20</v>
      </c>
      <c r="F619" s="2">
        <v>4</v>
      </c>
      <c r="G619" s="4">
        <v>31682.813193268365</v>
      </c>
      <c r="H619" s="5">
        <v>-19850.843070597002</v>
      </c>
      <c r="I619" s="11" t="str">
        <f t="shared" si="108"/>
        <v>Lopez, Carolina</v>
      </c>
      <c r="J619" s="11" t="str">
        <f t="shared" si="109"/>
        <v>CL</v>
      </c>
      <c r="K619" s="14">
        <f t="shared" si="110"/>
        <v>13</v>
      </c>
      <c r="L619" s="7">
        <f t="shared" ca="1" si="111"/>
        <v>26</v>
      </c>
      <c r="M619" s="7">
        <f t="shared" si="112"/>
        <v>7</v>
      </c>
      <c r="N619" s="15">
        <f t="shared" si="113"/>
        <v>35715</v>
      </c>
      <c r="O619" s="15" t="str">
        <f t="shared" si="114"/>
        <v>domingo</v>
      </c>
      <c r="P619" s="14">
        <f t="shared" si="115"/>
        <v>1997</v>
      </c>
      <c r="Q619" s="14">
        <f t="shared" si="116"/>
        <v>10</v>
      </c>
      <c r="R619" s="14">
        <f t="shared" si="117"/>
        <v>12</v>
      </c>
      <c r="S619" s="14" t="str">
        <f t="shared" si="118"/>
        <v>NO</v>
      </c>
      <c r="T619" s="14" t="str">
        <f t="shared" si="119"/>
        <v>Cumple</v>
      </c>
      <c r="U619" s="14">
        <f>VLOOKUP(E619,País!$A$1:$B$8,2,FALSE)</f>
        <v>6</v>
      </c>
    </row>
    <row r="620" spans="1:21" x14ac:dyDescent="0.25">
      <c r="A620" s="2" t="s">
        <v>49</v>
      </c>
      <c r="B620" s="2" t="s">
        <v>50</v>
      </c>
      <c r="C620" s="3">
        <v>36118</v>
      </c>
      <c r="D620" s="2" t="s">
        <v>27</v>
      </c>
      <c r="E620" s="2" t="s">
        <v>8</v>
      </c>
      <c r="F620" s="2">
        <v>4</v>
      </c>
      <c r="G620" s="4">
        <v>31682.004838631452</v>
      </c>
      <c r="H620" s="5">
        <v>-13764.856274253782</v>
      </c>
      <c r="I620" s="11" t="str">
        <f t="shared" si="108"/>
        <v>Perez, Javier</v>
      </c>
      <c r="J620" s="11" t="str">
        <f t="shared" si="109"/>
        <v>JP</v>
      </c>
      <c r="K620" s="14">
        <f t="shared" si="110"/>
        <v>11</v>
      </c>
      <c r="L620" s="7">
        <f t="shared" ca="1" si="111"/>
        <v>25</v>
      </c>
      <c r="M620" s="7">
        <f t="shared" si="112"/>
        <v>4</v>
      </c>
      <c r="N620" s="15">
        <f t="shared" si="113"/>
        <v>36118</v>
      </c>
      <c r="O620" s="15" t="str">
        <f t="shared" si="114"/>
        <v>jueves</v>
      </c>
      <c r="P620" s="14">
        <f t="shared" si="115"/>
        <v>1998</v>
      </c>
      <c r="Q620" s="14">
        <f t="shared" si="116"/>
        <v>11</v>
      </c>
      <c r="R620" s="14">
        <f t="shared" si="117"/>
        <v>19</v>
      </c>
      <c r="S620" s="14" t="str">
        <f t="shared" si="118"/>
        <v>NO</v>
      </c>
      <c r="T620" s="14" t="str">
        <f t="shared" si="119"/>
        <v>Cumple</v>
      </c>
      <c r="U620" s="14">
        <f>VLOOKUP(E620,País!$A$1:$B$8,2,FALSE)</f>
        <v>1</v>
      </c>
    </row>
    <row r="621" spans="1:21" x14ac:dyDescent="0.25">
      <c r="A621" s="2" t="s">
        <v>29</v>
      </c>
      <c r="B621" s="2" t="s">
        <v>30</v>
      </c>
      <c r="C621" s="3">
        <v>30718</v>
      </c>
      <c r="D621" s="2" t="s">
        <v>31</v>
      </c>
      <c r="E621" s="2" t="s">
        <v>32</v>
      </c>
      <c r="F621" s="2">
        <v>5</v>
      </c>
      <c r="G621" s="4">
        <v>31674.607216938228</v>
      </c>
      <c r="H621" s="5">
        <v>-14839.837793433124</v>
      </c>
      <c r="I621" s="11" t="str">
        <f t="shared" si="108"/>
        <v>Rivera, Pablo</v>
      </c>
      <c r="J621" s="11" t="str">
        <f t="shared" si="109"/>
        <v>PR</v>
      </c>
      <c r="K621" s="14">
        <f t="shared" si="110"/>
        <v>11</v>
      </c>
      <c r="L621" s="7">
        <f t="shared" ca="1" si="111"/>
        <v>40</v>
      </c>
      <c r="M621" s="7">
        <f t="shared" si="112"/>
        <v>1</v>
      </c>
      <c r="N621" s="15">
        <f t="shared" si="113"/>
        <v>30718</v>
      </c>
      <c r="O621" s="15" t="str">
        <f t="shared" si="114"/>
        <v>lunes</v>
      </c>
      <c r="P621" s="14">
        <f t="shared" si="115"/>
        <v>1984</v>
      </c>
      <c r="Q621" s="14">
        <f t="shared" si="116"/>
        <v>2</v>
      </c>
      <c r="R621" s="14">
        <f t="shared" si="117"/>
        <v>6</v>
      </c>
      <c r="S621" s="14" t="str">
        <f t="shared" si="118"/>
        <v>NO</v>
      </c>
      <c r="T621" s="14" t="str">
        <f t="shared" si="119"/>
        <v>Cumple</v>
      </c>
      <c r="U621" s="14">
        <f>VLOOKUP(E621,País!$A$1:$B$8,2,FALSE)</f>
        <v>2</v>
      </c>
    </row>
    <row r="622" spans="1:21" x14ac:dyDescent="0.25">
      <c r="A622" s="2" t="s">
        <v>80</v>
      </c>
      <c r="B622" s="2" t="s">
        <v>34</v>
      </c>
      <c r="C622" s="3">
        <v>33142</v>
      </c>
      <c r="D622" s="2" t="s">
        <v>38</v>
      </c>
      <c r="E622" s="2" t="s">
        <v>8</v>
      </c>
      <c r="F622" s="2">
        <v>6</v>
      </c>
      <c r="G622" s="4">
        <v>31624.084285681754</v>
      </c>
      <c r="H622" s="5">
        <v>-15158.1776285955</v>
      </c>
      <c r="I622" s="11" t="str">
        <f t="shared" si="108"/>
        <v>Santos, Susana</v>
      </c>
      <c r="J622" s="11" t="str">
        <f t="shared" si="109"/>
        <v>SS</v>
      </c>
      <c r="K622" s="14">
        <f t="shared" si="110"/>
        <v>12</v>
      </c>
      <c r="L622" s="7">
        <f t="shared" ca="1" si="111"/>
        <v>33</v>
      </c>
      <c r="M622" s="7">
        <f t="shared" si="112"/>
        <v>3</v>
      </c>
      <c r="N622" s="15">
        <f t="shared" si="113"/>
        <v>33142</v>
      </c>
      <c r="O622" s="15" t="str">
        <f t="shared" si="114"/>
        <v>miércoles</v>
      </c>
      <c r="P622" s="14">
        <f t="shared" si="115"/>
        <v>1990</v>
      </c>
      <c r="Q622" s="14">
        <f t="shared" si="116"/>
        <v>9</v>
      </c>
      <c r="R622" s="14">
        <f t="shared" si="117"/>
        <v>26</v>
      </c>
      <c r="S622" s="14" t="str">
        <f t="shared" si="118"/>
        <v>NO</v>
      </c>
      <c r="T622" s="14" t="str">
        <f t="shared" si="119"/>
        <v>Cumple</v>
      </c>
      <c r="U622" s="14">
        <f>VLOOKUP(E622,País!$A$1:$B$8,2,FALSE)</f>
        <v>1</v>
      </c>
    </row>
    <row r="623" spans="1:21" x14ac:dyDescent="0.25">
      <c r="A623" s="2" t="s">
        <v>86</v>
      </c>
      <c r="B623" s="2" t="s">
        <v>48</v>
      </c>
      <c r="C623" s="3">
        <v>30212</v>
      </c>
      <c r="D623" s="2" t="s">
        <v>27</v>
      </c>
      <c r="E623" s="2" t="s">
        <v>32</v>
      </c>
      <c r="F623" s="2">
        <v>5</v>
      </c>
      <c r="G623" s="4">
        <v>31589.851430425821</v>
      </c>
      <c r="H623" s="5">
        <v>-16176.829255529536</v>
      </c>
      <c r="I623" s="11" t="str">
        <f t="shared" si="108"/>
        <v>Rojas, Daniel</v>
      </c>
      <c r="J623" s="11" t="str">
        <f t="shared" si="109"/>
        <v>DR</v>
      </c>
      <c r="K623" s="14">
        <f t="shared" si="110"/>
        <v>11</v>
      </c>
      <c r="L623" s="7">
        <f t="shared" ca="1" si="111"/>
        <v>41</v>
      </c>
      <c r="M623" s="7">
        <f t="shared" si="112"/>
        <v>6</v>
      </c>
      <c r="N623" s="15">
        <f t="shared" si="113"/>
        <v>30212</v>
      </c>
      <c r="O623" s="15" t="str">
        <f t="shared" si="114"/>
        <v>sábado</v>
      </c>
      <c r="P623" s="14">
        <f t="shared" si="115"/>
        <v>1982</v>
      </c>
      <c r="Q623" s="14">
        <f t="shared" si="116"/>
        <v>9</v>
      </c>
      <c r="R623" s="14">
        <f t="shared" si="117"/>
        <v>18</v>
      </c>
      <c r="S623" s="14" t="str">
        <f t="shared" si="118"/>
        <v>NO</v>
      </c>
      <c r="T623" s="14" t="str">
        <f t="shared" si="119"/>
        <v>Cumple</v>
      </c>
      <c r="U623" s="14">
        <f>VLOOKUP(E623,País!$A$1:$B$8,2,FALSE)</f>
        <v>2</v>
      </c>
    </row>
    <row r="624" spans="1:21" x14ac:dyDescent="0.25">
      <c r="A624" s="2" t="s">
        <v>67</v>
      </c>
      <c r="B624" s="2" t="s">
        <v>68</v>
      </c>
      <c r="C624" s="3">
        <v>31526</v>
      </c>
      <c r="D624" s="2" t="s">
        <v>27</v>
      </c>
      <c r="E624" s="2" t="s">
        <v>16</v>
      </c>
      <c r="F624" s="2">
        <v>6</v>
      </c>
      <c r="G624" s="4">
        <v>31579.726176217166</v>
      </c>
      <c r="H624" s="5">
        <v>-11334.191676647984</v>
      </c>
      <c r="I624" s="11" t="str">
        <f t="shared" si="108"/>
        <v>Navarro, Adriana</v>
      </c>
      <c r="J624" s="11" t="str">
        <f t="shared" si="109"/>
        <v>AN</v>
      </c>
      <c r="K624" s="14">
        <f t="shared" si="110"/>
        <v>14</v>
      </c>
      <c r="L624" s="7">
        <f t="shared" ca="1" si="111"/>
        <v>38</v>
      </c>
      <c r="M624" s="7">
        <f t="shared" si="112"/>
        <v>4</v>
      </c>
      <c r="N624" s="15">
        <f t="shared" si="113"/>
        <v>31526</v>
      </c>
      <c r="O624" s="15" t="str">
        <f t="shared" si="114"/>
        <v>jueves</v>
      </c>
      <c r="P624" s="14">
        <f t="shared" si="115"/>
        <v>1986</v>
      </c>
      <c r="Q624" s="14">
        <f t="shared" si="116"/>
        <v>4</v>
      </c>
      <c r="R624" s="14">
        <f t="shared" si="117"/>
        <v>24</v>
      </c>
      <c r="S624" s="14" t="str">
        <f t="shared" si="118"/>
        <v>NO</v>
      </c>
      <c r="T624" s="14" t="str">
        <f t="shared" si="119"/>
        <v>Cumple</v>
      </c>
      <c r="U624" s="14">
        <f>VLOOKUP(E624,País!$A$1:$B$8,2,FALSE)</f>
        <v>4</v>
      </c>
    </row>
    <row r="625" spans="1:21" x14ac:dyDescent="0.25">
      <c r="A625" s="2" t="s">
        <v>91</v>
      </c>
      <c r="B625" s="2" t="s">
        <v>60</v>
      </c>
      <c r="C625" s="3">
        <v>32927</v>
      </c>
      <c r="D625" s="2" t="s">
        <v>11</v>
      </c>
      <c r="E625" s="2" t="s">
        <v>24</v>
      </c>
      <c r="F625" s="2">
        <v>2</v>
      </c>
      <c r="G625" s="4">
        <v>31547.917552286537</v>
      </c>
      <c r="H625" s="5">
        <v>28185.538344998255</v>
      </c>
      <c r="I625" s="11" t="str">
        <f t="shared" si="108"/>
        <v>Vargas, Renato</v>
      </c>
      <c r="J625" s="11" t="str">
        <f t="shared" si="109"/>
        <v>RV</v>
      </c>
      <c r="K625" s="14">
        <f t="shared" si="110"/>
        <v>12</v>
      </c>
      <c r="L625" s="7">
        <f t="shared" ca="1" si="111"/>
        <v>34</v>
      </c>
      <c r="M625" s="7">
        <f t="shared" si="112"/>
        <v>5</v>
      </c>
      <c r="N625" s="15">
        <f t="shared" si="113"/>
        <v>32927</v>
      </c>
      <c r="O625" s="15" t="str">
        <f t="shared" si="114"/>
        <v>viernes</v>
      </c>
      <c r="P625" s="14">
        <f t="shared" si="115"/>
        <v>1990</v>
      </c>
      <c r="Q625" s="14">
        <f t="shared" si="116"/>
        <v>2</v>
      </c>
      <c r="R625" s="14">
        <f t="shared" si="117"/>
        <v>23</v>
      </c>
      <c r="S625" s="14" t="str">
        <f t="shared" si="118"/>
        <v>NO</v>
      </c>
      <c r="T625" s="14" t="str">
        <f t="shared" si="119"/>
        <v>No Cumple</v>
      </c>
      <c r="U625" s="14">
        <f>VLOOKUP(E625,País!$A$1:$B$8,2,FALSE)</f>
        <v>5</v>
      </c>
    </row>
    <row r="626" spans="1:21" x14ac:dyDescent="0.25">
      <c r="A626" s="2" t="s">
        <v>79</v>
      </c>
      <c r="B626" s="2" t="s">
        <v>30</v>
      </c>
      <c r="C626" s="3">
        <v>30824</v>
      </c>
      <c r="D626" s="2" t="s">
        <v>35</v>
      </c>
      <c r="E626" s="2" t="s">
        <v>32</v>
      </c>
      <c r="F626" s="2">
        <v>4</v>
      </c>
      <c r="G626" s="4">
        <v>31532.127221031398</v>
      </c>
      <c r="H626" s="5">
        <v>-20123.194051178914</v>
      </c>
      <c r="I626" s="11" t="str">
        <f t="shared" si="108"/>
        <v>Rivera, Pedro</v>
      </c>
      <c r="J626" s="11" t="str">
        <f t="shared" si="109"/>
        <v>PR</v>
      </c>
      <c r="K626" s="14">
        <f t="shared" si="110"/>
        <v>11</v>
      </c>
      <c r="L626" s="7">
        <f t="shared" ca="1" si="111"/>
        <v>40</v>
      </c>
      <c r="M626" s="7">
        <f t="shared" si="112"/>
        <v>2</v>
      </c>
      <c r="N626" s="15">
        <f t="shared" si="113"/>
        <v>30824</v>
      </c>
      <c r="O626" s="15" t="str">
        <f t="shared" si="114"/>
        <v>martes</v>
      </c>
      <c r="P626" s="14">
        <f t="shared" si="115"/>
        <v>1984</v>
      </c>
      <c r="Q626" s="14">
        <f t="shared" si="116"/>
        <v>5</v>
      </c>
      <c r="R626" s="14">
        <f t="shared" si="117"/>
        <v>22</v>
      </c>
      <c r="S626" s="14" t="str">
        <f t="shared" si="118"/>
        <v>NO</v>
      </c>
      <c r="T626" s="14" t="str">
        <f t="shared" si="119"/>
        <v>Cumple</v>
      </c>
      <c r="U626" s="14">
        <f>VLOOKUP(E626,País!$A$1:$B$8,2,FALSE)</f>
        <v>2</v>
      </c>
    </row>
    <row r="627" spans="1:21" x14ac:dyDescent="0.25">
      <c r="A627" s="2" t="s">
        <v>71</v>
      </c>
      <c r="B627" s="2" t="s">
        <v>14</v>
      </c>
      <c r="C627" s="3">
        <v>34251</v>
      </c>
      <c r="D627" s="2" t="s">
        <v>38</v>
      </c>
      <c r="E627" s="2" t="s">
        <v>28</v>
      </c>
      <c r="F627" s="2">
        <v>3</v>
      </c>
      <c r="G627" s="4">
        <v>31495.881690696606</v>
      </c>
      <c r="H627" s="5">
        <v>-17398.912393838225</v>
      </c>
      <c r="I627" s="11" t="str">
        <f t="shared" si="108"/>
        <v>Lopez, Jose</v>
      </c>
      <c r="J627" s="11" t="str">
        <f t="shared" si="109"/>
        <v>JL</v>
      </c>
      <c r="K627" s="14">
        <f t="shared" si="110"/>
        <v>9</v>
      </c>
      <c r="L627" s="7">
        <f t="shared" ca="1" si="111"/>
        <v>30</v>
      </c>
      <c r="M627" s="7">
        <f t="shared" si="112"/>
        <v>6</v>
      </c>
      <c r="N627" s="15">
        <f t="shared" si="113"/>
        <v>34251</v>
      </c>
      <c r="O627" s="15" t="str">
        <f t="shared" si="114"/>
        <v>sábado</v>
      </c>
      <c r="P627" s="14">
        <f t="shared" si="115"/>
        <v>1993</v>
      </c>
      <c r="Q627" s="14">
        <f t="shared" si="116"/>
        <v>10</v>
      </c>
      <c r="R627" s="14">
        <f t="shared" si="117"/>
        <v>9</v>
      </c>
      <c r="S627" s="14" t="str">
        <f t="shared" si="118"/>
        <v>NO</v>
      </c>
      <c r="T627" s="14" t="str">
        <f t="shared" si="119"/>
        <v>No Cumple</v>
      </c>
      <c r="U627" s="14">
        <f>VLOOKUP(E627,País!$A$1:$B$8,2,FALSE)</f>
        <v>7</v>
      </c>
    </row>
    <row r="628" spans="1:21" x14ac:dyDescent="0.25">
      <c r="A628" s="2" t="s">
        <v>36</v>
      </c>
      <c r="B628" s="2" t="s">
        <v>37</v>
      </c>
      <c r="C628" s="3">
        <v>32987</v>
      </c>
      <c r="D628" s="2" t="s">
        <v>38</v>
      </c>
      <c r="E628" s="2" t="s">
        <v>12</v>
      </c>
      <c r="F628" s="2">
        <v>3</v>
      </c>
      <c r="G628" s="4">
        <v>31495.285671836038</v>
      </c>
      <c r="H628" s="5">
        <v>-19034.431468474126</v>
      </c>
      <c r="I628" s="11" t="str">
        <f t="shared" si="108"/>
        <v>Hernandez, Roberto</v>
      </c>
      <c r="J628" s="11" t="str">
        <f t="shared" si="109"/>
        <v>RH</v>
      </c>
      <c r="K628" s="14">
        <f t="shared" si="110"/>
        <v>16</v>
      </c>
      <c r="L628" s="7">
        <f t="shared" ca="1" si="111"/>
        <v>34</v>
      </c>
      <c r="M628" s="7">
        <f t="shared" si="112"/>
        <v>2</v>
      </c>
      <c r="N628" s="15">
        <f t="shared" si="113"/>
        <v>32987</v>
      </c>
      <c r="O628" s="15" t="str">
        <f t="shared" si="114"/>
        <v>martes</v>
      </c>
      <c r="P628" s="14">
        <f t="shared" si="115"/>
        <v>1990</v>
      </c>
      <c r="Q628" s="14">
        <f t="shared" si="116"/>
        <v>4</v>
      </c>
      <c r="R628" s="14">
        <f t="shared" si="117"/>
        <v>24</v>
      </c>
      <c r="S628" s="14" t="str">
        <f t="shared" si="118"/>
        <v>NO</v>
      </c>
      <c r="T628" s="14" t="str">
        <f t="shared" si="119"/>
        <v>No Cumple</v>
      </c>
      <c r="U628" s="14">
        <f>VLOOKUP(E628,País!$A$1:$B$8,2,FALSE)</f>
        <v>3</v>
      </c>
    </row>
    <row r="629" spans="1:21" x14ac:dyDescent="0.25">
      <c r="A629" s="2" t="s">
        <v>9</v>
      </c>
      <c r="B629" s="2" t="s">
        <v>10</v>
      </c>
      <c r="C629" s="3">
        <v>34035</v>
      </c>
      <c r="D629" s="2" t="s">
        <v>11</v>
      </c>
      <c r="E629" s="2" t="s">
        <v>12</v>
      </c>
      <c r="F629" s="2">
        <v>2</v>
      </c>
      <c r="G629" s="4">
        <v>31494.794646370672</v>
      </c>
      <c r="H629" s="5">
        <v>-11538.695801076823</v>
      </c>
      <c r="I629" s="11" t="str">
        <f t="shared" si="108"/>
        <v>Gomez, Juan</v>
      </c>
      <c r="J629" s="11" t="str">
        <f t="shared" si="109"/>
        <v>JG</v>
      </c>
      <c r="K629" s="14">
        <f t="shared" si="110"/>
        <v>9</v>
      </c>
      <c r="L629" s="7">
        <f t="shared" ca="1" si="111"/>
        <v>31</v>
      </c>
      <c r="M629" s="7">
        <f t="shared" si="112"/>
        <v>7</v>
      </c>
      <c r="N629" s="15">
        <f t="shared" si="113"/>
        <v>34035</v>
      </c>
      <c r="O629" s="15" t="str">
        <f t="shared" si="114"/>
        <v>domingo</v>
      </c>
      <c r="P629" s="14">
        <f t="shared" si="115"/>
        <v>1993</v>
      </c>
      <c r="Q629" s="14">
        <f t="shared" si="116"/>
        <v>3</v>
      </c>
      <c r="R629" s="14">
        <f t="shared" si="117"/>
        <v>7</v>
      </c>
      <c r="S629" s="14" t="str">
        <f t="shared" si="118"/>
        <v>NO</v>
      </c>
      <c r="T629" s="14" t="str">
        <f t="shared" si="119"/>
        <v>No Cumple</v>
      </c>
      <c r="U629" s="14">
        <f>VLOOKUP(E629,País!$A$1:$B$8,2,FALSE)</f>
        <v>3</v>
      </c>
    </row>
    <row r="630" spans="1:21" x14ac:dyDescent="0.25">
      <c r="A630" s="2" t="s">
        <v>13</v>
      </c>
      <c r="B630" s="2" t="s">
        <v>14</v>
      </c>
      <c r="C630" s="3">
        <v>33644</v>
      </c>
      <c r="D630" s="2" t="s">
        <v>15</v>
      </c>
      <c r="E630" s="2" t="s">
        <v>16</v>
      </c>
      <c r="F630" s="2">
        <v>4</v>
      </c>
      <c r="G630" s="4">
        <v>31489.365085744801</v>
      </c>
      <c r="H630" s="5">
        <v>-16113.188883976503</v>
      </c>
      <c r="I630" s="11" t="str">
        <f t="shared" si="108"/>
        <v>Lopez, Maria</v>
      </c>
      <c r="J630" s="11" t="str">
        <f t="shared" si="109"/>
        <v>ML</v>
      </c>
      <c r="K630" s="14">
        <f t="shared" si="110"/>
        <v>10</v>
      </c>
      <c r="L630" s="7">
        <f t="shared" ca="1" si="111"/>
        <v>32</v>
      </c>
      <c r="M630" s="7">
        <f t="shared" si="112"/>
        <v>1</v>
      </c>
      <c r="N630" s="15">
        <f t="shared" si="113"/>
        <v>33644</v>
      </c>
      <c r="O630" s="15" t="str">
        <f t="shared" si="114"/>
        <v>lunes</v>
      </c>
      <c r="P630" s="14">
        <f t="shared" si="115"/>
        <v>1992</v>
      </c>
      <c r="Q630" s="14">
        <f t="shared" si="116"/>
        <v>2</v>
      </c>
      <c r="R630" s="14">
        <f t="shared" si="117"/>
        <v>10</v>
      </c>
      <c r="S630" s="14" t="str">
        <f t="shared" si="118"/>
        <v>NO</v>
      </c>
      <c r="T630" s="14" t="str">
        <f t="shared" si="119"/>
        <v>Cumple</v>
      </c>
      <c r="U630" s="14">
        <f>VLOOKUP(E630,País!$A$1:$B$8,2,FALSE)</f>
        <v>4</v>
      </c>
    </row>
    <row r="631" spans="1:21" x14ac:dyDescent="0.25">
      <c r="A631" s="2" t="s">
        <v>65</v>
      </c>
      <c r="B631" s="2" t="s">
        <v>66</v>
      </c>
      <c r="C631" s="3">
        <v>32023</v>
      </c>
      <c r="D631" s="2" t="s">
        <v>23</v>
      </c>
      <c r="E631" s="2" t="s">
        <v>12</v>
      </c>
      <c r="F631" s="2">
        <v>4</v>
      </c>
      <c r="G631" s="4">
        <v>31480.025232319316</v>
      </c>
      <c r="H631" s="5">
        <v>-50746.689132551212</v>
      </c>
      <c r="I631" s="11" t="str">
        <f t="shared" si="108"/>
        <v>Silva, Fernando</v>
      </c>
      <c r="J631" s="11" t="str">
        <f t="shared" si="109"/>
        <v>FS</v>
      </c>
      <c r="K631" s="14">
        <f t="shared" si="110"/>
        <v>13</v>
      </c>
      <c r="L631" s="7">
        <f t="shared" ca="1" si="111"/>
        <v>36</v>
      </c>
      <c r="M631" s="7">
        <f t="shared" si="112"/>
        <v>4</v>
      </c>
      <c r="N631" s="15">
        <f t="shared" si="113"/>
        <v>32023</v>
      </c>
      <c r="O631" s="15" t="str">
        <f t="shared" si="114"/>
        <v>jueves</v>
      </c>
      <c r="P631" s="14">
        <f t="shared" si="115"/>
        <v>1987</v>
      </c>
      <c r="Q631" s="14">
        <f t="shared" si="116"/>
        <v>9</v>
      </c>
      <c r="R631" s="14">
        <f t="shared" si="117"/>
        <v>3</v>
      </c>
      <c r="S631" s="14" t="str">
        <f t="shared" si="118"/>
        <v>NO</v>
      </c>
      <c r="T631" s="14" t="str">
        <f t="shared" si="119"/>
        <v>Cumple</v>
      </c>
      <c r="U631" s="14">
        <f>VLOOKUP(E631,País!$A$1:$B$8,2,FALSE)</f>
        <v>3</v>
      </c>
    </row>
    <row r="632" spans="1:21" x14ac:dyDescent="0.25">
      <c r="A632" s="2" t="s">
        <v>86</v>
      </c>
      <c r="B632" s="2" t="s">
        <v>48</v>
      </c>
      <c r="C632" s="3">
        <v>31948</v>
      </c>
      <c r="D632" s="2" t="s">
        <v>27</v>
      </c>
      <c r="E632" s="2" t="s">
        <v>32</v>
      </c>
      <c r="F632" s="2">
        <v>5</v>
      </c>
      <c r="G632" s="4">
        <v>31416.478497697084</v>
      </c>
      <c r="H632" s="5">
        <v>-11800.135481658099</v>
      </c>
      <c r="I632" s="11" t="str">
        <f t="shared" si="108"/>
        <v>Rojas, Daniel</v>
      </c>
      <c r="J632" s="11" t="str">
        <f t="shared" si="109"/>
        <v>DR</v>
      </c>
      <c r="K632" s="14">
        <f t="shared" si="110"/>
        <v>11</v>
      </c>
      <c r="L632" s="7">
        <f t="shared" ca="1" si="111"/>
        <v>37</v>
      </c>
      <c r="M632" s="7">
        <f t="shared" si="112"/>
        <v>6</v>
      </c>
      <c r="N632" s="15">
        <f t="shared" si="113"/>
        <v>31948</v>
      </c>
      <c r="O632" s="15" t="str">
        <f t="shared" si="114"/>
        <v>sábado</v>
      </c>
      <c r="P632" s="14">
        <f t="shared" si="115"/>
        <v>1987</v>
      </c>
      <c r="Q632" s="14">
        <f t="shared" si="116"/>
        <v>6</v>
      </c>
      <c r="R632" s="14">
        <f t="shared" si="117"/>
        <v>20</v>
      </c>
      <c r="S632" s="14" t="str">
        <f t="shared" si="118"/>
        <v>NO</v>
      </c>
      <c r="T632" s="14" t="str">
        <f t="shared" si="119"/>
        <v>Cumple</v>
      </c>
      <c r="U632" s="14">
        <f>VLOOKUP(E632,País!$A$1:$B$8,2,FALSE)</f>
        <v>2</v>
      </c>
    </row>
    <row r="633" spans="1:21" x14ac:dyDescent="0.25">
      <c r="A633" s="2" t="s">
        <v>75</v>
      </c>
      <c r="B633" s="2" t="s">
        <v>18</v>
      </c>
      <c r="C633" s="3">
        <v>32394</v>
      </c>
      <c r="D633" s="2" t="s">
        <v>19</v>
      </c>
      <c r="E633" s="2" t="s">
        <v>16</v>
      </c>
      <c r="F633" s="2">
        <v>6</v>
      </c>
      <c r="G633" s="4">
        <v>31393.68986524906</v>
      </c>
      <c r="H633" s="5">
        <v>-17686.31013475094</v>
      </c>
      <c r="I633" s="11" t="str">
        <f t="shared" si="108"/>
        <v>Rodriguez, Alberto</v>
      </c>
      <c r="J633" s="11" t="str">
        <f t="shared" si="109"/>
        <v>AR</v>
      </c>
      <c r="K633" s="14">
        <f t="shared" si="110"/>
        <v>16</v>
      </c>
      <c r="L633" s="7">
        <f t="shared" ca="1" si="111"/>
        <v>35</v>
      </c>
      <c r="M633" s="7">
        <f t="shared" si="112"/>
        <v>4</v>
      </c>
      <c r="N633" s="15">
        <f t="shared" si="113"/>
        <v>32394</v>
      </c>
      <c r="O633" s="15" t="str">
        <f t="shared" si="114"/>
        <v>jueves</v>
      </c>
      <c r="P633" s="14">
        <f t="shared" si="115"/>
        <v>1988</v>
      </c>
      <c r="Q633" s="14">
        <f t="shared" si="116"/>
        <v>9</v>
      </c>
      <c r="R633" s="14">
        <f t="shared" si="117"/>
        <v>8</v>
      </c>
      <c r="S633" s="14" t="str">
        <f t="shared" si="118"/>
        <v>NO</v>
      </c>
      <c r="T633" s="14" t="str">
        <f t="shared" si="119"/>
        <v>Cumple</v>
      </c>
      <c r="U633" s="14">
        <f>VLOOKUP(E633,País!$A$1:$B$8,2,FALSE)</f>
        <v>4</v>
      </c>
    </row>
    <row r="634" spans="1:21" x14ac:dyDescent="0.25">
      <c r="A634" s="2" t="s">
        <v>5</v>
      </c>
      <c r="B634" s="2" t="s">
        <v>6</v>
      </c>
      <c r="C634" s="3">
        <v>32632</v>
      </c>
      <c r="D634" s="2" t="s">
        <v>7</v>
      </c>
      <c r="E634" s="2" t="s">
        <v>8</v>
      </c>
      <c r="F634" s="2">
        <v>6</v>
      </c>
      <c r="G634" s="4">
        <v>31360.938131428215</v>
      </c>
      <c r="H634" s="5">
        <v>-11812.905782743122</v>
      </c>
      <c r="I634" s="11" t="str">
        <f t="shared" si="108"/>
        <v>Martinez, Ana</v>
      </c>
      <c r="J634" s="11" t="str">
        <f t="shared" si="109"/>
        <v>AM</v>
      </c>
      <c r="K634" s="14">
        <f t="shared" si="110"/>
        <v>11</v>
      </c>
      <c r="L634" s="7">
        <f t="shared" ca="1" si="111"/>
        <v>35</v>
      </c>
      <c r="M634" s="7">
        <f t="shared" si="112"/>
        <v>4</v>
      </c>
      <c r="N634" s="15">
        <f t="shared" si="113"/>
        <v>32632</v>
      </c>
      <c r="O634" s="15" t="str">
        <f t="shared" si="114"/>
        <v>jueves</v>
      </c>
      <c r="P634" s="14">
        <f t="shared" si="115"/>
        <v>1989</v>
      </c>
      <c r="Q634" s="14">
        <f t="shared" si="116"/>
        <v>5</v>
      </c>
      <c r="R634" s="14">
        <f t="shared" si="117"/>
        <v>4</v>
      </c>
      <c r="S634" s="14" t="str">
        <f t="shared" si="118"/>
        <v>SI</v>
      </c>
      <c r="T634" s="14" t="str">
        <f t="shared" si="119"/>
        <v>Cumple</v>
      </c>
      <c r="U634" s="14">
        <f>VLOOKUP(E634,País!$A$1:$B$8,2,FALSE)</f>
        <v>1</v>
      </c>
    </row>
    <row r="635" spans="1:21" x14ac:dyDescent="0.25">
      <c r="A635" s="2" t="s">
        <v>59</v>
      </c>
      <c r="B635" s="2" t="s">
        <v>60</v>
      </c>
      <c r="C635" s="3">
        <v>33894</v>
      </c>
      <c r="D635" s="2" t="s">
        <v>11</v>
      </c>
      <c r="E635" s="2" t="s">
        <v>28</v>
      </c>
      <c r="F635" s="2">
        <v>2</v>
      </c>
      <c r="G635" s="4">
        <v>31353.044351298915</v>
      </c>
      <c r="H635" s="5">
        <v>-17194.016535727063</v>
      </c>
      <c r="I635" s="11" t="str">
        <f t="shared" si="108"/>
        <v>Vargas, Camila</v>
      </c>
      <c r="J635" s="11" t="str">
        <f t="shared" si="109"/>
        <v>CV</v>
      </c>
      <c r="K635" s="14">
        <f t="shared" si="110"/>
        <v>12</v>
      </c>
      <c r="L635" s="7">
        <f t="shared" ca="1" si="111"/>
        <v>31</v>
      </c>
      <c r="M635" s="7">
        <f t="shared" si="112"/>
        <v>6</v>
      </c>
      <c r="N635" s="15">
        <f t="shared" si="113"/>
        <v>33894</v>
      </c>
      <c r="O635" s="15" t="str">
        <f t="shared" si="114"/>
        <v>sábado</v>
      </c>
      <c r="P635" s="14">
        <f t="shared" si="115"/>
        <v>1992</v>
      </c>
      <c r="Q635" s="14">
        <f t="shared" si="116"/>
        <v>10</v>
      </c>
      <c r="R635" s="14">
        <f t="shared" si="117"/>
        <v>17</v>
      </c>
      <c r="S635" s="14" t="str">
        <f t="shared" si="118"/>
        <v>NO</v>
      </c>
      <c r="T635" s="14" t="str">
        <f t="shared" si="119"/>
        <v>No Cumple</v>
      </c>
      <c r="U635" s="14">
        <f>VLOOKUP(E635,País!$A$1:$B$8,2,FALSE)</f>
        <v>7</v>
      </c>
    </row>
    <row r="636" spans="1:21" x14ac:dyDescent="0.25">
      <c r="A636" s="2" t="s">
        <v>89</v>
      </c>
      <c r="B636" s="2" t="s">
        <v>56</v>
      </c>
      <c r="C636" s="3">
        <v>32672</v>
      </c>
      <c r="D636" s="2" t="s">
        <v>38</v>
      </c>
      <c r="E636" s="2" t="s">
        <v>16</v>
      </c>
      <c r="F636" s="2">
        <v>6</v>
      </c>
      <c r="G636" s="4">
        <v>31345.891509120382</v>
      </c>
      <c r="H636" s="5">
        <v>-17795.238726700452</v>
      </c>
      <c r="I636" s="11" t="str">
        <f t="shared" si="108"/>
        <v>Jimenez, Hugo</v>
      </c>
      <c r="J636" s="11" t="str">
        <f t="shared" si="109"/>
        <v>HJ</v>
      </c>
      <c r="K636" s="14">
        <f t="shared" si="110"/>
        <v>11</v>
      </c>
      <c r="L636" s="7">
        <f t="shared" ca="1" si="111"/>
        <v>35</v>
      </c>
      <c r="M636" s="7">
        <f t="shared" si="112"/>
        <v>2</v>
      </c>
      <c r="N636" s="15">
        <f t="shared" si="113"/>
        <v>32672</v>
      </c>
      <c r="O636" s="15" t="str">
        <f t="shared" si="114"/>
        <v>martes</v>
      </c>
      <c r="P636" s="14">
        <f t="shared" si="115"/>
        <v>1989</v>
      </c>
      <c r="Q636" s="14">
        <f t="shared" si="116"/>
        <v>6</v>
      </c>
      <c r="R636" s="14">
        <f t="shared" si="117"/>
        <v>13</v>
      </c>
      <c r="S636" s="14" t="str">
        <f t="shared" si="118"/>
        <v>NO</v>
      </c>
      <c r="T636" s="14" t="str">
        <f t="shared" si="119"/>
        <v>Cumple</v>
      </c>
      <c r="U636" s="14">
        <f>VLOOKUP(E636,País!$A$1:$B$8,2,FALSE)</f>
        <v>4</v>
      </c>
    </row>
    <row r="637" spans="1:21" x14ac:dyDescent="0.25">
      <c r="A637" s="2" t="s">
        <v>82</v>
      </c>
      <c r="B637" s="2" t="s">
        <v>40</v>
      </c>
      <c r="C637" s="3">
        <v>30640</v>
      </c>
      <c r="D637" s="2" t="s">
        <v>11</v>
      </c>
      <c r="E637" s="2" t="s">
        <v>16</v>
      </c>
      <c r="F637" s="2">
        <v>5</v>
      </c>
      <c r="G637" s="4">
        <v>31338.58072856678</v>
      </c>
      <c r="H637" s="5">
        <v>-11849.450260860582</v>
      </c>
      <c r="I637" s="11" t="str">
        <f t="shared" si="108"/>
        <v>Torres, Miguel</v>
      </c>
      <c r="J637" s="11" t="str">
        <f t="shared" si="109"/>
        <v>MT</v>
      </c>
      <c r="K637" s="14">
        <f t="shared" si="110"/>
        <v>12</v>
      </c>
      <c r="L637" s="7">
        <f t="shared" ca="1" si="111"/>
        <v>40</v>
      </c>
      <c r="M637" s="7">
        <f t="shared" si="112"/>
        <v>7</v>
      </c>
      <c r="N637" s="15">
        <f t="shared" si="113"/>
        <v>30640</v>
      </c>
      <c r="O637" s="15" t="str">
        <f t="shared" si="114"/>
        <v>domingo</v>
      </c>
      <c r="P637" s="14">
        <f t="shared" si="115"/>
        <v>1983</v>
      </c>
      <c r="Q637" s="14">
        <f t="shared" si="116"/>
        <v>11</v>
      </c>
      <c r="R637" s="14">
        <f t="shared" si="117"/>
        <v>20</v>
      </c>
      <c r="S637" s="14" t="str">
        <f t="shared" si="118"/>
        <v>NO</v>
      </c>
      <c r="T637" s="14" t="str">
        <f t="shared" si="119"/>
        <v>Cumple</v>
      </c>
      <c r="U637" s="14">
        <f>VLOOKUP(E637,País!$A$1:$B$8,2,FALSE)</f>
        <v>4</v>
      </c>
    </row>
    <row r="638" spans="1:21" x14ac:dyDescent="0.25">
      <c r="A638" s="2" t="s">
        <v>57</v>
      </c>
      <c r="B638" s="2" t="s">
        <v>58</v>
      </c>
      <c r="C638" s="3">
        <v>31365</v>
      </c>
      <c r="D638" s="2" t="s">
        <v>7</v>
      </c>
      <c r="E638" s="2" t="s">
        <v>24</v>
      </c>
      <c r="F638" s="2">
        <v>2</v>
      </c>
      <c r="G638" s="4">
        <v>31314.208311030616</v>
      </c>
      <c r="H638" s="5">
        <v>-19585.217938300302</v>
      </c>
      <c r="I638" s="11" t="str">
        <f t="shared" si="108"/>
        <v>Castro, Martin</v>
      </c>
      <c r="J638" s="11" t="str">
        <f t="shared" si="109"/>
        <v>MC</v>
      </c>
      <c r="K638" s="14">
        <f t="shared" si="110"/>
        <v>12</v>
      </c>
      <c r="L638" s="7">
        <f t="shared" ca="1" si="111"/>
        <v>38</v>
      </c>
      <c r="M638" s="7">
        <f t="shared" si="112"/>
        <v>4</v>
      </c>
      <c r="N638" s="15">
        <f t="shared" si="113"/>
        <v>31365</v>
      </c>
      <c r="O638" s="15" t="str">
        <f t="shared" si="114"/>
        <v>jueves</v>
      </c>
      <c r="P638" s="14">
        <f t="shared" si="115"/>
        <v>1985</v>
      </c>
      <c r="Q638" s="14">
        <f t="shared" si="116"/>
        <v>11</v>
      </c>
      <c r="R638" s="14">
        <f t="shared" si="117"/>
        <v>14</v>
      </c>
      <c r="S638" s="14" t="str">
        <f t="shared" si="118"/>
        <v>SI</v>
      </c>
      <c r="T638" s="14" t="str">
        <f t="shared" si="119"/>
        <v>No Cumple</v>
      </c>
      <c r="U638" s="14">
        <f>VLOOKUP(E638,País!$A$1:$B$8,2,FALSE)</f>
        <v>5</v>
      </c>
    </row>
    <row r="639" spans="1:21" x14ac:dyDescent="0.25">
      <c r="A639" s="2" t="s">
        <v>65</v>
      </c>
      <c r="B639" s="2" t="s">
        <v>66</v>
      </c>
      <c r="C639" s="3">
        <v>30945</v>
      </c>
      <c r="D639" s="2" t="s">
        <v>23</v>
      </c>
      <c r="E639" s="2" t="s">
        <v>12</v>
      </c>
      <c r="F639" s="2">
        <v>6</v>
      </c>
      <c r="G639" s="4">
        <v>31313.386349001266</v>
      </c>
      <c r="H639" s="5">
        <v>-16926.015241468773</v>
      </c>
      <c r="I639" s="11" t="str">
        <f t="shared" si="108"/>
        <v>Silva, Fernando</v>
      </c>
      <c r="J639" s="11" t="str">
        <f t="shared" si="109"/>
        <v>FS</v>
      </c>
      <c r="K639" s="14">
        <f t="shared" si="110"/>
        <v>13</v>
      </c>
      <c r="L639" s="7">
        <f t="shared" ca="1" si="111"/>
        <v>39</v>
      </c>
      <c r="M639" s="7">
        <f t="shared" si="112"/>
        <v>4</v>
      </c>
      <c r="N639" s="15">
        <f t="shared" si="113"/>
        <v>30945</v>
      </c>
      <c r="O639" s="15" t="str">
        <f t="shared" si="114"/>
        <v>jueves</v>
      </c>
      <c r="P639" s="14">
        <f t="shared" si="115"/>
        <v>1984</v>
      </c>
      <c r="Q639" s="14">
        <f t="shared" si="116"/>
        <v>9</v>
      </c>
      <c r="R639" s="14">
        <f t="shared" si="117"/>
        <v>20</v>
      </c>
      <c r="S639" s="14" t="str">
        <f t="shared" si="118"/>
        <v>NO</v>
      </c>
      <c r="T639" s="14" t="str">
        <f t="shared" si="119"/>
        <v>Cumple</v>
      </c>
      <c r="U639" s="14">
        <f>VLOOKUP(E639,País!$A$1:$B$8,2,FALSE)</f>
        <v>3</v>
      </c>
    </row>
    <row r="640" spans="1:21" x14ac:dyDescent="0.25">
      <c r="A640" s="2" t="s">
        <v>71</v>
      </c>
      <c r="B640" s="2" t="s">
        <v>14</v>
      </c>
      <c r="C640" s="3">
        <v>32224</v>
      </c>
      <c r="D640" s="2" t="s">
        <v>38</v>
      </c>
      <c r="E640" s="2" t="s">
        <v>28</v>
      </c>
      <c r="F640" s="2">
        <v>6</v>
      </c>
      <c r="G640" s="4">
        <v>31303.942858653445</v>
      </c>
      <c r="H640" s="5">
        <v>-14595.963998836847</v>
      </c>
      <c r="I640" s="11" t="str">
        <f t="shared" si="108"/>
        <v>Lopez, Jose</v>
      </c>
      <c r="J640" s="11" t="str">
        <f t="shared" si="109"/>
        <v>JL</v>
      </c>
      <c r="K640" s="14">
        <f t="shared" si="110"/>
        <v>9</v>
      </c>
      <c r="L640" s="7">
        <f t="shared" ca="1" si="111"/>
        <v>36</v>
      </c>
      <c r="M640" s="7">
        <f t="shared" si="112"/>
        <v>2</v>
      </c>
      <c r="N640" s="15">
        <f t="shared" si="113"/>
        <v>32224</v>
      </c>
      <c r="O640" s="15" t="str">
        <f t="shared" si="114"/>
        <v>martes</v>
      </c>
      <c r="P640" s="14">
        <f t="shared" si="115"/>
        <v>1988</v>
      </c>
      <c r="Q640" s="14">
        <f t="shared" si="116"/>
        <v>3</v>
      </c>
      <c r="R640" s="14">
        <f t="shared" si="117"/>
        <v>22</v>
      </c>
      <c r="S640" s="14" t="str">
        <f t="shared" si="118"/>
        <v>NO</v>
      </c>
      <c r="T640" s="14" t="str">
        <f t="shared" si="119"/>
        <v>Cumple</v>
      </c>
      <c r="U640" s="14">
        <f>VLOOKUP(E640,País!$A$1:$B$8,2,FALSE)</f>
        <v>7</v>
      </c>
    </row>
    <row r="641" spans="1:21" x14ac:dyDescent="0.25">
      <c r="A641" s="2" t="s">
        <v>84</v>
      </c>
      <c r="B641" s="2" t="s">
        <v>44</v>
      </c>
      <c r="C641" s="3">
        <v>29652</v>
      </c>
      <c r="D641" s="2" t="s">
        <v>19</v>
      </c>
      <c r="E641" s="2" t="s">
        <v>24</v>
      </c>
      <c r="F641" s="2">
        <v>4</v>
      </c>
      <c r="G641" s="4">
        <v>31300.102978085346</v>
      </c>
      <c r="H641" s="5">
        <v>-15021.911438846602</v>
      </c>
      <c r="I641" s="11" t="str">
        <f t="shared" si="108"/>
        <v>Mendoza, Lucas</v>
      </c>
      <c r="J641" s="11" t="str">
        <f t="shared" si="109"/>
        <v>LM</v>
      </c>
      <c r="K641" s="14">
        <f t="shared" si="110"/>
        <v>12</v>
      </c>
      <c r="L641" s="7">
        <f t="shared" ca="1" si="111"/>
        <v>43</v>
      </c>
      <c r="M641" s="7">
        <f t="shared" si="112"/>
        <v>6</v>
      </c>
      <c r="N641" s="15">
        <f t="shared" si="113"/>
        <v>29652</v>
      </c>
      <c r="O641" s="15" t="str">
        <f t="shared" si="114"/>
        <v>sábado</v>
      </c>
      <c r="P641" s="14">
        <f t="shared" si="115"/>
        <v>1981</v>
      </c>
      <c r="Q641" s="14">
        <f t="shared" si="116"/>
        <v>3</v>
      </c>
      <c r="R641" s="14">
        <f t="shared" si="117"/>
        <v>7</v>
      </c>
      <c r="S641" s="14" t="str">
        <f t="shared" si="118"/>
        <v>NO</v>
      </c>
      <c r="T641" s="14" t="str">
        <f t="shared" si="119"/>
        <v>Cumple</v>
      </c>
      <c r="U641" s="14">
        <f>VLOOKUP(E641,País!$A$1:$B$8,2,FALSE)</f>
        <v>5</v>
      </c>
    </row>
    <row r="642" spans="1:21" x14ac:dyDescent="0.25">
      <c r="A642" s="2" t="s">
        <v>77</v>
      </c>
      <c r="B642" s="2" t="s">
        <v>22</v>
      </c>
      <c r="C642" s="3">
        <v>29526</v>
      </c>
      <c r="D642" s="2" t="s">
        <v>27</v>
      </c>
      <c r="E642" s="2" t="s">
        <v>24</v>
      </c>
      <c r="F642" s="2">
        <v>3</v>
      </c>
      <c r="G642" s="4">
        <v>31299.765167067115</v>
      </c>
      <c r="H642" s="5">
        <v>-17971.218394627584</v>
      </c>
      <c r="I642" s="11" t="str">
        <f t="shared" ref="I642:I705" si="120">_xlfn.CONCAT(B642,", ",A642)</f>
        <v>Fernandez, Emilio</v>
      </c>
      <c r="J642" s="11" t="str">
        <f t="shared" ref="J642:J705" si="121">_xlfn.CONCAT(LEFT(A642,1),LEFT(B642,1))</f>
        <v>EF</v>
      </c>
      <c r="K642" s="14">
        <f t="shared" ref="K642:K705" si="122">LEN(A642)+LEN(B642)</f>
        <v>15</v>
      </c>
      <c r="L642" s="7">
        <f t="shared" ref="L642:L705" ca="1" si="123">INT((TODAY()-C642)/365)</f>
        <v>43</v>
      </c>
      <c r="M642" s="7">
        <f t="shared" ref="M642:M705" si="124">WEEKDAY(C642,2)</f>
        <v>6</v>
      </c>
      <c r="N642" s="15">
        <f t="shared" ref="N642:N705" si="125">C642</f>
        <v>29526</v>
      </c>
      <c r="O642" s="15" t="str">
        <f t="shared" ref="O642:O705" si="126">TEXT(C642,"dddd")</f>
        <v>sábado</v>
      </c>
      <c r="P642" s="14">
        <f t="shared" ref="P642:P705" si="127">YEAR(C642)</f>
        <v>1980</v>
      </c>
      <c r="Q642" s="14">
        <f t="shared" ref="Q642:Q705" si="128">MONTH(C642)</f>
        <v>11</v>
      </c>
      <c r="R642" s="14">
        <f t="shared" ref="R642:R705" si="129">DAY(C642)</f>
        <v>1</v>
      </c>
      <c r="S642" s="14" t="str">
        <f t="shared" ref="S642:S705" si="130" xml:space="preserve"> IF(D642 = "Ingeniero","SI","NO")</f>
        <v>NO</v>
      </c>
      <c r="T642" s="14" t="str">
        <f t="shared" ref="T642:T705" si="131">IF(
     AND(F642&gt;3,G642&gt;30000),
     "Cumple",
     "No Cumple"
)</f>
        <v>No Cumple</v>
      </c>
      <c r="U642" s="14">
        <f>VLOOKUP(E642,País!$A$1:$B$8,2,FALSE)</f>
        <v>5</v>
      </c>
    </row>
    <row r="643" spans="1:21" x14ac:dyDescent="0.25">
      <c r="A643" s="2" t="s">
        <v>79</v>
      </c>
      <c r="B643" s="2" t="s">
        <v>30</v>
      </c>
      <c r="C643" s="3">
        <v>29547</v>
      </c>
      <c r="D643" s="2" t="s">
        <v>35</v>
      </c>
      <c r="E643" s="2" t="s">
        <v>32</v>
      </c>
      <c r="F643" s="2">
        <v>3</v>
      </c>
      <c r="G643" s="4">
        <v>31292.39632733812</v>
      </c>
      <c r="H643" s="5">
        <v>-15922.691231942455</v>
      </c>
      <c r="I643" s="11" t="str">
        <f t="shared" si="120"/>
        <v>Rivera, Pedro</v>
      </c>
      <c r="J643" s="11" t="str">
        <f t="shared" si="121"/>
        <v>PR</v>
      </c>
      <c r="K643" s="14">
        <f t="shared" si="122"/>
        <v>11</v>
      </c>
      <c r="L643" s="7">
        <f t="shared" ca="1" si="123"/>
        <v>43</v>
      </c>
      <c r="M643" s="7">
        <f t="shared" si="124"/>
        <v>6</v>
      </c>
      <c r="N643" s="15">
        <f t="shared" si="125"/>
        <v>29547</v>
      </c>
      <c r="O643" s="15" t="str">
        <f t="shared" si="126"/>
        <v>sábado</v>
      </c>
      <c r="P643" s="14">
        <f t="shared" si="127"/>
        <v>1980</v>
      </c>
      <c r="Q643" s="14">
        <f t="shared" si="128"/>
        <v>11</v>
      </c>
      <c r="R643" s="14">
        <f t="shared" si="129"/>
        <v>22</v>
      </c>
      <c r="S643" s="14" t="str">
        <f t="shared" si="130"/>
        <v>NO</v>
      </c>
      <c r="T643" s="14" t="str">
        <f t="shared" si="131"/>
        <v>No Cumple</v>
      </c>
      <c r="U643" s="14">
        <f>VLOOKUP(E643,País!$A$1:$B$8,2,FALSE)</f>
        <v>2</v>
      </c>
    </row>
    <row r="644" spans="1:21" x14ac:dyDescent="0.25">
      <c r="A644" s="2" t="s">
        <v>75</v>
      </c>
      <c r="B644" s="2" t="s">
        <v>18</v>
      </c>
      <c r="C644" s="3">
        <v>30267</v>
      </c>
      <c r="D644" s="2" t="s">
        <v>19</v>
      </c>
      <c r="E644" s="2" t="s">
        <v>16</v>
      </c>
      <c r="F644" s="2">
        <v>4</v>
      </c>
      <c r="G644" s="4">
        <v>31274.172187466607</v>
      </c>
      <c r="H644" s="5">
        <v>-16506.145693776045</v>
      </c>
      <c r="I644" s="11" t="str">
        <f t="shared" si="120"/>
        <v>Rodriguez, Alberto</v>
      </c>
      <c r="J644" s="11" t="str">
        <f t="shared" si="121"/>
        <v>AR</v>
      </c>
      <c r="K644" s="14">
        <f t="shared" si="122"/>
        <v>16</v>
      </c>
      <c r="L644" s="7">
        <f t="shared" ca="1" si="123"/>
        <v>41</v>
      </c>
      <c r="M644" s="7">
        <f t="shared" si="124"/>
        <v>5</v>
      </c>
      <c r="N644" s="15">
        <f t="shared" si="125"/>
        <v>30267</v>
      </c>
      <c r="O644" s="15" t="str">
        <f t="shared" si="126"/>
        <v>viernes</v>
      </c>
      <c r="P644" s="14">
        <f t="shared" si="127"/>
        <v>1982</v>
      </c>
      <c r="Q644" s="14">
        <f t="shared" si="128"/>
        <v>11</v>
      </c>
      <c r="R644" s="14">
        <f t="shared" si="129"/>
        <v>12</v>
      </c>
      <c r="S644" s="14" t="str">
        <f t="shared" si="130"/>
        <v>NO</v>
      </c>
      <c r="T644" s="14" t="str">
        <f t="shared" si="131"/>
        <v>Cumple</v>
      </c>
      <c r="U644" s="14">
        <f>VLOOKUP(E644,País!$A$1:$B$8,2,FALSE)</f>
        <v>4</v>
      </c>
    </row>
    <row r="645" spans="1:21" x14ac:dyDescent="0.25">
      <c r="A645" s="2" t="s">
        <v>89</v>
      </c>
      <c r="B645" s="2" t="s">
        <v>56</v>
      </c>
      <c r="C645" s="3">
        <v>35623</v>
      </c>
      <c r="D645" s="2" t="s">
        <v>38</v>
      </c>
      <c r="E645" s="2" t="s">
        <v>16</v>
      </c>
      <c r="F645" s="2">
        <v>2</v>
      </c>
      <c r="G645" s="4">
        <v>31254.678690335491</v>
      </c>
      <c r="H645" s="5">
        <v>-20705.321309664509</v>
      </c>
      <c r="I645" s="11" t="str">
        <f t="shared" si="120"/>
        <v>Jimenez, Hugo</v>
      </c>
      <c r="J645" s="11" t="str">
        <f t="shared" si="121"/>
        <v>HJ</v>
      </c>
      <c r="K645" s="14">
        <f t="shared" si="122"/>
        <v>11</v>
      </c>
      <c r="L645" s="7">
        <f t="shared" ca="1" si="123"/>
        <v>27</v>
      </c>
      <c r="M645" s="7">
        <f t="shared" si="124"/>
        <v>6</v>
      </c>
      <c r="N645" s="15">
        <f t="shared" si="125"/>
        <v>35623</v>
      </c>
      <c r="O645" s="15" t="str">
        <f t="shared" si="126"/>
        <v>sábado</v>
      </c>
      <c r="P645" s="14">
        <f t="shared" si="127"/>
        <v>1997</v>
      </c>
      <c r="Q645" s="14">
        <f t="shared" si="128"/>
        <v>7</v>
      </c>
      <c r="R645" s="14">
        <f t="shared" si="129"/>
        <v>12</v>
      </c>
      <c r="S645" s="14" t="str">
        <f t="shared" si="130"/>
        <v>NO</v>
      </c>
      <c r="T645" s="14" t="str">
        <f t="shared" si="131"/>
        <v>No Cumple</v>
      </c>
      <c r="U645" s="14">
        <f>VLOOKUP(E645,País!$A$1:$B$8,2,FALSE)</f>
        <v>4</v>
      </c>
    </row>
    <row r="646" spans="1:21" x14ac:dyDescent="0.25">
      <c r="A646" s="2" t="s">
        <v>81</v>
      </c>
      <c r="B646" s="2" t="s">
        <v>37</v>
      </c>
      <c r="C646" s="3">
        <v>32595</v>
      </c>
      <c r="D646" s="2" t="s">
        <v>7</v>
      </c>
      <c r="E646" s="2" t="s">
        <v>12</v>
      </c>
      <c r="F646" s="2">
        <v>4</v>
      </c>
      <c r="G646" s="4">
        <v>31220.027267138954</v>
      </c>
      <c r="H646" s="5">
        <v>-14000.579004303005</v>
      </c>
      <c r="I646" s="11" t="str">
        <f t="shared" si="120"/>
        <v>Hernandez, Victor</v>
      </c>
      <c r="J646" s="11" t="str">
        <f t="shared" si="121"/>
        <v>VH</v>
      </c>
      <c r="K646" s="14">
        <f t="shared" si="122"/>
        <v>15</v>
      </c>
      <c r="L646" s="7">
        <f t="shared" ca="1" si="123"/>
        <v>35</v>
      </c>
      <c r="M646" s="7">
        <f t="shared" si="124"/>
        <v>2</v>
      </c>
      <c r="N646" s="15">
        <f t="shared" si="125"/>
        <v>32595</v>
      </c>
      <c r="O646" s="15" t="str">
        <f t="shared" si="126"/>
        <v>martes</v>
      </c>
      <c r="P646" s="14">
        <f t="shared" si="127"/>
        <v>1989</v>
      </c>
      <c r="Q646" s="14">
        <f t="shared" si="128"/>
        <v>3</v>
      </c>
      <c r="R646" s="14">
        <f t="shared" si="129"/>
        <v>28</v>
      </c>
      <c r="S646" s="14" t="str">
        <f t="shared" si="130"/>
        <v>SI</v>
      </c>
      <c r="T646" s="14" t="str">
        <f t="shared" si="131"/>
        <v>Cumple</v>
      </c>
      <c r="U646" s="14">
        <f>VLOOKUP(E646,País!$A$1:$B$8,2,FALSE)</f>
        <v>3</v>
      </c>
    </row>
    <row r="647" spans="1:21" x14ac:dyDescent="0.25">
      <c r="A647" s="2" t="s">
        <v>39</v>
      </c>
      <c r="B647" s="2" t="s">
        <v>40</v>
      </c>
      <c r="C647" s="3">
        <v>29270</v>
      </c>
      <c r="D647" s="2" t="s">
        <v>7</v>
      </c>
      <c r="E647" s="2" t="s">
        <v>16</v>
      </c>
      <c r="F647" s="2">
        <v>2</v>
      </c>
      <c r="G647" s="4">
        <v>31204.65286013345</v>
      </c>
      <c r="H647" s="5">
        <v>-13188.556883501247</v>
      </c>
      <c r="I647" s="11" t="str">
        <f t="shared" si="120"/>
        <v>Torres, Carmen</v>
      </c>
      <c r="J647" s="11" t="str">
        <f t="shared" si="121"/>
        <v>CT</v>
      </c>
      <c r="K647" s="14">
        <f t="shared" si="122"/>
        <v>12</v>
      </c>
      <c r="L647" s="7">
        <f t="shared" ca="1" si="123"/>
        <v>44</v>
      </c>
      <c r="M647" s="7">
        <f t="shared" si="124"/>
        <v>2</v>
      </c>
      <c r="N647" s="15">
        <f t="shared" si="125"/>
        <v>29270</v>
      </c>
      <c r="O647" s="15" t="str">
        <f t="shared" si="126"/>
        <v>martes</v>
      </c>
      <c r="P647" s="14">
        <f t="shared" si="127"/>
        <v>1980</v>
      </c>
      <c r="Q647" s="14">
        <f t="shared" si="128"/>
        <v>2</v>
      </c>
      <c r="R647" s="14">
        <f t="shared" si="129"/>
        <v>19</v>
      </c>
      <c r="S647" s="14" t="str">
        <f t="shared" si="130"/>
        <v>SI</v>
      </c>
      <c r="T647" s="14" t="str">
        <f t="shared" si="131"/>
        <v>No Cumple</v>
      </c>
      <c r="U647" s="14">
        <f>VLOOKUP(E647,País!$A$1:$B$8,2,FALSE)</f>
        <v>4</v>
      </c>
    </row>
    <row r="648" spans="1:21" x14ac:dyDescent="0.25">
      <c r="A648" s="2" t="s">
        <v>80</v>
      </c>
      <c r="B648" s="2" t="s">
        <v>34</v>
      </c>
      <c r="C648" s="3">
        <v>34702</v>
      </c>
      <c r="D648" s="2" t="s">
        <v>38</v>
      </c>
      <c r="E648" s="2" t="s">
        <v>8</v>
      </c>
      <c r="F648" s="2">
        <v>6</v>
      </c>
      <c r="G648" s="4">
        <v>31176.662204244418</v>
      </c>
      <c r="H648" s="5">
        <v>-16350.43685864691</v>
      </c>
      <c r="I648" s="11" t="str">
        <f t="shared" si="120"/>
        <v>Santos, Susana</v>
      </c>
      <c r="J648" s="11" t="str">
        <f t="shared" si="121"/>
        <v>SS</v>
      </c>
      <c r="K648" s="14">
        <f t="shared" si="122"/>
        <v>12</v>
      </c>
      <c r="L648" s="7">
        <f t="shared" ca="1" si="123"/>
        <v>29</v>
      </c>
      <c r="M648" s="7">
        <f t="shared" si="124"/>
        <v>2</v>
      </c>
      <c r="N648" s="15">
        <f t="shared" si="125"/>
        <v>34702</v>
      </c>
      <c r="O648" s="15" t="str">
        <f t="shared" si="126"/>
        <v>martes</v>
      </c>
      <c r="P648" s="14">
        <f t="shared" si="127"/>
        <v>1995</v>
      </c>
      <c r="Q648" s="14">
        <f t="shared" si="128"/>
        <v>1</v>
      </c>
      <c r="R648" s="14">
        <f t="shared" si="129"/>
        <v>3</v>
      </c>
      <c r="S648" s="14" t="str">
        <f t="shared" si="130"/>
        <v>NO</v>
      </c>
      <c r="T648" s="14" t="str">
        <f t="shared" si="131"/>
        <v>Cumple</v>
      </c>
      <c r="U648" s="14">
        <f>VLOOKUP(E648,País!$A$1:$B$8,2,FALSE)</f>
        <v>1</v>
      </c>
    </row>
    <row r="649" spans="1:21" x14ac:dyDescent="0.25">
      <c r="A649" s="2" t="s">
        <v>21</v>
      </c>
      <c r="B649" s="2" t="s">
        <v>22</v>
      </c>
      <c r="C649" s="3">
        <v>35888</v>
      </c>
      <c r="D649" s="2" t="s">
        <v>23</v>
      </c>
      <c r="E649" s="2" t="s">
        <v>24</v>
      </c>
      <c r="F649" s="2">
        <v>2</v>
      </c>
      <c r="G649" s="4">
        <v>31157.668899907949</v>
      </c>
      <c r="H649" s="5">
        <v>-17643.367923085607</v>
      </c>
      <c r="I649" s="11" t="str">
        <f t="shared" si="120"/>
        <v>Fernandez, Luis</v>
      </c>
      <c r="J649" s="11" t="str">
        <f t="shared" si="121"/>
        <v>LF</v>
      </c>
      <c r="K649" s="14">
        <f t="shared" si="122"/>
        <v>13</v>
      </c>
      <c r="L649" s="7">
        <f t="shared" ca="1" si="123"/>
        <v>26</v>
      </c>
      <c r="M649" s="7">
        <f t="shared" si="124"/>
        <v>5</v>
      </c>
      <c r="N649" s="15">
        <f t="shared" si="125"/>
        <v>35888</v>
      </c>
      <c r="O649" s="15" t="str">
        <f t="shared" si="126"/>
        <v>viernes</v>
      </c>
      <c r="P649" s="14">
        <f t="shared" si="127"/>
        <v>1998</v>
      </c>
      <c r="Q649" s="14">
        <f t="shared" si="128"/>
        <v>4</v>
      </c>
      <c r="R649" s="14">
        <f t="shared" si="129"/>
        <v>3</v>
      </c>
      <c r="S649" s="14" t="str">
        <f t="shared" si="130"/>
        <v>NO</v>
      </c>
      <c r="T649" s="14" t="str">
        <f t="shared" si="131"/>
        <v>No Cumple</v>
      </c>
      <c r="U649" s="14">
        <f>VLOOKUP(E649,País!$A$1:$B$8,2,FALSE)</f>
        <v>5</v>
      </c>
    </row>
    <row r="650" spans="1:21" x14ac:dyDescent="0.25">
      <c r="A650" s="2" t="s">
        <v>45</v>
      </c>
      <c r="B650" s="2" t="s">
        <v>46</v>
      </c>
      <c r="C650" s="3">
        <v>30981</v>
      </c>
      <c r="D650" s="2" t="s">
        <v>19</v>
      </c>
      <c r="E650" s="2" t="s">
        <v>28</v>
      </c>
      <c r="F650" s="2">
        <v>4</v>
      </c>
      <c r="G650" s="4">
        <v>31143.126326475569</v>
      </c>
      <c r="H650" s="5">
        <v>-15736.89251637772</v>
      </c>
      <c r="I650" s="11" t="str">
        <f t="shared" si="120"/>
        <v>Garcia, Eduardo</v>
      </c>
      <c r="J650" s="11" t="str">
        <f t="shared" si="121"/>
        <v>EG</v>
      </c>
      <c r="K650" s="14">
        <f t="shared" si="122"/>
        <v>13</v>
      </c>
      <c r="L650" s="7">
        <f t="shared" ca="1" si="123"/>
        <v>39</v>
      </c>
      <c r="M650" s="7">
        <f t="shared" si="124"/>
        <v>5</v>
      </c>
      <c r="N650" s="15">
        <f t="shared" si="125"/>
        <v>30981</v>
      </c>
      <c r="O650" s="15" t="str">
        <f t="shared" si="126"/>
        <v>viernes</v>
      </c>
      <c r="P650" s="14">
        <f t="shared" si="127"/>
        <v>1984</v>
      </c>
      <c r="Q650" s="14">
        <f t="shared" si="128"/>
        <v>10</v>
      </c>
      <c r="R650" s="14">
        <f t="shared" si="129"/>
        <v>26</v>
      </c>
      <c r="S650" s="14" t="str">
        <f t="shared" si="130"/>
        <v>NO</v>
      </c>
      <c r="T650" s="14" t="str">
        <f t="shared" si="131"/>
        <v>Cumple</v>
      </c>
      <c r="U650" s="14">
        <f>VLOOKUP(E650,País!$A$1:$B$8,2,FALSE)</f>
        <v>7</v>
      </c>
    </row>
    <row r="651" spans="1:21" x14ac:dyDescent="0.25">
      <c r="A651" s="2" t="s">
        <v>57</v>
      </c>
      <c r="B651" s="2" t="s">
        <v>58</v>
      </c>
      <c r="C651" s="3">
        <v>30363</v>
      </c>
      <c r="D651" s="2" t="s">
        <v>7</v>
      </c>
      <c r="E651" s="2" t="s">
        <v>24</v>
      </c>
      <c r="F651" s="2">
        <v>5</v>
      </c>
      <c r="G651" s="4">
        <v>31129.331655049737</v>
      </c>
      <c r="H651" s="5">
        <v>-52953.61512895325</v>
      </c>
      <c r="I651" s="11" t="str">
        <f t="shared" si="120"/>
        <v>Castro, Martin</v>
      </c>
      <c r="J651" s="11" t="str">
        <f t="shared" si="121"/>
        <v>MC</v>
      </c>
      <c r="K651" s="14">
        <f t="shared" si="122"/>
        <v>12</v>
      </c>
      <c r="L651" s="7">
        <f t="shared" ca="1" si="123"/>
        <v>41</v>
      </c>
      <c r="M651" s="7">
        <f t="shared" si="124"/>
        <v>3</v>
      </c>
      <c r="N651" s="15">
        <f t="shared" si="125"/>
        <v>30363</v>
      </c>
      <c r="O651" s="15" t="str">
        <f t="shared" si="126"/>
        <v>miércoles</v>
      </c>
      <c r="P651" s="14">
        <f t="shared" si="127"/>
        <v>1983</v>
      </c>
      <c r="Q651" s="14">
        <f t="shared" si="128"/>
        <v>2</v>
      </c>
      <c r="R651" s="14">
        <f t="shared" si="129"/>
        <v>16</v>
      </c>
      <c r="S651" s="14" t="str">
        <f t="shared" si="130"/>
        <v>SI</v>
      </c>
      <c r="T651" s="14" t="str">
        <f t="shared" si="131"/>
        <v>Cumple</v>
      </c>
      <c r="U651" s="14">
        <f>VLOOKUP(E651,País!$A$1:$B$8,2,FALSE)</f>
        <v>5</v>
      </c>
    </row>
    <row r="652" spans="1:21" x14ac:dyDescent="0.25">
      <c r="A652" s="2" t="s">
        <v>41</v>
      </c>
      <c r="B652" s="2" t="s">
        <v>42</v>
      </c>
      <c r="C652" s="3">
        <v>32861</v>
      </c>
      <c r="D652" s="2" t="s">
        <v>11</v>
      </c>
      <c r="E652" s="2" t="s">
        <v>20</v>
      </c>
      <c r="F652" s="2">
        <v>4</v>
      </c>
      <c r="G652" s="4">
        <v>31126.997999626074</v>
      </c>
      <c r="H652" s="5">
        <v>-14172.211540287924</v>
      </c>
      <c r="I652" s="11" t="str">
        <f t="shared" si="120"/>
        <v>Alvarez, Diego</v>
      </c>
      <c r="J652" s="11" t="str">
        <f t="shared" si="121"/>
        <v>DA</v>
      </c>
      <c r="K652" s="14">
        <f t="shared" si="122"/>
        <v>12</v>
      </c>
      <c r="L652" s="7">
        <f t="shared" ca="1" si="123"/>
        <v>34</v>
      </c>
      <c r="M652" s="7">
        <f t="shared" si="124"/>
        <v>2</v>
      </c>
      <c r="N652" s="15">
        <f t="shared" si="125"/>
        <v>32861</v>
      </c>
      <c r="O652" s="15" t="str">
        <f t="shared" si="126"/>
        <v>martes</v>
      </c>
      <c r="P652" s="14">
        <f t="shared" si="127"/>
        <v>1989</v>
      </c>
      <c r="Q652" s="14">
        <f t="shared" si="128"/>
        <v>12</v>
      </c>
      <c r="R652" s="14">
        <f t="shared" si="129"/>
        <v>19</v>
      </c>
      <c r="S652" s="14" t="str">
        <f t="shared" si="130"/>
        <v>NO</v>
      </c>
      <c r="T652" s="14" t="str">
        <f t="shared" si="131"/>
        <v>Cumple</v>
      </c>
      <c r="U652" s="14">
        <f>VLOOKUP(E652,País!$A$1:$B$8,2,FALSE)</f>
        <v>6</v>
      </c>
    </row>
    <row r="653" spans="1:21" x14ac:dyDescent="0.25">
      <c r="A653" s="2" t="s">
        <v>21</v>
      </c>
      <c r="B653" s="2" t="s">
        <v>22</v>
      </c>
      <c r="C653" s="3">
        <v>35301</v>
      </c>
      <c r="D653" s="2" t="s">
        <v>23</v>
      </c>
      <c r="E653" s="2" t="s">
        <v>24</v>
      </c>
      <c r="F653" s="2">
        <v>4</v>
      </c>
      <c r="G653" s="4">
        <v>31123.06438258036</v>
      </c>
      <c r="H653" s="5">
        <v>-12962.624288367944</v>
      </c>
      <c r="I653" s="11" t="str">
        <f t="shared" si="120"/>
        <v>Fernandez, Luis</v>
      </c>
      <c r="J653" s="11" t="str">
        <f t="shared" si="121"/>
        <v>LF</v>
      </c>
      <c r="K653" s="14">
        <f t="shared" si="122"/>
        <v>13</v>
      </c>
      <c r="L653" s="7">
        <f t="shared" ca="1" si="123"/>
        <v>27</v>
      </c>
      <c r="M653" s="7">
        <f t="shared" si="124"/>
        <v>6</v>
      </c>
      <c r="N653" s="15">
        <f t="shared" si="125"/>
        <v>35301</v>
      </c>
      <c r="O653" s="15" t="str">
        <f t="shared" si="126"/>
        <v>sábado</v>
      </c>
      <c r="P653" s="14">
        <f t="shared" si="127"/>
        <v>1996</v>
      </c>
      <c r="Q653" s="14">
        <f t="shared" si="128"/>
        <v>8</v>
      </c>
      <c r="R653" s="14">
        <f t="shared" si="129"/>
        <v>24</v>
      </c>
      <c r="S653" s="14" t="str">
        <f t="shared" si="130"/>
        <v>NO</v>
      </c>
      <c r="T653" s="14" t="str">
        <f t="shared" si="131"/>
        <v>Cumple</v>
      </c>
      <c r="U653" s="14">
        <f>VLOOKUP(E653,País!$A$1:$B$8,2,FALSE)</f>
        <v>5</v>
      </c>
    </row>
    <row r="654" spans="1:21" x14ac:dyDescent="0.25">
      <c r="A654" s="2" t="s">
        <v>41</v>
      </c>
      <c r="B654" s="2" t="s">
        <v>42</v>
      </c>
      <c r="C654" s="3">
        <v>34224</v>
      </c>
      <c r="D654" s="2" t="s">
        <v>11</v>
      </c>
      <c r="E654" s="2" t="s">
        <v>20</v>
      </c>
      <c r="F654" s="2">
        <v>4</v>
      </c>
      <c r="G654" s="4">
        <v>31111.877364089207</v>
      </c>
      <c r="H654" s="5">
        <v>-13526.091976933096</v>
      </c>
      <c r="I654" s="11" t="str">
        <f t="shared" si="120"/>
        <v>Alvarez, Diego</v>
      </c>
      <c r="J654" s="11" t="str">
        <f t="shared" si="121"/>
        <v>DA</v>
      </c>
      <c r="K654" s="14">
        <f t="shared" si="122"/>
        <v>12</v>
      </c>
      <c r="L654" s="7">
        <f t="shared" ca="1" si="123"/>
        <v>30</v>
      </c>
      <c r="M654" s="7">
        <f t="shared" si="124"/>
        <v>7</v>
      </c>
      <c r="N654" s="15">
        <f t="shared" si="125"/>
        <v>34224</v>
      </c>
      <c r="O654" s="15" t="str">
        <f t="shared" si="126"/>
        <v>domingo</v>
      </c>
      <c r="P654" s="14">
        <f t="shared" si="127"/>
        <v>1993</v>
      </c>
      <c r="Q654" s="14">
        <f t="shared" si="128"/>
        <v>9</v>
      </c>
      <c r="R654" s="14">
        <f t="shared" si="129"/>
        <v>12</v>
      </c>
      <c r="S654" s="14" t="str">
        <f t="shared" si="130"/>
        <v>NO</v>
      </c>
      <c r="T654" s="14" t="str">
        <f t="shared" si="131"/>
        <v>Cumple</v>
      </c>
      <c r="U654" s="14">
        <f>VLOOKUP(E654,País!$A$1:$B$8,2,FALSE)</f>
        <v>6</v>
      </c>
    </row>
    <row r="655" spans="1:21" x14ac:dyDescent="0.25">
      <c r="A655" s="2" t="s">
        <v>97</v>
      </c>
      <c r="B655" s="2" t="s">
        <v>14</v>
      </c>
      <c r="C655" s="3">
        <v>29865</v>
      </c>
      <c r="D655" s="2" t="s">
        <v>23</v>
      </c>
      <c r="E655" s="2" t="s">
        <v>8</v>
      </c>
      <c r="F655" s="2">
        <v>2</v>
      </c>
      <c r="G655" s="4">
        <v>31099.017161237931</v>
      </c>
      <c r="H655" s="5">
        <v>-18995.933696823966</v>
      </c>
      <c r="I655" s="11" t="str">
        <f t="shared" si="120"/>
        <v>Lopez, Gustavo</v>
      </c>
      <c r="J655" s="11" t="str">
        <f t="shared" si="121"/>
        <v>GL</v>
      </c>
      <c r="K655" s="14">
        <f t="shared" si="122"/>
        <v>12</v>
      </c>
      <c r="L655" s="7">
        <f t="shared" ca="1" si="123"/>
        <v>42</v>
      </c>
      <c r="M655" s="7">
        <f t="shared" si="124"/>
        <v>2</v>
      </c>
      <c r="N655" s="15">
        <f t="shared" si="125"/>
        <v>29865</v>
      </c>
      <c r="O655" s="15" t="str">
        <f t="shared" si="126"/>
        <v>martes</v>
      </c>
      <c r="P655" s="14">
        <f t="shared" si="127"/>
        <v>1981</v>
      </c>
      <c r="Q655" s="14">
        <f t="shared" si="128"/>
        <v>10</v>
      </c>
      <c r="R655" s="14">
        <f t="shared" si="129"/>
        <v>6</v>
      </c>
      <c r="S655" s="14" t="str">
        <f t="shared" si="130"/>
        <v>NO</v>
      </c>
      <c r="T655" s="14" t="str">
        <f t="shared" si="131"/>
        <v>No Cumple</v>
      </c>
      <c r="U655" s="14">
        <f>VLOOKUP(E655,País!$A$1:$B$8,2,FALSE)</f>
        <v>1</v>
      </c>
    </row>
    <row r="656" spans="1:21" x14ac:dyDescent="0.25">
      <c r="A656" s="2" t="s">
        <v>21</v>
      </c>
      <c r="B656" s="2" t="s">
        <v>22</v>
      </c>
      <c r="C656" s="3">
        <v>34113</v>
      </c>
      <c r="D656" s="2" t="s">
        <v>23</v>
      </c>
      <c r="E656" s="2" t="s">
        <v>24</v>
      </c>
      <c r="F656" s="2">
        <v>3</v>
      </c>
      <c r="G656" s="4">
        <v>31094.226049413668</v>
      </c>
      <c r="H656" s="5">
        <v>-13921.214983928023</v>
      </c>
      <c r="I656" s="11" t="str">
        <f t="shared" si="120"/>
        <v>Fernandez, Luis</v>
      </c>
      <c r="J656" s="11" t="str">
        <f t="shared" si="121"/>
        <v>LF</v>
      </c>
      <c r="K656" s="14">
        <f t="shared" si="122"/>
        <v>13</v>
      </c>
      <c r="L656" s="7">
        <f t="shared" ca="1" si="123"/>
        <v>31</v>
      </c>
      <c r="M656" s="7">
        <f t="shared" si="124"/>
        <v>1</v>
      </c>
      <c r="N656" s="15">
        <f t="shared" si="125"/>
        <v>34113</v>
      </c>
      <c r="O656" s="15" t="str">
        <f t="shared" si="126"/>
        <v>lunes</v>
      </c>
      <c r="P656" s="14">
        <f t="shared" si="127"/>
        <v>1993</v>
      </c>
      <c r="Q656" s="14">
        <f t="shared" si="128"/>
        <v>5</v>
      </c>
      <c r="R656" s="14">
        <f t="shared" si="129"/>
        <v>24</v>
      </c>
      <c r="S656" s="14" t="str">
        <f t="shared" si="130"/>
        <v>NO</v>
      </c>
      <c r="T656" s="14" t="str">
        <f t="shared" si="131"/>
        <v>No Cumple</v>
      </c>
      <c r="U656" s="14">
        <f>VLOOKUP(E656,País!$A$1:$B$8,2,FALSE)</f>
        <v>5</v>
      </c>
    </row>
    <row r="657" spans="1:21" x14ac:dyDescent="0.25">
      <c r="A657" s="2" t="s">
        <v>21</v>
      </c>
      <c r="B657" s="2" t="s">
        <v>22</v>
      </c>
      <c r="C657" s="3">
        <v>30326</v>
      </c>
      <c r="D657" s="2" t="s">
        <v>23</v>
      </c>
      <c r="E657" s="2" t="s">
        <v>24</v>
      </c>
      <c r="F657" s="2">
        <v>2</v>
      </c>
      <c r="G657" s="4">
        <v>31063.399593819111</v>
      </c>
      <c r="H657" s="5">
        <v>-15189.280324944712</v>
      </c>
      <c r="I657" s="11" t="str">
        <f t="shared" si="120"/>
        <v>Fernandez, Luis</v>
      </c>
      <c r="J657" s="11" t="str">
        <f t="shared" si="121"/>
        <v>LF</v>
      </c>
      <c r="K657" s="14">
        <f t="shared" si="122"/>
        <v>13</v>
      </c>
      <c r="L657" s="7">
        <f t="shared" ca="1" si="123"/>
        <v>41</v>
      </c>
      <c r="M657" s="7">
        <f t="shared" si="124"/>
        <v>1</v>
      </c>
      <c r="N657" s="15">
        <f t="shared" si="125"/>
        <v>30326</v>
      </c>
      <c r="O657" s="15" t="str">
        <f t="shared" si="126"/>
        <v>lunes</v>
      </c>
      <c r="P657" s="14">
        <f t="shared" si="127"/>
        <v>1983</v>
      </c>
      <c r="Q657" s="14">
        <f t="shared" si="128"/>
        <v>1</v>
      </c>
      <c r="R657" s="14">
        <f t="shared" si="129"/>
        <v>10</v>
      </c>
      <c r="S657" s="14" t="str">
        <f t="shared" si="130"/>
        <v>NO</v>
      </c>
      <c r="T657" s="14" t="str">
        <f t="shared" si="131"/>
        <v>No Cumple</v>
      </c>
      <c r="U657" s="14">
        <f>VLOOKUP(E657,País!$A$1:$B$8,2,FALSE)</f>
        <v>5</v>
      </c>
    </row>
    <row r="658" spans="1:21" x14ac:dyDescent="0.25">
      <c r="A658" s="2" t="s">
        <v>67</v>
      </c>
      <c r="B658" s="2" t="s">
        <v>68</v>
      </c>
      <c r="C658" s="3">
        <v>33328</v>
      </c>
      <c r="D658" s="2" t="s">
        <v>27</v>
      </c>
      <c r="E658" s="2" t="s">
        <v>16</v>
      </c>
      <c r="F658" s="2">
        <v>5</v>
      </c>
      <c r="G658" s="4">
        <v>31062.046024492891</v>
      </c>
      <c r="H658" s="5">
        <v>-13680.983640650615</v>
      </c>
      <c r="I658" s="11" t="str">
        <f t="shared" si="120"/>
        <v>Navarro, Adriana</v>
      </c>
      <c r="J658" s="11" t="str">
        <f t="shared" si="121"/>
        <v>AN</v>
      </c>
      <c r="K658" s="14">
        <f t="shared" si="122"/>
        <v>14</v>
      </c>
      <c r="L658" s="7">
        <f t="shared" ca="1" si="123"/>
        <v>33</v>
      </c>
      <c r="M658" s="7">
        <f t="shared" si="124"/>
        <v>7</v>
      </c>
      <c r="N658" s="15">
        <f t="shared" si="125"/>
        <v>33328</v>
      </c>
      <c r="O658" s="15" t="str">
        <f t="shared" si="126"/>
        <v>domingo</v>
      </c>
      <c r="P658" s="14">
        <f t="shared" si="127"/>
        <v>1991</v>
      </c>
      <c r="Q658" s="14">
        <f t="shared" si="128"/>
        <v>3</v>
      </c>
      <c r="R658" s="14">
        <f t="shared" si="129"/>
        <v>31</v>
      </c>
      <c r="S658" s="14" t="str">
        <f t="shared" si="130"/>
        <v>NO</v>
      </c>
      <c r="T658" s="14" t="str">
        <f t="shared" si="131"/>
        <v>Cumple</v>
      </c>
      <c r="U658" s="14">
        <f>VLOOKUP(E658,País!$A$1:$B$8,2,FALSE)</f>
        <v>4</v>
      </c>
    </row>
    <row r="659" spans="1:21" x14ac:dyDescent="0.25">
      <c r="A659" s="2" t="s">
        <v>78</v>
      </c>
      <c r="B659" s="2" t="s">
        <v>26</v>
      </c>
      <c r="C659" s="3">
        <v>36062</v>
      </c>
      <c r="D659" s="2" t="s">
        <v>31</v>
      </c>
      <c r="E659" s="2" t="s">
        <v>28</v>
      </c>
      <c r="F659" s="2">
        <v>2</v>
      </c>
      <c r="G659" s="4">
        <v>31039.641897361857</v>
      </c>
      <c r="H659" s="5">
        <v>-18361.943778532619</v>
      </c>
      <c r="I659" s="11" t="str">
        <f t="shared" si="120"/>
        <v>Diaz, Julia</v>
      </c>
      <c r="J659" s="11" t="str">
        <f t="shared" si="121"/>
        <v>JD</v>
      </c>
      <c r="K659" s="14">
        <f t="shared" si="122"/>
        <v>9</v>
      </c>
      <c r="L659" s="7">
        <f t="shared" ca="1" si="123"/>
        <v>25</v>
      </c>
      <c r="M659" s="7">
        <f t="shared" si="124"/>
        <v>4</v>
      </c>
      <c r="N659" s="15">
        <f t="shared" si="125"/>
        <v>36062</v>
      </c>
      <c r="O659" s="15" t="str">
        <f t="shared" si="126"/>
        <v>jueves</v>
      </c>
      <c r="P659" s="14">
        <f t="shared" si="127"/>
        <v>1998</v>
      </c>
      <c r="Q659" s="14">
        <f t="shared" si="128"/>
        <v>9</v>
      </c>
      <c r="R659" s="14">
        <f t="shared" si="129"/>
        <v>24</v>
      </c>
      <c r="S659" s="14" t="str">
        <f t="shared" si="130"/>
        <v>NO</v>
      </c>
      <c r="T659" s="14" t="str">
        <f t="shared" si="131"/>
        <v>No Cumple</v>
      </c>
      <c r="U659" s="14">
        <f>VLOOKUP(E659,País!$A$1:$B$8,2,FALSE)</f>
        <v>7</v>
      </c>
    </row>
    <row r="660" spans="1:21" x14ac:dyDescent="0.25">
      <c r="A660" s="2" t="s">
        <v>25</v>
      </c>
      <c r="B660" s="2" t="s">
        <v>6</v>
      </c>
      <c r="C660" s="3">
        <v>32351</v>
      </c>
      <c r="D660" s="2" t="s">
        <v>19</v>
      </c>
      <c r="E660" s="2" t="s">
        <v>32</v>
      </c>
      <c r="F660" s="2">
        <v>5</v>
      </c>
      <c r="G660" s="4">
        <v>31025.050610656741</v>
      </c>
      <c r="H660" s="5">
        <v>-18095.450401556394</v>
      </c>
      <c r="I660" s="11" t="str">
        <f t="shared" si="120"/>
        <v>Martinez, Laura</v>
      </c>
      <c r="J660" s="11" t="str">
        <f t="shared" si="121"/>
        <v>LM</v>
      </c>
      <c r="K660" s="14">
        <f t="shared" si="122"/>
        <v>13</v>
      </c>
      <c r="L660" s="7">
        <f t="shared" ca="1" si="123"/>
        <v>36</v>
      </c>
      <c r="M660" s="7">
        <f t="shared" si="124"/>
        <v>3</v>
      </c>
      <c r="N660" s="15">
        <f t="shared" si="125"/>
        <v>32351</v>
      </c>
      <c r="O660" s="15" t="str">
        <f t="shared" si="126"/>
        <v>miércoles</v>
      </c>
      <c r="P660" s="14">
        <f t="shared" si="127"/>
        <v>1988</v>
      </c>
      <c r="Q660" s="14">
        <f t="shared" si="128"/>
        <v>7</v>
      </c>
      <c r="R660" s="14">
        <f t="shared" si="129"/>
        <v>27</v>
      </c>
      <c r="S660" s="14" t="str">
        <f t="shared" si="130"/>
        <v>NO</v>
      </c>
      <c r="T660" s="14" t="str">
        <f t="shared" si="131"/>
        <v>Cumple</v>
      </c>
      <c r="U660" s="14">
        <f>VLOOKUP(E660,País!$A$1:$B$8,2,FALSE)</f>
        <v>2</v>
      </c>
    </row>
    <row r="661" spans="1:21" x14ac:dyDescent="0.25">
      <c r="A661" s="2" t="s">
        <v>99</v>
      </c>
      <c r="B661" s="2" t="s">
        <v>30</v>
      </c>
      <c r="C661" s="3">
        <v>35244</v>
      </c>
      <c r="D661" s="2" t="s">
        <v>35</v>
      </c>
      <c r="E661" s="2" t="s">
        <v>20</v>
      </c>
      <c r="F661" s="2">
        <v>4</v>
      </c>
      <c r="G661" s="4">
        <v>31006.686767944619</v>
      </c>
      <c r="H661" s="5">
        <v>-15333.518173322906</v>
      </c>
      <c r="I661" s="11" t="str">
        <f t="shared" si="120"/>
        <v>Rivera, Liliana</v>
      </c>
      <c r="J661" s="11" t="str">
        <f t="shared" si="121"/>
        <v>LR</v>
      </c>
      <c r="K661" s="14">
        <f t="shared" si="122"/>
        <v>13</v>
      </c>
      <c r="L661" s="7">
        <f t="shared" ca="1" si="123"/>
        <v>28</v>
      </c>
      <c r="M661" s="7">
        <f t="shared" si="124"/>
        <v>5</v>
      </c>
      <c r="N661" s="15">
        <f t="shared" si="125"/>
        <v>35244</v>
      </c>
      <c r="O661" s="15" t="str">
        <f t="shared" si="126"/>
        <v>viernes</v>
      </c>
      <c r="P661" s="14">
        <f t="shared" si="127"/>
        <v>1996</v>
      </c>
      <c r="Q661" s="14">
        <f t="shared" si="128"/>
        <v>6</v>
      </c>
      <c r="R661" s="14">
        <f t="shared" si="129"/>
        <v>28</v>
      </c>
      <c r="S661" s="14" t="str">
        <f t="shared" si="130"/>
        <v>NO</v>
      </c>
      <c r="T661" s="14" t="str">
        <f t="shared" si="131"/>
        <v>Cumple</v>
      </c>
      <c r="U661" s="14">
        <f>VLOOKUP(E661,País!$A$1:$B$8,2,FALSE)</f>
        <v>6</v>
      </c>
    </row>
    <row r="662" spans="1:21" x14ac:dyDescent="0.25">
      <c r="A662" s="2" t="s">
        <v>74</v>
      </c>
      <c r="B662" s="2" t="s">
        <v>26</v>
      </c>
      <c r="C662" s="3">
        <v>29720</v>
      </c>
      <c r="D662" s="2" t="s">
        <v>15</v>
      </c>
      <c r="E662" s="2" t="s">
        <v>12</v>
      </c>
      <c r="F662" s="2">
        <v>5</v>
      </c>
      <c r="G662" s="4">
        <v>31005.677042084084</v>
      </c>
      <c r="H662" s="5">
        <v>-15255.23128464937</v>
      </c>
      <c r="I662" s="11" t="str">
        <f t="shared" si="120"/>
        <v>Diaz, Raquel</v>
      </c>
      <c r="J662" s="11" t="str">
        <f t="shared" si="121"/>
        <v>RD</v>
      </c>
      <c r="K662" s="14">
        <f t="shared" si="122"/>
        <v>10</v>
      </c>
      <c r="L662" s="7">
        <f t="shared" ca="1" si="123"/>
        <v>43</v>
      </c>
      <c r="M662" s="7">
        <f t="shared" si="124"/>
        <v>4</v>
      </c>
      <c r="N662" s="15">
        <f t="shared" si="125"/>
        <v>29720</v>
      </c>
      <c r="O662" s="15" t="str">
        <f t="shared" si="126"/>
        <v>jueves</v>
      </c>
      <c r="P662" s="14">
        <f t="shared" si="127"/>
        <v>1981</v>
      </c>
      <c r="Q662" s="14">
        <f t="shared" si="128"/>
        <v>5</v>
      </c>
      <c r="R662" s="14">
        <f t="shared" si="129"/>
        <v>14</v>
      </c>
      <c r="S662" s="14" t="str">
        <f t="shared" si="130"/>
        <v>NO</v>
      </c>
      <c r="T662" s="14" t="str">
        <f t="shared" si="131"/>
        <v>Cumple</v>
      </c>
      <c r="U662" s="14">
        <f>VLOOKUP(E662,País!$A$1:$B$8,2,FALSE)</f>
        <v>3</v>
      </c>
    </row>
    <row r="663" spans="1:21" x14ac:dyDescent="0.25">
      <c r="A663" s="2" t="s">
        <v>70</v>
      </c>
      <c r="B663" s="2" t="s">
        <v>10</v>
      </c>
      <c r="C663" s="3">
        <v>33213</v>
      </c>
      <c r="D663" s="2" t="s">
        <v>35</v>
      </c>
      <c r="E663" s="2" t="s">
        <v>24</v>
      </c>
      <c r="F663" s="2">
        <v>2</v>
      </c>
      <c r="G663" s="4">
        <v>30985.664087001009</v>
      </c>
      <c r="H663" s="5">
        <v>-17503.619117349041</v>
      </c>
      <c r="I663" s="11" t="str">
        <f t="shared" si="120"/>
        <v>Gomez, Andrea</v>
      </c>
      <c r="J663" s="11" t="str">
        <f t="shared" si="121"/>
        <v>AG</v>
      </c>
      <c r="K663" s="14">
        <f t="shared" si="122"/>
        <v>11</v>
      </c>
      <c r="L663" s="7">
        <f t="shared" ca="1" si="123"/>
        <v>33</v>
      </c>
      <c r="M663" s="7">
        <f t="shared" si="124"/>
        <v>4</v>
      </c>
      <c r="N663" s="15">
        <f t="shared" si="125"/>
        <v>33213</v>
      </c>
      <c r="O663" s="15" t="str">
        <f t="shared" si="126"/>
        <v>jueves</v>
      </c>
      <c r="P663" s="14">
        <f t="shared" si="127"/>
        <v>1990</v>
      </c>
      <c r="Q663" s="14">
        <f t="shared" si="128"/>
        <v>12</v>
      </c>
      <c r="R663" s="14">
        <f t="shared" si="129"/>
        <v>6</v>
      </c>
      <c r="S663" s="14" t="str">
        <f t="shared" si="130"/>
        <v>NO</v>
      </c>
      <c r="T663" s="14" t="str">
        <f t="shared" si="131"/>
        <v>No Cumple</v>
      </c>
      <c r="U663" s="14">
        <f>VLOOKUP(E663,País!$A$1:$B$8,2,FALSE)</f>
        <v>5</v>
      </c>
    </row>
    <row r="664" spans="1:21" x14ac:dyDescent="0.25">
      <c r="A664" s="2" t="s">
        <v>78</v>
      </c>
      <c r="B664" s="2" t="s">
        <v>26</v>
      </c>
      <c r="C664" s="3">
        <v>30782</v>
      </c>
      <c r="D664" s="2" t="s">
        <v>31</v>
      </c>
      <c r="E664" s="2" t="s">
        <v>28</v>
      </c>
      <c r="F664" s="2">
        <v>4</v>
      </c>
      <c r="G664" s="4">
        <v>30981.942732471114</v>
      </c>
      <c r="H664" s="5">
        <v>-18606.432113451287</v>
      </c>
      <c r="I664" s="11" t="str">
        <f t="shared" si="120"/>
        <v>Diaz, Julia</v>
      </c>
      <c r="J664" s="11" t="str">
        <f t="shared" si="121"/>
        <v>JD</v>
      </c>
      <c r="K664" s="14">
        <f t="shared" si="122"/>
        <v>9</v>
      </c>
      <c r="L664" s="7">
        <f t="shared" ca="1" si="123"/>
        <v>40</v>
      </c>
      <c r="M664" s="7">
        <f t="shared" si="124"/>
        <v>2</v>
      </c>
      <c r="N664" s="15">
        <f t="shared" si="125"/>
        <v>30782</v>
      </c>
      <c r="O664" s="15" t="str">
        <f t="shared" si="126"/>
        <v>martes</v>
      </c>
      <c r="P664" s="14">
        <f t="shared" si="127"/>
        <v>1984</v>
      </c>
      <c r="Q664" s="14">
        <f t="shared" si="128"/>
        <v>4</v>
      </c>
      <c r="R664" s="14">
        <f t="shared" si="129"/>
        <v>10</v>
      </c>
      <c r="S664" s="14" t="str">
        <f t="shared" si="130"/>
        <v>NO</v>
      </c>
      <c r="T664" s="14" t="str">
        <f t="shared" si="131"/>
        <v>Cumple</v>
      </c>
      <c r="U664" s="14">
        <f>VLOOKUP(E664,País!$A$1:$B$8,2,FALSE)</f>
        <v>7</v>
      </c>
    </row>
    <row r="665" spans="1:21" x14ac:dyDescent="0.25">
      <c r="A665" s="2" t="s">
        <v>70</v>
      </c>
      <c r="B665" s="2" t="s">
        <v>10</v>
      </c>
      <c r="C665" s="3">
        <v>31666</v>
      </c>
      <c r="D665" s="2" t="s">
        <v>35</v>
      </c>
      <c r="E665" s="2" t="s">
        <v>24</v>
      </c>
      <c r="F665" s="2">
        <v>3</v>
      </c>
      <c r="G665" s="4">
        <v>30945.090989117511</v>
      </c>
      <c r="H665" s="5">
        <v>-17050.516290011888</v>
      </c>
      <c r="I665" s="11" t="str">
        <f t="shared" si="120"/>
        <v>Gomez, Andrea</v>
      </c>
      <c r="J665" s="11" t="str">
        <f t="shared" si="121"/>
        <v>AG</v>
      </c>
      <c r="K665" s="14">
        <f t="shared" si="122"/>
        <v>11</v>
      </c>
      <c r="L665" s="7">
        <f t="shared" ca="1" si="123"/>
        <v>37</v>
      </c>
      <c r="M665" s="7">
        <f t="shared" si="124"/>
        <v>4</v>
      </c>
      <c r="N665" s="15">
        <f t="shared" si="125"/>
        <v>31666</v>
      </c>
      <c r="O665" s="15" t="str">
        <f t="shared" si="126"/>
        <v>jueves</v>
      </c>
      <c r="P665" s="14">
        <f t="shared" si="127"/>
        <v>1986</v>
      </c>
      <c r="Q665" s="14">
        <f t="shared" si="128"/>
        <v>9</v>
      </c>
      <c r="R665" s="14">
        <f t="shared" si="129"/>
        <v>11</v>
      </c>
      <c r="S665" s="14" t="str">
        <f t="shared" si="130"/>
        <v>NO</v>
      </c>
      <c r="T665" s="14" t="str">
        <f t="shared" si="131"/>
        <v>No Cumple</v>
      </c>
      <c r="U665" s="14">
        <f>VLOOKUP(E665,País!$A$1:$B$8,2,FALSE)</f>
        <v>5</v>
      </c>
    </row>
    <row r="666" spans="1:21" x14ac:dyDescent="0.25">
      <c r="A666" s="2" t="s">
        <v>70</v>
      </c>
      <c r="B666" s="2" t="s">
        <v>10</v>
      </c>
      <c r="C666" s="3">
        <v>30671</v>
      </c>
      <c r="D666" s="2" t="s">
        <v>35</v>
      </c>
      <c r="E666" s="2" t="s">
        <v>24</v>
      </c>
      <c r="F666" s="2">
        <v>4</v>
      </c>
      <c r="G666" s="4">
        <v>30937.177418067087</v>
      </c>
      <c r="H666" s="5">
        <v>-14567.745162269015</v>
      </c>
      <c r="I666" s="11" t="str">
        <f t="shared" si="120"/>
        <v>Gomez, Andrea</v>
      </c>
      <c r="J666" s="11" t="str">
        <f t="shared" si="121"/>
        <v>AG</v>
      </c>
      <c r="K666" s="14">
        <f t="shared" si="122"/>
        <v>11</v>
      </c>
      <c r="L666" s="7">
        <f t="shared" ca="1" si="123"/>
        <v>40</v>
      </c>
      <c r="M666" s="7">
        <f t="shared" si="124"/>
        <v>3</v>
      </c>
      <c r="N666" s="15">
        <f t="shared" si="125"/>
        <v>30671</v>
      </c>
      <c r="O666" s="15" t="str">
        <f t="shared" si="126"/>
        <v>miércoles</v>
      </c>
      <c r="P666" s="14">
        <f t="shared" si="127"/>
        <v>1983</v>
      </c>
      <c r="Q666" s="14">
        <f t="shared" si="128"/>
        <v>12</v>
      </c>
      <c r="R666" s="14">
        <f t="shared" si="129"/>
        <v>21</v>
      </c>
      <c r="S666" s="14" t="str">
        <f t="shared" si="130"/>
        <v>NO</v>
      </c>
      <c r="T666" s="14" t="str">
        <f t="shared" si="131"/>
        <v>Cumple</v>
      </c>
      <c r="U666" s="14">
        <f>VLOOKUP(E666,País!$A$1:$B$8,2,FALSE)</f>
        <v>5</v>
      </c>
    </row>
    <row r="667" spans="1:21" x14ac:dyDescent="0.25">
      <c r="A667" s="2" t="s">
        <v>33</v>
      </c>
      <c r="B667" s="2" t="s">
        <v>34</v>
      </c>
      <c r="C667" s="3">
        <v>33842</v>
      </c>
      <c r="D667" s="2" t="s">
        <v>35</v>
      </c>
      <c r="E667" s="2" t="s">
        <v>8</v>
      </c>
      <c r="F667" s="2">
        <v>2</v>
      </c>
      <c r="G667" s="4">
        <v>30934.636044460356</v>
      </c>
      <c r="H667" s="5">
        <v>-13536.408408433148</v>
      </c>
      <c r="I667" s="11" t="str">
        <f t="shared" si="120"/>
        <v>Santos, Isabel</v>
      </c>
      <c r="J667" s="11" t="str">
        <f t="shared" si="121"/>
        <v>IS</v>
      </c>
      <c r="K667" s="14">
        <f t="shared" si="122"/>
        <v>12</v>
      </c>
      <c r="L667" s="7">
        <f t="shared" ca="1" si="123"/>
        <v>31</v>
      </c>
      <c r="M667" s="7">
        <f t="shared" si="124"/>
        <v>3</v>
      </c>
      <c r="N667" s="15">
        <f t="shared" si="125"/>
        <v>33842</v>
      </c>
      <c r="O667" s="15" t="str">
        <f t="shared" si="126"/>
        <v>miércoles</v>
      </c>
      <c r="P667" s="14">
        <f t="shared" si="127"/>
        <v>1992</v>
      </c>
      <c r="Q667" s="14">
        <f t="shared" si="128"/>
        <v>8</v>
      </c>
      <c r="R667" s="14">
        <f t="shared" si="129"/>
        <v>26</v>
      </c>
      <c r="S667" s="14" t="str">
        <f t="shared" si="130"/>
        <v>NO</v>
      </c>
      <c r="T667" s="14" t="str">
        <f t="shared" si="131"/>
        <v>No Cumple</v>
      </c>
      <c r="U667" s="14">
        <f>VLOOKUP(E667,País!$A$1:$B$8,2,FALSE)</f>
        <v>1</v>
      </c>
    </row>
    <row r="668" spans="1:21" x14ac:dyDescent="0.25">
      <c r="A668" s="2" t="s">
        <v>81</v>
      </c>
      <c r="B668" s="2" t="s">
        <v>37</v>
      </c>
      <c r="C668" s="3">
        <v>35945</v>
      </c>
      <c r="D668" s="2" t="s">
        <v>7</v>
      </c>
      <c r="E668" s="2" t="s">
        <v>12</v>
      </c>
      <c r="F668" s="2">
        <v>3</v>
      </c>
      <c r="G668" s="4">
        <v>30886.771967081229</v>
      </c>
      <c r="H668" s="5">
        <v>-17097.376108310142</v>
      </c>
      <c r="I668" s="11" t="str">
        <f t="shared" si="120"/>
        <v>Hernandez, Victor</v>
      </c>
      <c r="J668" s="11" t="str">
        <f t="shared" si="121"/>
        <v>VH</v>
      </c>
      <c r="K668" s="14">
        <f t="shared" si="122"/>
        <v>15</v>
      </c>
      <c r="L668" s="7">
        <f t="shared" ca="1" si="123"/>
        <v>26</v>
      </c>
      <c r="M668" s="7">
        <f t="shared" si="124"/>
        <v>6</v>
      </c>
      <c r="N668" s="15">
        <f t="shared" si="125"/>
        <v>35945</v>
      </c>
      <c r="O668" s="15" t="str">
        <f t="shared" si="126"/>
        <v>sábado</v>
      </c>
      <c r="P668" s="14">
        <f t="shared" si="127"/>
        <v>1998</v>
      </c>
      <c r="Q668" s="14">
        <f t="shared" si="128"/>
        <v>5</v>
      </c>
      <c r="R668" s="14">
        <f t="shared" si="129"/>
        <v>30</v>
      </c>
      <c r="S668" s="14" t="str">
        <f t="shared" si="130"/>
        <v>SI</v>
      </c>
      <c r="T668" s="14" t="str">
        <f t="shared" si="131"/>
        <v>No Cumple</v>
      </c>
      <c r="U668" s="14">
        <f>VLOOKUP(E668,País!$A$1:$B$8,2,FALSE)</f>
        <v>3</v>
      </c>
    </row>
    <row r="669" spans="1:21" x14ac:dyDescent="0.25">
      <c r="A669" s="2" t="s">
        <v>43</v>
      </c>
      <c r="B669" s="2" t="s">
        <v>44</v>
      </c>
      <c r="C669" s="3">
        <v>36249</v>
      </c>
      <c r="D669" s="2" t="s">
        <v>15</v>
      </c>
      <c r="E669" s="2" t="s">
        <v>24</v>
      </c>
      <c r="F669" s="2">
        <v>6</v>
      </c>
      <c r="G669" s="4">
        <v>30834.967882170815</v>
      </c>
      <c r="H669" s="5">
        <v>-17363.479869581141</v>
      </c>
      <c r="I669" s="11" t="str">
        <f t="shared" si="120"/>
        <v>Mendoza, Sofia</v>
      </c>
      <c r="J669" s="11" t="str">
        <f t="shared" si="121"/>
        <v>SM</v>
      </c>
      <c r="K669" s="14">
        <f t="shared" si="122"/>
        <v>12</v>
      </c>
      <c r="L669" s="7">
        <f t="shared" ca="1" si="123"/>
        <v>25</v>
      </c>
      <c r="M669" s="7">
        <f t="shared" si="124"/>
        <v>2</v>
      </c>
      <c r="N669" s="15">
        <f t="shared" si="125"/>
        <v>36249</v>
      </c>
      <c r="O669" s="15" t="str">
        <f t="shared" si="126"/>
        <v>martes</v>
      </c>
      <c r="P669" s="14">
        <f t="shared" si="127"/>
        <v>1999</v>
      </c>
      <c r="Q669" s="14">
        <f t="shared" si="128"/>
        <v>3</v>
      </c>
      <c r="R669" s="14">
        <f t="shared" si="129"/>
        <v>30</v>
      </c>
      <c r="S669" s="14" t="str">
        <f t="shared" si="130"/>
        <v>NO</v>
      </c>
      <c r="T669" s="14" t="str">
        <f t="shared" si="131"/>
        <v>Cumple</v>
      </c>
      <c r="U669" s="14">
        <f>VLOOKUP(E669,País!$A$1:$B$8,2,FALSE)</f>
        <v>5</v>
      </c>
    </row>
    <row r="670" spans="1:21" x14ac:dyDescent="0.25">
      <c r="A670" s="2" t="s">
        <v>63</v>
      </c>
      <c r="B670" s="2" t="s">
        <v>64</v>
      </c>
      <c r="C670" s="3">
        <v>32663</v>
      </c>
      <c r="D670" s="2" t="s">
        <v>19</v>
      </c>
      <c r="E670" s="2" t="s">
        <v>8</v>
      </c>
      <c r="F670" s="2">
        <v>6</v>
      </c>
      <c r="G670" s="4">
        <v>30799.471000378446</v>
      </c>
      <c r="H670" s="5">
        <v>-19700.528999621554</v>
      </c>
      <c r="I670" s="11" t="str">
        <f t="shared" si="120"/>
        <v>Ramos, Gabriela</v>
      </c>
      <c r="J670" s="11" t="str">
        <f t="shared" si="121"/>
        <v>GR</v>
      </c>
      <c r="K670" s="14">
        <f t="shared" si="122"/>
        <v>13</v>
      </c>
      <c r="L670" s="7">
        <f t="shared" ca="1" si="123"/>
        <v>35</v>
      </c>
      <c r="M670" s="7">
        <f t="shared" si="124"/>
        <v>7</v>
      </c>
      <c r="N670" s="15">
        <f t="shared" si="125"/>
        <v>32663</v>
      </c>
      <c r="O670" s="15" t="str">
        <f t="shared" si="126"/>
        <v>domingo</v>
      </c>
      <c r="P670" s="14">
        <f t="shared" si="127"/>
        <v>1989</v>
      </c>
      <c r="Q670" s="14">
        <f t="shared" si="128"/>
        <v>6</v>
      </c>
      <c r="R670" s="14">
        <f t="shared" si="129"/>
        <v>4</v>
      </c>
      <c r="S670" s="14" t="str">
        <f t="shared" si="130"/>
        <v>NO</v>
      </c>
      <c r="T670" s="14" t="str">
        <f t="shared" si="131"/>
        <v>Cumple</v>
      </c>
      <c r="U670" s="14">
        <f>VLOOKUP(E670,País!$A$1:$B$8,2,FALSE)</f>
        <v>1</v>
      </c>
    </row>
    <row r="671" spans="1:21" x14ac:dyDescent="0.25">
      <c r="A671" s="2" t="s">
        <v>89</v>
      </c>
      <c r="B671" s="2" t="s">
        <v>56</v>
      </c>
      <c r="C671" s="3">
        <v>36237</v>
      </c>
      <c r="D671" s="2" t="s">
        <v>38</v>
      </c>
      <c r="E671" s="2" t="s">
        <v>16</v>
      </c>
      <c r="F671" s="2">
        <v>2</v>
      </c>
      <c r="G671" s="4">
        <v>30795.350954551919</v>
      </c>
      <c r="H671" s="5">
        <v>-11955.300822268138</v>
      </c>
      <c r="I671" s="11" t="str">
        <f t="shared" si="120"/>
        <v>Jimenez, Hugo</v>
      </c>
      <c r="J671" s="11" t="str">
        <f t="shared" si="121"/>
        <v>HJ</v>
      </c>
      <c r="K671" s="14">
        <f t="shared" si="122"/>
        <v>11</v>
      </c>
      <c r="L671" s="7">
        <f t="shared" ca="1" si="123"/>
        <v>25</v>
      </c>
      <c r="M671" s="7">
        <f t="shared" si="124"/>
        <v>4</v>
      </c>
      <c r="N671" s="15">
        <f t="shared" si="125"/>
        <v>36237</v>
      </c>
      <c r="O671" s="15" t="str">
        <f t="shared" si="126"/>
        <v>jueves</v>
      </c>
      <c r="P671" s="14">
        <f t="shared" si="127"/>
        <v>1999</v>
      </c>
      <c r="Q671" s="14">
        <f t="shared" si="128"/>
        <v>3</v>
      </c>
      <c r="R671" s="14">
        <f t="shared" si="129"/>
        <v>18</v>
      </c>
      <c r="S671" s="14" t="str">
        <f t="shared" si="130"/>
        <v>NO</v>
      </c>
      <c r="T671" s="14" t="str">
        <f t="shared" si="131"/>
        <v>No Cumple</v>
      </c>
      <c r="U671" s="14">
        <f>VLOOKUP(E671,País!$A$1:$B$8,2,FALSE)</f>
        <v>4</v>
      </c>
    </row>
    <row r="672" spans="1:21" x14ac:dyDescent="0.25">
      <c r="A672" s="2" t="s">
        <v>70</v>
      </c>
      <c r="B672" s="2" t="s">
        <v>10</v>
      </c>
      <c r="C672" s="3">
        <v>30101</v>
      </c>
      <c r="D672" s="2" t="s">
        <v>35</v>
      </c>
      <c r="E672" s="2" t="s">
        <v>24</v>
      </c>
      <c r="F672" s="2">
        <v>5</v>
      </c>
      <c r="G672" s="4">
        <v>30788.461370037257</v>
      </c>
      <c r="H672" s="5">
        <v>-13472.884745071311</v>
      </c>
      <c r="I672" s="11" t="str">
        <f t="shared" si="120"/>
        <v>Gomez, Andrea</v>
      </c>
      <c r="J672" s="11" t="str">
        <f t="shared" si="121"/>
        <v>AG</v>
      </c>
      <c r="K672" s="14">
        <f t="shared" si="122"/>
        <v>11</v>
      </c>
      <c r="L672" s="7">
        <f t="shared" ca="1" si="123"/>
        <v>42</v>
      </c>
      <c r="M672" s="7">
        <f t="shared" si="124"/>
        <v>7</v>
      </c>
      <c r="N672" s="15">
        <f t="shared" si="125"/>
        <v>30101</v>
      </c>
      <c r="O672" s="15" t="str">
        <f t="shared" si="126"/>
        <v>domingo</v>
      </c>
      <c r="P672" s="14">
        <f t="shared" si="127"/>
        <v>1982</v>
      </c>
      <c r="Q672" s="14">
        <f t="shared" si="128"/>
        <v>5</v>
      </c>
      <c r="R672" s="14">
        <f t="shared" si="129"/>
        <v>30</v>
      </c>
      <c r="S672" s="14" t="str">
        <f t="shared" si="130"/>
        <v>NO</v>
      </c>
      <c r="T672" s="14" t="str">
        <f t="shared" si="131"/>
        <v>Cumple</v>
      </c>
      <c r="U672" s="14">
        <f>VLOOKUP(E672,País!$A$1:$B$8,2,FALSE)</f>
        <v>5</v>
      </c>
    </row>
    <row r="673" spans="1:21" x14ac:dyDescent="0.25">
      <c r="A673" s="2" t="s">
        <v>89</v>
      </c>
      <c r="B673" s="2" t="s">
        <v>56</v>
      </c>
      <c r="C673" s="3">
        <v>32681</v>
      </c>
      <c r="D673" s="2" t="s">
        <v>38</v>
      </c>
      <c r="E673" s="2" t="s">
        <v>16</v>
      </c>
      <c r="F673" s="2">
        <v>6</v>
      </c>
      <c r="G673" s="4">
        <v>30776.286516234988</v>
      </c>
      <c r="H673" s="5">
        <v>-15441.34213538851</v>
      </c>
      <c r="I673" s="11" t="str">
        <f t="shared" si="120"/>
        <v>Jimenez, Hugo</v>
      </c>
      <c r="J673" s="11" t="str">
        <f t="shared" si="121"/>
        <v>HJ</v>
      </c>
      <c r="K673" s="14">
        <f t="shared" si="122"/>
        <v>11</v>
      </c>
      <c r="L673" s="7">
        <f t="shared" ca="1" si="123"/>
        <v>35</v>
      </c>
      <c r="M673" s="7">
        <f t="shared" si="124"/>
        <v>4</v>
      </c>
      <c r="N673" s="15">
        <f t="shared" si="125"/>
        <v>32681</v>
      </c>
      <c r="O673" s="15" t="str">
        <f t="shared" si="126"/>
        <v>jueves</v>
      </c>
      <c r="P673" s="14">
        <f t="shared" si="127"/>
        <v>1989</v>
      </c>
      <c r="Q673" s="14">
        <f t="shared" si="128"/>
        <v>6</v>
      </c>
      <c r="R673" s="14">
        <f t="shared" si="129"/>
        <v>22</v>
      </c>
      <c r="S673" s="14" t="str">
        <f t="shared" si="130"/>
        <v>NO</v>
      </c>
      <c r="T673" s="14" t="str">
        <f t="shared" si="131"/>
        <v>Cumple</v>
      </c>
      <c r="U673" s="14">
        <f>VLOOKUP(E673,País!$A$1:$B$8,2,FALSE)</f>
        <v>4</v>
      </c>
    </row>
    <row r="674" spans="1:21" x14ac:dyDescent="0.25">
      <c r="A674" s="2" t="s">
        <v>74</v>
      </c>
      <c r="B674" s="2" t="s">
        <v>26</v>
      </c>
      <c r="C674" s="3">
        <v>30937</v>
      </c>
      <c r="D674" s="2" t="s">
        <v>15</v>
      </c>
      <c r="E674" s="2" t="s">
        <v>12</v>
      </c>
      <c r="F674" s="2">
        <v>6</v>
      </c>
      <c r="G674" s="4">
        <v>30768.593823387826</v>
      </c>
      <c r="H674" s="5">
        <v>-18275.951497184833</v>
      </c>
      <c r="I674" s="11" t="str">
        <f t="shared" si="120"/>
        <v>Diaz, Raquel</v>
      </c>
      <c r="J674" s="11" t="str">
        <f t="shared" si="121"/>
        <v>RD</v>
      </c>
      <c r="K674" s="14">
        <f t="shared" si="122"/>
        <v>10</v>
      </c>
      <c r="L674" s="7">
        <f t="shared" ca="1" si="123"/>
        <v>39</v>
      </c>
      <c r="M674" s="7">
        <f t="shared" si="124"/>
        <v>3</v>
      </c>
      <c r="N674" s="15">
        <f t="shared" si="125"/>
        <v>30937</v>
      </c>
      <c r="O674" s="15" t="str">
        <f t="shared" si="126"/>
        <v>miércoles</v>
      </c>
      <c r="P674" s="14">
        <f t="shared" si="127"/>
        <v>1984</v>
      </c>
      <c r="Q674" s="14">
        <f t="shared" si="128"/>
        <v>9</v>
      </c>
      <c r="R674" s="14">
        <f t="shared" si="129"/>
        <v>12</v>
      </c>
      <c r="S674" s="14" t="str">
        <f t="shared" si="130"/>
        <v>NO</v>
      </c>
      <c r="T674" s="14" t="str">
        <f t="shared" si="131"/>
        <v>Cumple</v>
      </c>
      <c r="U674" s="14">
        <f>VLOOKUP(E674,País!$A$1:$B$8,2,FALSE)</f>
        <v>3</v>
      </c>
    </row>
    <row r="675" spans="1:21" x14ac:dyDescent="0.25">
      <c r="A675" s="2" t="s">
        <v>41</v>
      </c>
      <c r="B675" s="2" t="s">
        <v>42</v>
      </c>
      <c r="C675" s="3">
        <v>36025</v>
      </c>
      <c r="D675" s="2" t="s">
        <v>11</v>
      </c>
      <c r="E675" s="2" t="s">
        <v>20</v>
      </c>
      <c r="F675" s="2">
        <v>3</v>
      </c>
      <c r="G675" s="4">
        <v>30743.308448594194</v>
      </c>
      <c r="H675" s="5">
        <v>-16961.290058321458</v>
      </c>
      <c r="I675" s="11" t="str">
        <f t="shared" si="120"/>
        <v>Alvarez, Diego</v>
      </c>
      <c r="J675" s="11" t="str">
        <f t="shared" si="121"/>
        <v>DA</v>
      </c>
      <c r="K675" s="14">
        <f t="shared" si="122"/>
        <v>12</v>
      </c>
      <c r="L675" s="7">
        <f t="shared" ca="1" si="123"/>
        <v>25</v>
      </c>
      <c r="M675" s="7">
        <f t="shared" si="124"/>
        <v>2</v>
      </c>
      <c r="N675" s="15">
        <f t="shared" si="125"/>
        <v>36025</v>
      </c>
      <c r="O675" s="15" t="str">
        <f t="shared" si="126"/>
        <v>martes</v>
      </c>
      <c r="P675" s="14">
        <f t="shared" si="127"/>
        <v>1998</v>
      </c>
      <c r="Q675" s="14">
        <f t="shared" si="128"/>
        <v>8</v>
      </c>
      <c r="R675" s="14">
        <f t="shared" si="129"/>
        <v>18</v>
      </c>
      <c r="S675" s="14" t="str">
        <f t="shared" si="130"/>
        <v>NO</v>
      </c>
      <c r="T675" s="14" t="str">
        <f t="shared" si="131"/>
        <v>No Cumple</v>
      </c>
      <c r="U675" s="14">
        <f>VLOOKUP(E675,País!$A$1:$B$8,2,FALSE)</f>
        <v>6</v>
      </c>
    </row>
    <row r="676" spans="1:21" x14ac:dyDescent="0.25">
      <c r="A676" s="2" t="s">
        <v>57</v>
      </c>
      <c r="B676" s="2" t="s">
        <v>58</v>
      </c>
      <c r="C676" s="3">
        <v>30753</v>
      </c>
      <c r="D676" s="2" t="s">
        <v>7</v>
      </c>
      <c r="E676" s="2" t="s">
        <v>24</v>
      </c>
      <c r="F676" s="2">
        <v>2</v>
      </c>
      <c r="G676" s="4">
        <v>30733.853100029562</v>
      </c>
      <c r="H676" s="5">
        <v>28263.505733887971</v>
      </c>
      <c r="I676" s="11" t="str">
        <f t="shared" si="120"/>
        <v>Castro, Martin</v>
      </c>
      <c r="J676" s="11" t="str">
        <f t="shared" si="121"/>
        <v>MC</v>
      </c>
      <c r="K676" s="14">
        <f t="shared" si="122"/>
        <v>12</v>
      </c>
      <c r="L676" s="7">
        <f t="shared" ca="1" si="123"/>
        <v>40</v>
      </c>
      <c r="M676" s="7">
        <f t="shared" si="124"/>
        <v>1</v>
      </c>
      <c r="N676" s="15">
        <f t="shared" si="125"/>
        <v>30753</v>
      </c>
      <c r="O676" s="15" t="str">
        <f t="shared" si="126"/>
        <v>lunes</v>
      </c>
      <c r="P676" s="14">
        <f t="shared" si="127"/>
        <v>1984</v>
      </c>
      <c r="Q676" s="14">
        <f t="shared" si="128"/>
        <v>3</v>
      </c>
      <c r="R676" s="14">
        <f t="shared" si="129"/>
        <v>12</v>
      </c>
      <c r="S676" s="14" t="str">
        <f t="shared" si="130"/>
        <v>SI</v>
      </c>
      <c r="T676" s="14" t="str">
        <f t="shared" si="131"/>
        <v>No Cumple</v>
      </c>
      <c r="U676" s="14">
        <f>VLOOKUP(E676,País!$A$1:$B$8,2,FALSE)</f>
        <v>5</v>
      </c>
    </row>
    <row r="677" spans="1:21" x14ac:dyDescent="0.25">
      <c r="A677" s="2" t="s">
        <v>71</v>
      </c>
      <c r="B677" s="2" t="s">
        <v>14</v>
      </c>
      <c r="C677" s="3">
        <v>33339</v>
      </c>
      <c r="D677" s="2" t="s">
        <v>38</v>
      </c>
      <c r="E677" s="2" t="s">
        <v>28</v>
      </c>
      <c r="F677" s="2">
        <v>5</v>
      </c>
      <c r="G677" s="4">
        <v>30688.015211329999</v>
      </c>
      <c r="H677" s="5">
        <v>-18811.984788670001</v>
      </c>
      <c r="I677" s="11" t="str">
        <f t="shared" si="120"/>
        <v>Lopez, Jose</v>
      </c>
      <c r="J677" s="11" t="str">
        <f t="shared" si="121"/>
        <v>JL</v>
      </c>
      <c r="K677" s="14">
        <f t="shared" si="122"/>
        <v>9</v>
      </c>
      <c r="L677" s="7">
        <f t="shared" ca="1" si="123"/>
        <v>33</v>
      </c>
      <c r="M677" s="7">
        <f t="shared" si="124"/>
        <v>4</v>
      </c>
      <c r="N677" s="15">
        <f t="shared" si="125"/>
        <v>33339</v>
      </c>
      <c r="O677" s="15" t="str">
        <f t="shared" si="126"/>
        <v>jueves</v>
      </c>
      <c r="P677" s="14">
        <f t="shared" si="127"/>
        <v>1991</v>
      </c>
      <c r="Q677" s="14">
        <f t="shared" si="128"/>
        <v>4</v>
      </c>
      <c r="R677" s="14">
        <f t="shared" si="129"/>
        <v>11</v>
      </c>
      <c r="S677" s="14" t="str">
        <f t="shared" si="130"/>
        <v>NO</v>
      </c>
      <c r="T677" s="14" t="str">
        <f t="shared" si="131"/>
        <v>Cumple</v>
      </c>
      <c r="U677" s="14">
        <f>VLOOKUP(E677,País!$A$1:$B$8,2,FALSE)</f>
        <v>7</v>
      </c>
    </row>
    <row r="678" spans="1:21" x14ac:dyDescent="0.25">
      <c r="A678" s="2" t="s">
        <v>73</v>
      </c>
      <c r="B678" s="2" t="s">
        <v>22</v>
      </c>
      <c r="C678" s="3">
        <v>33063</v>
      </c>
      <c r="D678" s="2" t="s">
        <v>11</v>
      </c>
      <c r="E678" s="2" t="s">
        <v>8</v>
      </c>
      <c r="F678" s="2">
        <v>2</v>
      </c>
      <c r="G678" s="4">
        <v>30643.563331208785</v>
      </c>
      <c r="H678" s="5">
        <v>-18094.357368600005</v>
      </c>
      <c r="I678" s="11" t="str">
        <f t="shared" si="120"/>
        <v>Fernandez, Manuel</v>
      </c>
      <c r="J678" s="11" t="str">
        <f t="shared" si="121"/>
        <v>MF</v>
      </c>
      <c r="K678" s="14">
        <f t="shared" si="122"/>
        <v>15</v>
      </c>
      <c r="L678" s="7">
        <f t="shared" ca="1" si="123"/>
        <v>34</v>
      </c>
      <c r="M678" s="7">
        <f t="shared" si="124"/>
        <v>1</v>
      </c>
      <c r="N678" s="15">
        <f t="shared" si="125"/>
        <v>33063</v>
      </c>
      <c r="O678" s="15" t="str">
        <f t="shared" si="126"/>
        <v>lunes</v>
      </c>
      <c r="P678" s="14">
        <f t="shared" si="127"/>
        <v>1990</v>
      </c>
      <c r="Q678" s="14">
        <f t="shared" si="128"/>
        <v>7</v>
      </c>
      <c r="R678" s="14">
        <f t="shared" si="129"/>
        <v>9</v>
      </c>
      <c r="S678" s="14" t="str">
        <f t="shared" si="130"/>
        <v>NO</v>
      </c>
      <c r="T678" s="14" t="str">
        <f t="shared" si="131"/>
        <v>No Cumple</v>
      </c>
      <c r="U678" s="14">
        <f>VLOOKUP(E678,País!$A$1:$B$8,2,FALSE)</f>
        <v>1</v>
      </c>
    </row>
    <row r="679" spans="1:21" x14ac:dyDescent="0.25">
      <c r="A679" s="2" t="s">
        <v>63</v>
      </c>
      <c r="B679" s="2" t="s">
        <v>64</v>
      </c>
      <c r="C679" s="3">
        <v>34412</v>
      </c>
      <c r="D679" s="2" t="s">
        <v>19</v>
      </c>
      <c r="E679" s="2" t="s">
        <v>8</v>
      </c>
      <c r="F679" s="2">
        <v>4</v>
      </c>
      <c r="G679" s="4">
        <v>30628.736086865167</v>
      </c>
      <c r="H679" s="5">
        <v>-15874.735295719776</v>
      </c>
      <c r="I679" s="11" t="str">
        <f t="shared" si="120"/>
        <v>Ramos, Gabriela</v>
      </c>
      <c r="J679" s="11" t="str">
        <f t="shared" si="121"/>
        <v>GR</v>
      </c>
      <c r="K679" s="14">
        <f t="shared" si="122"/>
        <v>13</v>
      </c>
      <c r="L679" s="7">
        <f t="shared" ca="1" si="123"/>
        <v>30</v>
      </c>
      <c r="M679" s="7">
        <f t="shared" si="124"/>
        <v>6</v>
      </c>
      <c r="N679" s="15">
        <f t="shared" si="125"/>
        <v>34412</v>
      </c>
      <c r="O679" s="15" t="str">
        <f t="shared" si="126"/>
        <v>sábado</v>
      </c>
      <c r="P679" s="14">
        <f t="shared" si="127"/>
        <v>1994</v>
      </c>
      <c r="Q679" s="14">
        <f t="shared" si="128"/>
        <v>3</v>
      </c>
      <c r="R679" s="14">
        <f t="shared" si="129"/>
        <v>19</v>
      </c>
      <c r="S679" s="14" t="str">
        <f t="shared" si="130"/>
        <v>NO</v>
      </c>
      <c r="T679" s="14" t="str">
        <f t="shared" si="131"/>
        <v>Cumple</v>
      </c>
      <c r="U679" s="14">
        <f>VLOOKUP(E679,País!$A$1:$B$8,2,FALSE)</f>
        <v>1</v>
      </c>
    </row>
    <row r="680" spans="1:21" x14ac:dyDescent="0.25">
      <c r="A680" s="2" t="s">
        <v>102</v>
      </c>
      <c r="B680" s="2" t="s">
        <v>66</v>
      </c>
      <c r="C680" s="3">
        <v>32114</v>
      </c>
      <c r="D680" s="2" t="s">
        <v>15</v>
      </c>
      <c r="E680" s="2" t="s">
        <v>8</v>
      </c>
      <c r="F680" s="2">
        <v>2</v>
      </c>
      <c r="G680" s="4">
        <v>30624.532800967656</v>
      </c>
      <c r="H680" s="5">
        <v>-14596.581711312963</v>
      </c>
      <c r="I680" s="11" t="str">
        <f t="shared" si="120"/>
        <v>Silva, Carla</v>
      </c>
      <c r="J680" s="11" t="str">
        <f t="shared" si="121"/>
        <v>CS</v>
      </c>
      <c r="K680" s="14">
        <f t="shared" si="122"/>
        <v>10</v>
      </c>
      <c r="L680" s="7">
        <f t="shared" ca="1" si="123"/>
        <v>36</v>
      </c>
      <c r="M680" s="7">
        <f t="shared" si="124"/>
        <v>4</v>
      </c>
      <c r="N680" s="15">
        <f t="shared" si="125"/>
        <v>32114</v>
      </c>
      <c r="O680" s="15" t="str">
        <f t="shared" si="126"/>
        <v>jueves</v>
      </c>
      <c r="P680" s="14">
        <f t="shared" si="127"/>
        <v>1987</v>
      </c>
      <c r="Q680" s="14">
        <f t="shared" si="128"/>
        <v>12</v>
      </c>
      <c r="R680" s="14">
        <f t="shared" si="129"/>
        <v>3</v>
      </c>
      <c r="S680" s="14" t="str">
        <f t="shared" si="130"/>
        <v>NO</v>
      </c>
      <c r="T680" s="14" t="str">
        <f t="shared" si="131"/>
        <v>No Cumple</v>
      </c>
      <c r="U680" s="14">
        <f>VLOOKUP(E680,País!$A$1:$B$8,2,FALSE)</f>
        <v>1</v>
      </c>
    </row>
    <row r="681" spans="1:21" x14ac:dyDescent="0.25">
      <c r="A681" s="2" t="s">
        <v>103</v>
      </c>
      <c r="B681" s="2" t="s">
        <v>68</v>
      </c>
      <c r="C681" s="3">
        <v>30304</v>
      </c>
      <c r="D681" s="2" t="s">
        <v>19</v>
      </c>
      <c r="E681" s="2" t="s">
        <v>12</v>
      </c>
      <c r="F681" s="2">
        <v>2</v>
      </c>
      <c r="G681" s="4">
        <v>30608.650198371233</v>
      </c>
      <c r="H681" s="5">
        <v>-70538.211741060542</v>
      </c>
      <c r="I681" s="11" t="str">
        <f t="shared" si="120"/>
        <v>Navarro, Antonio</v>
      </c>
      <c r="J681" s="11" t="str">
        <f t="shared" si="121"/>
        <v>AN</v>
      </c>
      <c r="K681" s="14">
        <f t="shared" si="122"/>
        <v>14</v>
      </c>
      <c r="L681" s="7">
        <f t="shared" ca="1" si="123"/>
        <v>41</v>
      </c>
      <c r="M681" s="7">
        <f t="shared" si="124"/>
        <v>7</v>
      </c>
      <c r="N681" s="15">
        <f t="shared" si="125"/>
        <v>30304</v>
      </c>
      <c r="O681" s="15" t="str">
        <f t="shared" si="126"/>
        <v>domingo</v>
      </c>
      <c r="P681" s="14">
        <f t="shared" si="127"/>
        <v>1982</v>
      </c>
      <c r="Q681" s="14">
        <f t="shared" si="128"/>
        <v>12</v>
      </c>
      <c r="R681" s="14">
        <f t="shared" si="129"/>
        <v>19</v>
      </c>
      <c r="S681" s="14" t="str">
        <f t="shared" si="130"/>
        <v>NO</v>
      </c>
      <c r="T681" s="14" t="str">
        <f t="shared" si="131"/>
        <v>No Cumple</v>
      </c>
      <c r="U681" s="14">
        <f>VLOOKUP(E681,País!$A$1:$B$8,2,FALSE)</f>
        <v>3</v>
      </c>
    </row>
    <row r="682" spans="1:21" x14ac:dyDescent="0.25">
      <c r="A682" s="2" t="s">
        <v>45</v>
      </c>
      <c r="B682" s="2" t="s">
        <v>46</v>
      </c>
      <c r="C682" s="3">
        <v>33499</v>
      </c>
      <c r="D682" s="2" t="s">
        <v>19</v>
      </c>
      <c r="E682" s="2" t="s">
        <v>28</v>
      </c>
      <c r="F682" s="2">
        <v>5</v>
      </c>
      <c r="G682" s="4">
        <v>30600.097883626815</v>
      </c>
      <c r="H682" s="5">
        <v>-17655.907989390791</v>
      </c>
      <c r="I682" s="11" t="str">
        <f t="shared" si="120"/>
        <v>Garcia, Eduardo</v>
      </c>
      <c r="J682" s="11" t="str">
        <f t="shared" si="121"/>
        <v>EG</v>
      </c>
      <c r="K682" s="14">
        <f t="shared" si="122"/>
        <v>13</v>
      </c>
      <c r="L682" s="7">
        <f t="shared" ca="1" si="123"/>
        <v>32</v>
      </c>
      <c r="M682" s="7">
        <f t="shared" si="124"/>
        <v>3</v>
      </c>
      <c r="N682" s="15">
        <f t="shared" si="125"/>
        <v>33499</v>
      </c>
      <c r="O682" s="15" t="str">
        <f t="shared" si="126"/>
        <v>miércoles</v>
      </c>
      <c r="P682" s="14">
        <f t="shared" si="127"/>
        <v>1991</v>
      </c>
      <c r="Q682" s="14">
        <f t="shared" si="128"/>
        <v>9</v>
      </c>
      <c r="R682" s="14">
        <f t="shared" si="129"/>
        <v>18</v>
      </c>
      <c r="S682" s="14" t="str">
        <f t="shared" si="130"/>
        <v>NO</v>
      </c>
      <c r="T682" s="14" t="str">
        <f t="shared" si="131"/>
        <v>Cumple</v>
      </c>
      <c r="U682" s="14">
        <f>VLOOKUP(E682,País!$A$1:$B$8,2,FALSE)</f>
        <v>7</v>
      </c>
    </row>
    <row r="683" spans="1:21" x14ac:dyDescent="0.25">
      <c r="A683" s="2" t="s">
        <v>72</v>
      </c>
      <c r="B683" s="2" t="s">
        <v>30</v>
      </c>
      <c r="C683" s="3">
        <v>32072</v>
      </c>
      <c r="D683" s="2" t="s">
        <v>7</v>
      </c>
      <c r="E683" s="2" t="s">
        <v>32</v>
      </c>
      <c r="F683" s="2">
        <v>6</v>
      </c>
      <c r="G683" s="4">
        <v>30599.108809304202</v>
      </c>
      <c r="H683" s="5">
        <v>-26748.700481891618</v>
      </c>
      <c r="I683" s="11" t="str">
        <f t="shared" si="120"/>
        <v>Rivera, Marina</v>
      </c>
      <c r="J683" s="11" t="str">
        <f t="shared" si="121"/>
        <v>MR</v>
      </c>
      <c r="K683" s="14">
        <f t="shared" si="122"/>
        <v>12</v>
      </c>
      <c r="L683" s="7">
        <f t="shared" ca="1" si="123"/>
        <v>36</v>
      </c>
      <c r="M683" s="7">
        <f t="shared" si="124"/>
        <v>4</v>
      </c>
      <c r="N683" s="15">
        <f t="shared" si="125"/>
        <v>32072</v>
      </c>
      <c r="O683" s="15" t="str">
        <f t="shared" si="126"/>
        <v>jueves</v>
      </c>
      <c r="P683" s="14">
        <f t="shared" si="127"/>
        <v>1987</v>
      </c>
      <c r="Q683" s="14">
        <f t="shared" si="128"/>
        <v>10</v>
      </c>
      <c r="R683" s="14">
        <f t="shared" si="129"/>
        <v>22</v>
      </c>
      <c r="S683" s="14" t="str">
        <f t="shared" si="130"/>
        <v>SI</v>
      </c>
      <c r="T683" s="14" t="str">
        <f t="shared" si="131"/>
        <v>Cumple</v>
      </c>
      <c r="U683" s="14">
        <f>VLOOKUP(E683,País!$A$1:$B$8,2,FALSE)</f>
        <v>2</v>
      </c>
    </row>
    <row r="684" spans="1:21" x14ac:dyDescent="0.25">
      <c r="A684" s="2" t="s">
        <v>69</v>
      </c>
      <c r="B684" s="2" t="s">
        <v>6</v>
      </c>
      <c r="C684" s="3">
        <v>31838</v>
      </c>
      <c r="D684" s="2" t="s">
        <v>31</v>
      </c>
      <c r="E684" s="2" t="s">
        <v>20</v>
      </c>
      <c r="F684" s="2">
        <v>2</v>
      </c>
      <c r="G684" s="4">
        <v>30583.56988362284</v>
      </c>
      <c r="H684" s="5">
        <v>-16538.979791937956</v>
      </c>
      <c r="I684" s="11" t="str">
        <f t="shared" si="120"/>
        <v>Martinez, Jorge</v>
      </c>
      <c r="J684" s="11" t="str">
        <f t="shared" si="121"/>
        <v>JM</v>
      </c>
      <c r="K684" s="14">
        <f t="shared" si="122"/>
        <v>13</v>
      </c>
      <c r="L684" s="7">
        <f t="shared" ca="1" si="123"/>
        <v>37</v>
      </c>
      <c r="M684" s="7">
        <f t="shared" si="124"/>
        <v>1</v>
      </c>
      <c r="N684" s="15">
        <f t="shared" si="125"/>
        <v>31838</v>
      </c>
      <c r="O684" s="15" t="str">
        <f t="shared" si="126"/>
        <v>lunes</v>
      </c>
      <c r="P684" s="14">
        <f t="shared" si="127"/>
        <v>1987</v>
      </c>
      <c r="Q684" s="14">
        <f t="shared" si="128"/>
        <v>3</v>
      </c>
      <c r="R684" s="14">
        <f t="shared" si="129"/>
        <v>2</v>
      </c>
      <c r="S684" s="14" t="str">
        <f t="shared" si="130"/>
        <v>NO</v>
      </c>
      <c r="T684" s="14" t="str">
        <f t="shared" si="131"/>
        <v>No Cumple</v>
      </c>
      <c r="U684" s="14">
        <f>VLOOKUP(E684,País!$A$1:$B$8,2,FALSE)</f>
        <v>6</v>
      </c>
    </row>
    <row r="685" spans="1:21" x14ac:dyDescent="0.25">
      <c r="A685" s="2" t="s">
        <v>86</v>
      </c>
      <c r="B685" s="2" t="s">
        <v>48</v>
      </c>
      <c r="C685" s="3">
        <v>32915</v>
      </c>
      <c r="D685" s="2" t="s">
        <v>27</v>
      </c>
      <c r="E685" s="2" t="s">
        <v>32</v>
      </c>
      <c r="F685" s="2">
        <v>4</v>
      </c>
      <c r="G685" s="4">
        <v>30583.091236958346</v>
      </c>
      <c r="H685" s="5">
        <v>-15960.174309389991</v>
      </c>
      <c r="I685" s="11" t="str">
        <f t="shared" si="120"/>
        <v>Rojas, Daniel</v>
      </c>
      <c r="J685" s="11" t="str">
        <f t="shared" si="121"/>
        <v>DR</v>
      </c>
      <c r="K685" s="14">
        <f t="shared" si="122"/>
        <v>11</v>
      </c>
      <c r="L685" s="7">
        <f t="shared" ca="1" si="123"/>
        <v>34</v>
      </c>
      <c r="M685" s="7">
        <f t="shared" si="124"/>
        <v>7</v>
      </c>
      <c r="N685" s="15">
        <f t="shared" si="125"/>
        <v>32915</v>
      </c>
      <c r="O685" s="15" t="str">
        <f t="shared" si="126"/>
        <v>domingo</v>
      </c>
      <c r="P685" s="14">
        <f t="shared" si="127"/>
        <v>1990</v>
      </c>
      <c r="Q685" s="14">
        <f t="shared" si="128"/>
        <v>2</v>
      </c>
      <c r="R685" s="14">
        <f t="shared" si="129"/>
        <v>11</v>
      </c>
      <c r="S685" s="14" t="str">
        <f t="shared" si="130"/>
        <v>NO</v>
      </c>
      <c r="T685" s="14" t="str">
        <f t="shared" si="131"/>
        <v>Cumple</v>
      </c>
      <c r="U685" s="14">
        <f>VLOOKUP(E685,País!$A$1:$B$8,2,FALSE)</f>
        <v>2</v>
      </c>
    </row>
    <row r="686" spans="1:21" x14ac:dyDescent="0.25">
      <c r="A686" s="2" t="s">
        <v>99</v>
      </c>
      <c r="B686" s="2" t="s">
        <v>30</v>
      </c>
      <c r="C686" s="3">
        <v>33751</v>
      </c>
      <c r="D686" s="2" t="s">
        <v>35</v>
      </c>
      <c r="E686" s="2" t="s">
        <v>20</v>
      </c>
      <c r="F686" s="2">
        <v>5</v>
      </c>
      <c r="G686" s="4">
        <v>30581.944573671404</v>
      </c>
      <c r="H686" s="5">
        <v>-13089.361015483162</v>
      </c>
      <c r="I686" s="11" t="str">
        <f t="shared" si="120"/>
        <v>Rivera, Liliana</v>
      </c>
      <c r="J686" s="11" t="str">
        <f t="shared" si="121"/>
        <v>LR</v>
      </c>
      <c r="K686" s="14">
        <f t="shared" si="122"/>
        <v>13</v>
      </c>
      <c r="L686" s="7">
        <f t="shared" ca="1" si="123"/>
        <v>32</v>
      </c>
      <c r="M686" s="7">
        <f t="shared" si="124"/>
        <v>3</v>
      </c>
      <c r="N686" s="15">
        <f t="shared" si="125"/>
        <v>33751</v>
      </c>
      <c r="O686" s="15" t="str">
        <f t="shared" si="126"/>
        <v>miércoles</v>
      </c>
      <c r="P686" s="14">
        <f t="shared" si="127"/>
        <v>1992</v>
      </c>
      <c r="Q686" s="14">
        <f t="shared" si="128"/>
        <v>5</v>
      </c>
      <c r="R686" s="14">
        <f t="shared" si="129"/>
        <v>27</v>
      </c>
      <c r="S686" s="14" t="str">
        <f t="shared" si="130"/>
        <v>NO</v>
      </c>
      <c r="T686" s="14" t="str">
        <f t="shared" si="131"/>
        <v>Cumple</v>
      </c>
      <c r="U686" s="14">
        <f>VLOOKUP(E686,País!$A$1:$B$8,2,FALSE)</f>
        <v>6</v>
      </c>
    </row>
    <row r="687" spans="1:21" x14ac:dyDescent="0.25">
      <c r="A687" s="2" t="s">
        <v>21</v>
      </c>
      <c r="B687" s="2" t="s">
        <v>22</v>
      </c>
      <c r="C687" s="3">
        <v>34499</v>
      </c>
      <c r="D687" s="2" t="s">
        <v>23</v>
      </c>
      <c r="E687" s="2" t="s">
        <v>24</v>
      </c>
      <c r="F687" s="2">
        <v>5</v>
      </c>
      <c r="G687" s="4">
        <v>30552.330336293282</v>
      </c>
      <c r="H687" s="5">
        <v>-18935.286180521383</v>
      </c>
      <c r="I687" s="11" t="str">
        <f t="shared" si="120"/>
        <v>Fernandez, Luis</v>
      </c>
      <c r="J687" s="11" t="str">
        <f t="shared" si="121"/>
        <v>LF</v>
      </c>
      <c r="K687" s="14">
        <f t="shared" si="122"/>
        <v>13</v>
      </c>
      <c r="L687" s="7">
        <f t="shared" ca="1" si="123"/>
        <v>30</v>
      </c>
      <c r="M687" s="7">
        <f t="shared" si="124"/>
        <v>2</v>
      </c>
      <c r="N687" s="15">
        <f t="shared" si="125"/>
        <v>34499</v>
      </c>
      <c r="O687" s="15" t="str">
        <f t="shared" si="126"/>
        <v>martes</v>
      </c>
      <c r="P687" s="14">
        <f t="shared" si="127"/>
        <v>1994</v>
      </c>
      <c r="Q687" s="14">
        <f t="shared" si="128"/>
        <v>6</v>
      </c>
      <c r="R687" s="14">
        <f t="shared" si="129"/>
        <v>14</v>
      </c>
      <c r="S687" s="14" t="str">
        <f t="shared" si="130"/>
        <v>NO</v>
      </c>
      <c r="T687" s="14" t="str">
        <f t="shared" si="131"/>
        <v>Cumple</v>
      </c>
      <c r="U687" s="14">
        <f>VLOOKUP(E687,País!$A$1:$B$8,2,FALSE)</f>
        <v>5</v>
      </c>
    </row>
    <row r="688" spans="1:21" x14ac:dyDescent="0.25">
      <c r="A688" s="2" t="s">
        <v>9</v>
      </c>
      <c r="B688" s="2" t="s">
        <v>10</v>
      </c>
      <c r="C688" s="3">
        <v>30197</v>
      </c>
      <c r="D688" s="2" t="s">
        <v>11</v>
      </c>
      <c r="E688" s="2" t="s">
        <v>12</v>
      </c>
      <c r="F688" s="2">
        <v>5</v>
      </c>
      <c r="G688" s="4">
        <v>30550.627301072174</v>
      </c>
      <c r="H688" s="5">
        <v>-20631.397790970714</v>
      </c>
      <c r="I688" s="11" t="str">
        <f t="shared" si="120"/>
        <v>Gomez, Juan</v>
      </c>
      <c r="J688" s="11" t="str">
        <f t="shared" si="121"/>
        <v>JG</v>
      </c>
      <c r="K688" s="14">
        <f t="shared" si="122"/>
        <v>9</v>
      </c>
      <c r="L688" s="7">
        <f t="shared" ca="1" si="123"/>
        <v>41</v>
      </c>
      <c r="M688" s="7">
        <f t="shared" si="124"/>
        <v>5</v>
      </c>
      <c r="N688" s="15">
        <f t="shared" si="125"/>
        <v>30197</v>
      </c>
      <c r="O688" s="15" t="str">
        <f t="shared" si="126"/>
        <v>viernes</v>
      </c>
      <c r="P688" s="14">
        <f t="shared" si="127"/>
        <v>1982</v>
      </c>
      <c r="Q688" s="14">
        <f t="shared" si="128"/>
        <v>9</v>
      </c>
      <c r="R688" s="14">
        <f t="shared" si="129"/>
        <v>3</v>
      </c>
      <c r="S688" s="14" t="str">
        <f t="shared" si="130"/>
        <v>NO</v>
      </c>
      <c r="T688" s="14" t="str">
        <f t="shared" si="131"/>
        <v>Cumple</v>
      </c>
      <c r="U688" s="14">
        <f>VLOOKUP(E688,País!$A$1:$B$8,2,FALSE)</f>
        <v>3</v>
      </c>
    </row>
    <row r="689" spans="1:21" x14ac:dyDescent="0.25">
      <c r="A689" s="2" t="s">
        <v>72</v>
      </c>
      <c r="B689" s="2" t="s">
        <v>30</v>
      </c>
      <c r="C689" s="3">
        <v>35208</v>
      </c>
      <c r="D689" s="2" t="s">
        <v>7</v>
      </c>
      <c r="E689" s="2" t="s">
        <v>32</v>
      </c>
      <c r="F689" s="2">
        <v>5</v>
      </c>
      <c r="G689" s="4">
        <v>30507.477774770934</v>
      </c>
      <c r="H689" s="5">
        <v>-17348.34478045387</v>
      </c>
      <c r="I689" s="11" t="str">
        <f t="shared" si="120"/>
        <v>Rivera, Marina</v>
      </c>
      <c r="J689" s="11" t="str">
        <f t="shared" si="121"/>
        <v>MR</v>
      </c>
      <c r="K689" s="14">
        <f t="shared" si="122"/>
        <v>12</v>
      </c>
      <c r="L689" s="7">
        <f t="shared" ca="1" si="123"/>
        <v>28</v>
      </c>
      <c r="M689" s="7">
        <f t="shared" si="124"/>
        <v>4</v>
      </c>
      <c r="N689" s="15">
        <f t="shared" si="125"/>
        <v>35208</v>
      </c>
      <c r="O689" s="15" t="str">
        <f t="shared" si="126"/>
        <v>jueves</v>
      </c>
      <c r="P689" s="14">
        <f t="shared" si="127"/>
        <v>1996</v>
      </c>
      <c r="Q689" s="14">
        <f t="shared" si="128"/>
        <v>5</v>
      </c>
      <c r="R689" s="14">
        <f t="shared" si="129"/>
        <v>23</v>
      </c>
      <c r="S689" s="14" t="str">
        <f t="shared" si="130"/>
        <v>SI</v>
      </c>
      <c r="T689" s="14" t="str">
        <f t="shared" si="131"/>
        <v>Cumple</v>
      </c>
      <c r="U689" s="14">
        <f>VLOOKUP(E689,País!$A$1:$B$8,2,FALSE)</f>
        <v>2</v>
      </c>
    </row>
    <row r="690" spans="1:21" x14ac:dyDescent="0.25">
      <c r="A690" s="2" t="s">
        <v>73</v>
      </c>
      <c r="B690" s="2" t="s">
        <v>22</v>
      </c>
      <c r="C690" s="3">
        <v>36454</v>
      </c>
      <c r="D690" s="2" t="s">
        <v>11</v>
      </c>
      <c r="E690" s="2" t="s">
        <v>8</v>
      </c>
      <c r="F690" s="2">
        <v>5</v>
      </c>
      <c r="G690" s="4">
        <v>30491.793207893843</v>
      </c>
      <c r="H690" s="5">
        <v>-13281.319229921741</v>
      </c>
      <c r="I690" s="11" t="str">
        <f t="shared" si="120"/>
        <v>Fernandez, Manuel</v>
      </c>
      <c r="J690" s="11" t="str">
        <f t="shared" si="121"/>
        <v>MF</v>
      </c>
      <c r="K690" s="14">
        <f t="shared" si="122"/>
        <v>15</v>
      </c>
      <c r="L690" s="7">
        <f t="shared" ca="1" si="123"/>
        <v>24</v>
      </c>
      <c r="M690" s="7">
        <f t="shared" si="124"/>
        <v>4</v>
      </c>
      <c r="N690" s="15">
        <f t="shared" si="125"/>
        <v>36454</v>
      </c>
      <c r="O690" s="15" t="str">
        <f t="shared" si="126"/>
        <v>jueves</v>
      </c>
      <c r="P690" s="14">
        <f t="shared" si="127"/>
        <v>1999</v>
      </c>
      <c r="Q690" s="14">
        <f t="shared" si="128"/>
        <v>10</v>
      </c>
      <c r="R690" s="14">
        <f t="shared" si="129"/>
        <v>21</v>
      </c>
      <c r="S690" s="14" t="str">
        <f t="shared" si="130"/>
        <v>NO</v>
      </c>
      <c r="T690" s="14" t="str">
        <f t="shared" si="131"/>
        <v>Cumple</v>
      </c>
      <c r="U690" s="14">
        <f>VLOOKUP(E690,País!$A$1:$B$8,2,FALSE)</f>
        <v>1</v>
      </c>
    </row>
    <row r="691" spans="1:21" x14ac:dyDescent="0.25">
      <c r="A691" s="2" t="s">
        <v>84</v>
      </c>
      <c r="B691" s="2" t="s">
        <v>44</v>
      </c>
      <c r="C691" s="3">
        <v>34533</v>
      </c>
      <c r="D691" s="2" t="s">
        <v>19</v>
      </c>
      <c r="E691" s="2" t="s">
        <v>24</v>
      </c>
      <c r="F691" s="2">
        <v>6</v>
      </c>
      <c r="G691" s="4">
        <v>30480.765872624168</v>
      </c>
      <c r="H691" s="5">
        <v>-21128.849444828316</v>
      </c>
      <c r="I691" s="11" t="str">
        <f t="shared" si="120"/>
        <v>Mendoza, Lucas</v>
      </c>
      <c r="J691" s="11" t="str">
        <f t="shared" si="121"/>
        <v>LM</v>
      </c>
      <c r="K691" s="14">
        <f t="shared" si="122"/>
        <v>12</v>
      </c>
      <c r="L691" s="7">
        <f t="shared" ca="1" si="123"/>
        <v>30</v>
      </c>
      <c r="M691" s="7">
        <f t="shared" si="124"/>
        <v>1</v>
      </c>
      <c r="N691" s="15">
        <f t="shared" si="125"/>
        <v>34533</v>
      </c>
      <c r="O691" s="15" t="str">
        <f t="shared" si="126"/>
        <v>lunes</v>
      </c>
      <c r="P691" s="14">
        <f t="shared" si="127"/>
        <v>1994</v>
      </c>
      <c r="Q691" s="14">
        <f t="shared" si="128"/>
        <v>7</v>
      </c>
      <c r="R691" s="14">
        <f t="shared" si="129"/>
        <v>18</v>
      </c>
      <c r="S691" s="14" t="str">
        <f t="shared" si="130"/>
        <v>NO</v>
      </c>
      <c r="T691" s="14" t="str">
        <f t="shared" si="131"/>
        <v>Cumple</v>
      </c>
      <c r="U691" s="14">
        <f>VLOOKUP(E691,País!$A$1:$B$8,2,FALSE)</f>
        <v>5</v>
      </c>
    </row>
    <row r="692" spans="1:21" x14ac:dyDescent="0.25">
      <c r="A692" s="2" t="s">
        <v>88</v>
      </c>
      <c r="B692" s="2" t="s">
        <v>54</v>
      </c>
      <c r="C692" s="3">
        <v>36464</v>
      </c>
      <c r="D692" s="2" t="s">
        <v>35</v>
      </c>
      <c r="E692" s="2" t="s">
        <v>12</v>
      </c>
      <c r="F692" s="2">
        <v>5</v>
      </c>
      <c r="G692" s="4">
        <v>30471.261601794384</v>
      </c>
      <c r="H692" s="5">
        <v>-16058.278102546548</v>
      </c>
      <c r="I692" s="11" t="str">
        <f t="shared" si="120"/>
        <v>Moreno, Lorena</v>
      </c>
      <c r="J692" s="11" t="str">
        <f t="shared" si="121"/>
        <v>LM</v>
      </c>
      <c r="K692" s="14">
        <f t="shared" si="122"/>
        <v>12</v>
      </c>
      <c r="L692" s="7">
        <f t="shared" ca="1" si="123"/>
        <v>24</v>
      </c>
      <c r="M692" s="7">
        <f t="shared" si="124"/>
        <v>7</v>
      </c>
      <c r="N692" s="15">
        <f t="shared" si="125"/>
        <v>36464</v>
      </c>
      <c r="O692" s="15" t="str">
        <f t="shared" si="126"/>
        <v>domingo</v>
      </c>
      <c r="P692" s="14">
        <f t="shared" si="127"/>
        <v>1999</v>
      </c>
      <c r="Q692" s="14">
        <f t="shared" si="128"/>
        <v>10</v>
      </c>
      <c r="R692" s="14">
        <f t="shared" si="129"/>
        <v>31</v>
      </c>
      <c r="S692" s="14" t="str">
        <f t="shared" si="130"/>
        <v>NO</v>
      </c>
      <c r="T692" s="14" t="str">
        <f t="shared" si="131"/>
        <v>Cumple</v>
      </c>
      <c r="U692" s="14">
        <f>VLOOKUP(E692,País!$A$1:$B$8,2,FALSE)</f>
        <v>3</v>
      </c>
    </row>
    <row r="693" spans="1:21" x14ac:dyDescent="0.25">
      <c r="A693" s="2" t="s">
        <v>92</v>
      </c>
      <c r="B693" s="2" t="s">
        <v>62</v>
      </c>
      <c r="C693" s="3">
        <v>32714</v>
      </c>
      <c r="D693" s="2" t="s">
        <v>15</v>
      </c>
      <c r="E693" s="2" t="s">
        <v>28</v>
      </c>
      <c r="F693" s="2">
        <v>5</v>
      </c>
      <c r="G693" s="4">
        <v>30469.848176955114</v>
      </c>
      <c r="H693" s="5">
        <v>-15987.613867283664</v>
      </c>
      <c r="I693" s="11" t="str">
        <f t="shared" si="120"/>
        <v>Guerrero, Alicia</v>
      </c>
      <c r="J693" s="11" t="str">
        <f t="shared" si="121"/>
        <v>AG</v>
      </c>
      <c r="K693" s="14">
        <f t="shared" si="122"/>
        <v>14</v>
      </c>
      <c r="L693" s="7">
        <f t="shared" ca="1" si="123"/>
        <v>35</v>
      </c>
      <c r="M693" s="7">
        <f t="shared" si="124"/>
        <v>2</v>
      </c>
      <c r="N693" s="15">
        <f t="shared" si="125"/>
        <v>32714</v>
      </c>
      <c r="O693" s="15" t="str">
        <f t="shared" si="126"/>
        <v>martes</v>
      </c>
      <c r="P693" s="14">
        <f t="shared" si="127"/>
        <v>1989</v>
      </c>
      <c r="Q693" s="14">
        <f t="shared" si="128"/>
        <v>7</v>
      </c>
      <c r="R693" s="14">
        <f t="shared" si="129"/>
        <v>25</v>
      </c>
      <c r="S693" s="14" t="str">
        <f t="shared" si="130"/>
        <v>NO</v>
      </c>
      <c r="T693" s="14" t="str">
        <f t="shared" si="131"/>
        <v>Cumple</v>
      </c>
      <c r="U693" s="14">
        <f>VLOOKUP(E693,País!$A$1:$B$8,2,FALSE)</f>
        <v>7</v>
      </c>
    </row>
    <row r="694" spans="1:21" x14ac:dyDescent="0.25">
      <c r="A694" s="2" t="s">
        <v>5</v>
      </c>
      <c r="B694" s="2" t="s">
        <v>6</v>
      </c>
      <c r="C694" s="3">
        <v>34582</v>
      </c>
      <c r="D694" s="2" t="s">
        <v>7</v>
      </c>
      <c r="E694" s="2" t="s">
        <v>8</v>
      </c>
      <c r="F694" s="2">
        <v>4</v>
      </c>
      <c r="G694" s="4">
        <v>30449.818916209188</v>
      </c>
      <c r="H694" s="5">
        <v>-16644.159353735915</v>
      </c>
      <c r="I694" s="11" t="str">
        <f t="shared" si="120"/>
        <v>Martinez, Ana</v>
      </c>
      <c r="J694" s="11" t="str">
        <f t="shared" si="121"/>
        <v>AM</v>
      </c>
      <c r="K694" s="14">
        <f t="shared" si="122"/>
        <v>11</v>
      </c>
      <c r="L694" s="7">
        <f t="shared" ca="1" si="123"/>
        <v>29</v>
      </c>
      <c r="M694" s="7">
        <f t="shared" si="124"/>
        <v>1</v>
      </c>
      <c r="N694" s="15">
        <f t="shared" si="125"/>
        <v>34582</v>
      </c>
      <c r="O694" s="15" t="str">
        <f t="shared" si="126"/>
        <v>lunes</v>
      </c>
      <c r="P694" s="14">
        <f t="shared" si="127"/>
        <v>1994</v>
      </c>
      <c r="Q694" s="14">
        <f t="shared" si="128"/>
        <v>9</v>
      </c>
      <c r="R694" s="14">
        <f t="shared" si="129"/>
        <v>5</v>
      </c>
      <c r="S694" s="14" t="str">
        <f t="shared" si="130"/>
        <v>SI</v>
      </c>
      <c r="T694" s="14" t="str">
        <f t="shared" si="131"/>
        <v>Cumple</v>
      </c>
      <c r="U694" s="14">
        <f>VLOOKUP(E694,País!$A$1:$B$8,2,FALSE)</f>
        <v>1</v>
      </c>
    </row>
    <row r="695" spans="1:21" x14ac:dyDescent="0.25">
      <c r="A695" s="2" t="s">
        <v>41</v>
      </c>
      <c r="B695" s="2" t="s">
        <v>42</v>
      </c>
      <c r="C695" s="3">
        <v>33041</v>
      </c>
      <c r="D695" s="2" t="s">
        <v>11</v>
      </c>
      <c r="E695" s="2" t="s">
        <v>20</v>
      </c>
      <c r="F695" s="2">
        <v>6</v>
      </c>
      <c r="G695" s="4">
        <v>30428.953572549741</v>
      </c>
      <c r="H695" s="5">
        <v>-17225.362713254239</v>
      </c>
      <c r="I695" s="11" t="str">
        <f t="shared" si="120"/>
        <v>Alvarez, Diego</v>
      </c>
      <c r="J695" s="11" t="str">
        <f t="shared" si="121"/>
        <v>DA</v>
      </c>
      <c r="K695" s="14">
        <f t="shared" si="122"/>
        <v>12</v>
      </c>
      <c r="L695" s="7">
        <f t="shared" ca="1" si="123"/>
        <v>34</v>
      </c>
      <c r="M695" s="7">
        <f t="shared" si="124"/>
        <v>7</v>
      </c>
      <c r="N695" s="15">
        <f t="shared" si="125"/>
        <v>33041</v>
      </c>
      <c r="O695" s="15" t="str">
        <f t="shared" si="126"/>
        <v>domingo</v>
      </c>
      <c r="P695" s="14">
        <f t="shared" si="127"/>
        <v>1990</v>
      </c>
      <c r="Q695" s="14">
        <f t="shared" si="128"/>
        <v>6</v>
      </c>
      <c r="R695" s="14">
        <f t="shared" si="129"/>
        <v>17</v>
      </c>
      <c r="S695" s="14" t="str">
        <f t="shared" si="130"/>
        <v>NO</v>
      </c>
      <c r="T695" s="14" t="str">
        <f t="shared" si="131"/>
        <v>Cumple</v>
      </c>
      <c r="U695" s="14">
        <f>VLOOKUP(E695,País!$A$1:$B$8,2,FALSE)</f>
        <v>6</v>
      </c>
    </row>
    <row r="696" spans="1:21" x14ac:dyDescent="0.25">
      <c r="A696" s="2" t="s">
        <v>5</v>
      </c>
      <c r="B696" s="2" t="s">
        <v>6</v>
      </c>
      <c r="C696" s="3">
        <v>32755</v>
      </c>
      <c r="D696" s="2" t="s">
        <v>7</v>
      </c>
      <c r="E696" s="2" t="s">
        <v>8</v>
      </c>
      <c r="F696" s="2">
        <v>2</v>
      </c>
      <c r="G696" s="4">
        <v>30424.042507490765</v>
      </c>
      <c r="H696" s="5">
        <v>-16911.083018483034</v>
      </c>
      <c r="I696" s="11" t="str">
        <f t="shared" si="120"/>
        <v>Martinez, Ana</v>
      </c>
      <c r="J696" s="11" t="str">
        <f t="shared" si="121"/>
        <v>AM</v>
      </c>
      <c r="K696" s="14">
        <f t="shared" si="122"/>
        <v>11</v>
      </c>
      <c r="L696" s="7">
        <f t="shared" ca="1" si="123"/>
        <v>34</v>
      </c>
      <c r="M696" s="7">
        <f t="shared" si="124"/>
        <v>1</v>
      </c>
      <c r="N696" s="15">
        <f t="shared" si="125"/>
        <v>32755</v>
      </c>
      <c r="O696" s="15" t="str">
        <f t="shared" si="126"/>
        <v>lunes</v>
      </c>
      <c r="P696" s="14">
        <f t="shared" si="127"/>
        <v>1989</v>
      </c>
      <c r="Q696" s="14">
        <f t="shared" si="128"/>
        <v>9</v>
      </c>
      <c r="R696" s="14">
        <f t="shared" si="129"/>
        <v>4</v>
      </c>
      <c r="S696" s="14" t="str">
        <f t="shared" si="130"/>
        <v>SI</v>
      </c>
      <c r="T696" s="14" t="str">
        <f t="shared" si="131"/>
        <v>No Cumple</v>
      </c>
      <c r="U696" s="14">
        <f>VLOOKUP(E696,País!$A$1:$B$8,2,FALSE)</f>
        <v>1</v>
      </c>
    </row>
    <row r="697" spans="1:21" x14ac:dyDescent="0.25">
      <c r="A697" s="2" t="s">
        <v>59</v>
      </c>
      <c r="B697" s="2" t="s">
        <v>60</v>
      </c>
      <c r="C697" s="3">
        <v>31278</v>
      </c>
      <c r="D697" s="2" t="s">
        <v>11</v>
      </c>
      <c r="E697" s="2" t="s">
        <v>28</v>
      </c>
      <c r="F697" s="2">
        <v>5</v>
      </c>
      <c r="G697" s="4">
        <v>30405.382489099371</v>
      </c>
      <c r="H697" s="5">
        <v>-18862.725160682618</v>
      </c>
      <c r="I697" s="11" t="str">
        <f t="shared" si="120"/>
        <v>Vargas, Camila</v>
      </c>
      <c r="J697" s="11" t="str">
        <f t="shared" si="121"/>
        <v>CV</v>
      </c>
      <c r="K697" s="14">
        <f t="shared" si="122"/>
        <v>12</v>
      </c>
      <c r="L697" s="7">
        <f t="shared" ca="1" si="123"/>
        <v>39</v>
      </c>
      <c r="M697" s="7">
        <f t="shared" si="124"/>
        <v>1</v>
      </c>
      <c r="N697" s="15">
        <f t="shared" si="125"/>
        <v>31278</v>
      </c>
      <c r="O697" s="15" t="str">
        <f t="shared" si="126"/>
        <v>lunes</v>
      </c>
      <c r="P697" s="14">
        <f t="shared" si="127"/>
        <v>1985</v>
      </c>
      <c r="Q697" s="14">
        <f t="shared" si="128"/>
        <v>8</v>
      </c>
      <c r="R697" s="14">
        <f t="shared" si="129"/>
        <v>19</v>
      </c>
      <c r="S697" s="14" t="str">
        <f t="shared" si="130"/>
        <v>NO</v>
      </c>
      <c r="T697" s="14" t="str">
        <f t="shared" si="131"/>
        <v>Cumple</v>
      </c>
      <c r="U697" s="14">
        <f>VLOOKUP(E697,País!$A$1:$B$8,2,FALSE)</f>
        <v>7</v>
      </c>
    </row>
    <row r="698" spans="1:21" x14ac:dyDescent="0.25">
      <c r="A698" s="2" t="s">
        <v>49</v>
      </c>
      <c r="B698" s="2" t="s">
        <v>22</v>
      </c>
      <c r="C698" s="3">
        <v>29653</v>
      </c>
      <c r="D698" s="2" t="s">
        <v>31</v>
      </c>
      <c r="E698" s="2" t="s">
        <v>16</v>
      </c>
      <c r="F698" s="2">
        <v>4</v>
      </c>
      <c r="G698" s="4">
        <v>30389.556052406755</v>
      </c>
      <c r="H698" s="5">
        <v>-16420.564037026459</v>
      </c>
      <c r="I698" s="11" t="str">
        <f t="shared" si="120"/>
        <v>Fernandez, Javier</v>
      </c>
      <c r="J698" s="11" t="str">
        <f t="shared" si="121"/>
        <v>JF</v>
      </c>
      <c r="K698" s="14">
        <f t="shared" si="122"/>
        <v>15</v>
      </c>
      <c r="L698" s="7">
        <f t="shared" ca="1" si="123"/>
        <v>43</v>
      </c>
      <c r="M698" s="7">
        <f t="shared" si="124"/>
        <v>7</v>
      </c>
      <c r="N698" s="15">
        <f t="shared" si="125"/>
        <v>29653</v>
      </c>
      <c r="O698" s="15" t="str">
        <f t="shared" si="126"/>
        <v>domingo</v>
      </c>
      <c r="P698" s="14">
        <f t="shared" si="127"/>
        <v>1981</v>
      </c>
      <c r="Q698" s="14">
        <f t="shared" si="128"/>
        <v>3</v>
      </c>
      <c r="R698" s="14">
        <f t="shared" si="129"/>
        <v>8</v>
      </c>
      <c r="S698" s="14" t="str">
        <f t="shared" si="130"/>
        <v>NO</v>
      </c>
      <c r="T698" s="14" t="str">
        <f t="shared" si="131"/>
        <v>Cumple</v>
      </c>
      <c r="U698" s="14">
        <f>VLOOKUP(E698,País!$A$1:$B$8,2,FALSE)</f>
        <v>4</v>
      </c>
    </row>
    <row r="699" spans="1:21" x14ac:dyDescent="0.25">
      <c r="A699" s="2" t="s">
        <v>57</v>
      </c>
      <c r="B699" s="2" t="s">
        <v>58</v>
      </c>
      <c r="C699" s="3">
        <v>32488</v>
      </c>
      <c r="D699" s="2" t="s">
        <v>7</v>
      </c>
      <c r="E699" s="2" t="s">
        <v>24</v>
      </c>
      <c r="F699" s="2">
        <v>2</v>
      </c>
      <c r="G699" s="4">
        <v>30373.385259640181</v>
      </c>
      <c r="H699" s="5">
        <v>-19109.017855938229</v>
      </c>
      <c r="I699" s="11" t="str">
        <f t="shared" si="120"/>
        <v>Castro, Martin</v>
      </c>
      <c r="J699" s="11" t="str">
        <f t="shared" si="121"/>
        <v>MC</v>
      </c>
      <c r="K699" s="14">
        <f t="shared" si="122"/>
        <v>12</v>
      </c>
      <c r="L699" s="7">
        <f t="shared" ca="1" si="123"/>
        <v>35</v>
      </c>
      <c r="M699" s="7">
        <f t="shared" si="124"/>
        <v>7</v>
      </c>
      <c r="N699" s="15">
        <f t="shared" si="125"/>
        <v>32488</v>
      </c>
      <c r="O699" s="15" t="str">
        <f t="shared" si="126"/>
        <v>domingo</v>
      </c>
      <c r="P699" s="14">
        <f t="shared" si="127"/>
        <v>1988</v>
      </c>
      <c r="Q699" s="14">
        <f t="shared" si="128"/>
        <v>12</v>
      </c>
      <c r="R699" s="14">
        <f t="shared" si="129"/>
        <v>11</v>
      </c>
      <c r="S699" s="14" t="str">
        <f t="shared" si="130"/>
        <v>SI</v>
      </c>
      <c r="T699" s="14" t="str">
        <f t="shared" si="131"/>
        <v>No Cumple</v>
      </c>
      <c r="U699" s="14">
        <f>VLOOKUP(E699,País!$A$1:$B$8,2,FALSE)</f>
        <v>5</v>
      </c>
    </row>
    <row r="700" spans="1:21" x14ac:dyDescent="0.25">
      <c r="A700" s="2" t="s">
        <v>39</v>
      </c>
      <c r="B700" s="2" t="s">
        <v>40</v>
      </c>
      <c r="C700" s="3">
        <v>35666</v>
      </c>
      <c r="D700" s="2" t="s">
        <v>7</v>
      </c>
      <c r="E700" s="2" t="s">
        <v>16</v>
      </c>
      <c r="F700" s="2">
        <v>5</v>
      </c>
      <c r="G700" s="4">
        <v>30318.499754080014</v>
      </c>
      <c r="H700" s="5">
        <v>30592.995845738689</v>
      </c>
      <c r="I700" s="11" t="str">
        <f t="shared" si="120"/>
        <v>Torres, Carmen</v>
      </c>
      <c r="J700" s="11" t="str">
        <f t="shared" si="121"/>
        <v>CT</v>
      </c>
      <c r="K700" s="14">
        <f t="shared" si="122"/>
        <v>12</v>
      </c>
      <c r="L700" s="7">
        <f t="shared" ca="1" si="123"/>
        <v>26</v>
      </c>
      <c r="M700" s="7">
        <f t="shared" si="124"/>
        <v>7</v>
      </c>
      <c r="N700" s="15">
        <f t="shared" si="125"/>
        <v>35666</v>
      </c>
      <c r="O700" s="15" t="str">
        <f t="shared" si="126"/>
        <v>domingo</v>
      </c>
      <c r="P700" s="14">
        <f t="shared" si="127"/>
        <v>1997</v>
      </c>
      <c r="Q700" s="14">
        <f t="shared" si="128"/>
        <v>8</v>
      </c>
      <c r="R700" s="14">
        <f t="shared" si="129"/>
        <v>24</v>
      </c>
      <c r="S700" s="14" t="str">
        <f t="shared" si="130"/>
        <v>SI</v>
      </c>
      <c r="T700" s="14" t="str">
        <f t="shared" si="131"/>
        <v>Cumple</v>
      </c>
      <c r="U700" s="14">
        <f>VLOOKUP(E700,País!$A$1:$B$8,2,FALSE)</f>
        <v>4</v>
      </c>
    </row>
    <row r="701" spans="1:21" x14ac:dyDescent="0.25">
      <c r="A701" s="2" t="s">
        <v>57</v>
      </c>
      <c r="B701" s="2" t="s">
        <v>58</v>
      </c>
      <c r="C701" s="3">
        <v>33267</v>
      </c>
      <c r="D701" s="2" t="s">
        <v>7</v>
      </c>
      <c r="E701" s="2" t="s">
        <v>24</v>
      </c>
      <c r="F701" s="2">
        <v>3</v>
      </c>
      <c r="G701" s="4">
        <v>30318.24982134116</v>
      </c>
      <c r="H701" s="5">
        <v>-20561.75017865884</v>
      </c>
      <c r="I701" s="11" t="str">
        <f t="shared" si="120"/>
        <v>Castro, Martin</v>
      </c>
      <c r="J701" s="11" t="str">
        <f t="shared" si="121"/>
        <v>MC</v>
      </c>
      <c r="K701" s="14">
        <f t="shared" si="122"/>
        <v>12</v>
      </c>
      <c r="L701" s="7">
        <f t="shared" ca="1" si="123"/>
        <v>33</v>
      </c>
      <c r="M701" s="7">
        <f t="shared" si="124"/>
        <v>2</v>
      </c>
      <c r="N701" s="15">
        <f t="shared" si="125"/>
        <v>33267</v>
      </c>
      <c r="O701" s="15" t="str">
        <f t="shared" si="126"/>
        <v>martes</v>
      </c>
      <c r="P701" s="14">
        <f t="shared" si="127"/>
        <v>1991</v>
      </c>
      <c r="Q701" s="14">
        <f t="shared" si="128"/>
        <v>1</v>
      </c>
      <c r="R701" s="14">
        <f t="shared" si="129"/>
        <v>29</v>
      </c>
      <c r="S701" s="14" t="str">
        <f t="shared" si="130"/>
        <v>SI</v>
      </c>
      <c r="T701" s="14" t="str">
        <f t="shared" si="131"/>
        <v>No Cumple</v>
      </c>
      <c r="U701" s="14">
        <f>VLOOKUP(E701,País!$A$1:$B$8,2,FALSE)</f>
        <v>5</v>
      </c>
    </row>
    <row r="702" spans="1:21" x14ac:dyDescent="0.25">
      <c r="A702" s="2" t="s">
        <v>63</v>
      </c>
      <c r="B702" s="2" t="s">
        <v>64</v>
      </c>
      <c r="C702" s="3">
        <v>34267</v>
      </c>
      <c r="D702" s="2" t="s">
        <v>19</v>
      </c>
      <c r="E702" s="2" t="s">
        <v>8</v>
      </c>
      <c r="F702" s="2">
        <v>5</v>
      </c>
      <c r="G702" s="4">
        <v>30278.599753037426</v>
      </c>
      <c r="H702" s="5">
        <v>-19366.474224735943</v>
      </c>
      <c r="I702" s="11" t="str">
        <f t="shared" si="120"/>
        <v>Ramos, Gabriela</v>
      </c>
      <c r="J702" s="11" t="str">
        <f t="shared" si="121"/>
        <v>GR</v>
      </c>
      <c r="K702" s="14">
        <f t="shared" si="122"/>
        <v>13</v>
      </c>
      <c r="L702" s="7">
        <f t="shared" ca="1" si="123"/>
        <v>30</v>
      </c>
      <c r="M702" s="7">
        <f t="shared" si="124"/>
        <v>1</v>
      </c>
      <c r="N702" s="15">
        <f t="shared" si="125"/>
        <v>34267</v>
      </c>
      <c r="O702" s="15" t="str">
        <f t="shared" si="126"/>
        <v>lunes</v>
      </c>
      <c r="P702" s="14">
        <f t="shared" si="127"/>
        <v>1993</v>
      </c>
      <c r="Q702" s="14">
        <f t="shared" si="128"/>
        <v>10</v>
      </c>
      <c r="R702" s="14">
        <f t="shared" si="129"/>
        <v>25</v>
      </c>
      <c r="S702" s="14" t="str">
        <f t="shared" si="130"/>
        <v>NO</v>
      </c>
      <c r="T702" s="14" t="str">
        <f t="shared" si="131"/>
        <v>Cumple</v>
      </c>
      <c r="U702" s="14">
        <f>VLOOKUP(E702,País!$A$1:$B$8,2,FALSE)</f>
        <v>1</v>
      </c>
    </row>
    <row r="703" spans="1:21" x14ac:dyDescent="0.25">
      <c r="A703" s="2" t="s">
        <v>82</v>
      </c>
      <c r="B703" s="2" t="s">
        <v>40</v>
      </c>
      <c r="C703" s="3">
        <v>33574</v>
      </c>
      <c r="D703" s="2" t="s">
        <v>11</v>
      </c>
      <c r="E703" s="2" t="s">
        <v>16</v>
      </c>
      <c r="F703" s="2">
        <v>2</v>
      </c>
      <c r="G703" s="4">
        <v>30251.169644575519</v>
      </c>
      <c r="H703" s="5">
        <v>-17329.017498556565</v>
      </c>
      <c r="I703" s="11" t="str">
        <f t="shared" si="120"/>
        <v>Torres, Miguel</v>
      </c>
      <c r="J703" s="11" t="str">
        <f t="shared" si="121"/>
        <v>MT</v>
      </c>
      <c r="K703" s="14">
        <f t="shared" si="122"/>
        <v>12</v>
      </c>
      <c r="L703" s="7">
        <f t="shared" ca="1" si="123"/>
        <v>32</v>
      </c>
      <c r="M703" s="7">
        <f t="shared" si="124"/>
        <v>1</v>
      </c>
      <c r="N703" s="15">
        <f t="shared" si="125"/>
        <v>33574</v>
      </c>
      <c r="O703" s="15" t="str">
        <f t="shared" si="126"/>
        <v>lunes</v>
      </c>
      <c r="P703" s="14">
        <f t="shared" si="127"/>
        <v>1991</v>
      </c>
      <c r="Q703" s="14">
        <f t="shared" si="128"/>
        <v>12</v>
      </c>
      <c r="R703" s="14">
        <f t="shared" si="129"/>
        <v>2</v>
      </c>
      <c r="S703" s="14" t="str">
        <f t="shared" si="130"/>
        <v>NO</v>
      </c>
      <c r="T703" s="14" t="str">
        <f t="shared" si="131"/>
        <v>No Cumple</v>
      </c>
      <c r="U703" s="14">
        <f>VLOOKUP(E703,País!$A$1:$B$8,2,FALSE)</f>
        <v>4</v>
      </c>
    </row>
    <row r="704" spans="1:21" x14ac:dyDescent="0.25">
      <c r="A704" s="2" t="s">
        <v>57</v>
      </c>
      <c r="B704" s="2" t="s">
        <v>58</v>
      </c>
      <c r="C704" s="3">
        <v>35054</v>
      </c>
      <c r="D704" s="2" t="s">
        <v>7</v>
      </c>
      <c r="E704" s="2" t="s">
        <v>24</v>
      </c>
      <c r="F704" s="2">
        <v>4</v>
      </c>
      <c r="G704" s="4">
        <v>30247.661580411703</v>
      </c>
      <c r="H704" s="5">
        <v>-18429.487656650053</v>
      </c>
      <c r="I704" s="11" t="str">
        <f t="shared" si="120"/>
        <v>Castro, Martin</v>
      </c>
      <c r="J704" s="11" t="str">
        <f t="shared" si="121"/>
        <v>MC</v>
      </c>
      <c r="K704" s="14">
        <f t="shared" si="122"/>
        <v>12</v>
      </c>
      <c r="L704" s="7">
        <f t="shared" ca="1" si="123"/>
        <v>28</v>
      </c>
      <c r="M704" s="7">
        <f t="shared" si="124"/>
        <v>4</v>
      </c>
      <c r="N704" s="15">
        <f t="shared" si="125"/>
        <v>35054</v>
      </c>
      <c r="O704" s="15" t="str">
        <f t="shared" si="126"/>
        <v>jueves</v>
      </c>
      <c r="P704" s="14">
        <f t="shared" si="127"/>
        <v>1995</v>
      </c>
      <c r="Q704" s="14">
        <f t="shared" si="128"/>
        <v>12</v>
      </c>
      <c r="R704" s="14">
        <f t="shared" si="129"/>
        <v>21</v>
      </c>
      <c r="S704" s="14" t="str">
        <f t="shared" si="130"/>
        <v>SI</v>
      </c>
      <c r="T704" s="14" t="str">
        <f t="shared" si="131"/>
        <v>Cumple</v>
      </c>
      <c r="U704" s="14">
        <f>VLOOKUP(E704,País!$A$1:$B$8,2,FALSE)</f>
        <v>5</v>
      </c>
    </row>
    <row r="705" spans="1:21" x14ac:dyDescent="0.25">
      <c r="A705" s="2" t="s">
        <v>81</v>
      </c>
      <c r="B705" s="2" t="s">
        <v>37</v>
      </c>
      <c r="C705" s="3">
        <v>29836</v>
      </c>
      <c r="D705" s="2" t="s">
        <v>7</v>
      </c>
      <c r="E705" s="2" t="s">
        <v>12</v>
      </c>
      <c r="F705" s="2">
        <v>3</v>
      </c>
      <c r="G705" s="4">
        <v>30226.671031913793</v>
      </c>
      <c r="H705" s="5">
        <v>-17238.663174468966</v>
      </c>
      <c r="I705" s="11" t="str">
        <f t="shared" si="120"/>
        <v>Hernandez, Victor</v>
      </c>
      <c r="J705" s="11" t="str">
        <f t="shared" si="121"/>
        <v>VH</v>
      </c>
      <c r="K705" s="14">
        <f t="shared" si="122"/>
        <v>15</v>
      </c>
      <c r="L705" s="7">
        <f t="shared" ca="1" si="123"/>
        <v>42</v>
      </c>
      <c r="M705" s="7">
        <f t="shared" si="124"/>
        <v>1</v>
      </c>
      <c r="N705" s="15">
        <f t="shared" si="125"/>
        <v>29836</v>
      </c>
      <c r="O705" s="15" t="str">
        <f t="shared" si="126"/>
        <v>lunes</v>
      </c>
      <c r="P705" s="14">
        <f t="shared" si="127"/>
        <v>1981</v>
      </c>
      <c r="Q705" s="14">
        <f t="shared" si="128"/>
        <v>9</v>
      </c>
      <c r="R705" s="14">
        <f t="shared" si="129"/>
        <v>7</v>
      </c>
      <c r="S705" s="14" t="str">
        <f t="shared" si="130"/>
        <v>SI</v>
      </c>
      <c r="T705" s="14" t="str">
        <f t="shared" si="131"/>
        <v>No Cumple</v>
      </c>
      <c r="U705" s="14">
        <f>VLOOKUP(E705,País!$A$1:$B$8,2,FALSE)</f>
        <v>3</v>
      </c>
    </row>
    <row r="706" spans="1:21" x14ac:dyDescent="0.25">
      <c r="A706" s="2" t="s">
        <v>81</v>
      </c>
      <c r="B706" s="2" t="s">
        <v>37</v>
      </c>
      <c r="C706" s="3">
        <v>31368</v>
      </c>
      <c r="D706" s="2" t="s">
        <v>7</v>
      </c>
      <c r="E706" s="2" t="s">
        <v>12</v>
      </c>
      <c r="F706" s="2">
        <v>3</v>
      </c>
      <c r="G706" s="4">
        <v>30204.208426681322</v>
      </c>
      <c r="H706" s="5">
        <v>-18674.170331719997</v>
      </c>
      <c r="I706" s="11" t="str">
        <f t="shared" ref="I706:I769" si="132">_xlfn.CONCAT(B706,", ",A706)</f>
        <v>Hernandez, Victor</v>
      </c>
      <c r="J706" s="11" t="str">
        <f t="shared" ref="J706:J769" si="133">_xlfn.CONCAT(LEFT(A706,1),LEFT(B706,1))</f>
        <v>VH</v>
      </c>
      <c r="K706" s="14">
        <f t="shared" ref="K706:K769" si="134">LEN(A706)+LEN(B706)</f>
        <v>15</v>
      </c>
      <c r="L706" s="7">
        <f t="shared" ref="L706:L769" ca="1" si="135">INT((TODAY()-C706)/365)</f>
        <v>38</v>
      </c>
      <c r="M706" s="7">
        <f t="shared" ref="M706:M769" si="136">WEEKDAY(C706,2)</f>
        <v>7</v>
      </c>
      <c r="N706" s="15">
        <f t="shared" ref="N706:N769" si="137">C706</f>
        <v>31368</v>
      </c>
      <c r="O706" s="15" t="str">
        <f t="shared" ref="O706:O769" si="138">TEXT(C706,"dddd")</f>
        <v>domingo</v>
      </c>
      <c r="P706" s="14">
        <f t="shared" ref="P706:P769" si="139">YEAR(C706)</f>
        <v>1985</v>
      </c>
      <c r="Q706" s="14">
        <f t="shared" ref="Q706:Q769" si="140">MONTH(C706)</f>
        <v>11</v>
      </c>
      <c r="R706" s="14">
        <f t="shared" ref="R706:R769" si="141">DAY(C706)</f>
        <v>17</v>
      </c>
      <c r="S706" s="14" t="str">
        <f t="shared" ref="S706:S769" si="142" xml:space="preserve"> IF(D706 = "Ingeniero","SI","NO")</f>
        <v>SI</v>
      </c>
      <c r="T706" s="14" t="str">
        <f t="shared" ref="T706:T769" si="143">IF(
     AND(F706&gt;3,G706&gt;30000),
     "Cumple",
     "No Cumple"
)</f>
        <v>No Cumple</v>
      </c>
      <c r="U706" s="14">
        <f>VLOOKUP(E706,País!$A$1:$B$8,2,FALSE)</f>
        <v>3</v>
      </c>
    </row>
    <row r="707" spans="1:21" x14ac:dyDescent="0.25">
      <c r="A707" s="2" t="s">
        <v>79</v>
      </c>
      <c r="B707" s="2" t="s">
        <v>30</v>
      </c>
      <c r="C707" s="3">
        <v>34978</v>
      </c>
      <c r="D707" s="2" t="s">
        <v>35</v>
      </c>
      <c r="E707" s="2" t="s">
        <v>32</v>
      </c>
      <c r="F707" s="2">
        <v>4</v>
      </c>
      <c r="G707" s="4">
        <v>30189.405114112011</v>
      </c>
      <c r="H707" s="5">
        <v>-21012.488937029109</v>
      </c>
      <c r="I707" s="11" t="str">
        <f t="shared" si="132"/>
        <v>Rivera, Pedro</v>
      </c>
      <c r="J707" s="11" t="str">
        <f t="shared" si="133"/>
        <v>PR</v>
      </c>
      <c r="K707" s="14">
        <f t="shared" si="134"/>
        <v>11</v>
      </c>
      <c r="L707" s="7">
        <f t="shared" ca="1" si="135"/>
        <v>28</v>
      </c>
      <c r="M707" s="7">
        <f t="shared" si="136"/>
        <v>5</v>
      </c>
      <c r="N707" s="15">
        <f t="shared" si="137"/>
        <v>34978</v>
      </c>
      <c r="O707" s="15" t="str">
        <f t="shared" si="138"/>
        <v>viernes</v>
      </c>
      <c r="P707" s="14">
        <f t="shared" si="139"/>
        <v>1995</v>
      </c>
      <c r="Q707" s="14">
        <f t="shared" si="140"/>
        <v>10</v>
      </c>
      <c r="R707" s="14">
        <f t="shared" si="141"/>
        <v>6</v>
      </c>
      <c r="S707" s="14" t="str">
        <f t="shared" si="142"/>
        <v>NO</v>
      </c>
      <c r="T707" s="14" t="str">
        <f t="shared" si="143"/>
        <v>Cumple</v>
      </c>
      <c r="U707" s="14">
        <f>VLOOKUP(E707,País!$A$1:$B$8,2,FALSE)</f>
        <v>2</v>
      </c>
    </row>
    <row r="708" spans="1:21" x14ac:dyDescent="0.25">
      <c r="A708" s="2" t="s">
        <v>97</v>
      </c>
      <c r="B708" s="2" t="s">
        <v>14</v>
      </c>
      <c r="C708" s="3">
        <v>36296</v>
      </c>
      <c r="D708" s="2" t="s">
        <v>23</v>
      </c>
      <c r="E708" s="2" t="s">
        <v>8</v>
      </c>
      <c r="F708" s="2">
        <v>2</v>
      </c>
      <c r="G708" s="4">
        <v>30170.13524011476</v>
      </c>
      <c r="H708" s="5">
        <v>-13512.39856991393</v>
      </c>
      <c r="I708" s="11" t="str">
        <f t="shared" si="132"/>
        <v>Lopez, Gustavo</v>
      </c>
      <c r="J708" s="11" t="str">
        <f t="shared" si="133"/>
        <v>GL</v>
      </c>
      <c r="K708" s="14">
        <f t="shared" si="134"/>
        <v>12</v>
      </c>
      <c r="L708" s="7">
        <f t="shared" ca="1" si="135"/>
        <v>25</v>
      </c>
      <c r="M708" s="7">
        <f t="shared" si="136"/>
        <v>7</v>
      </c>
      <c r="N708" s="15">
        <f t="shared" si="137"/>
        <v>36296</v>
      </c>
      <c r="O708" s="15" t="str">
        <f t="shared" si="138"/>
        <v>domingo</v>
      </c>
      <c r="P708" s="14">
        <f t="shared" si="139"/>
        <v>1999</v>
      </c>
      <c r="Q708" s="14">
        <f t="shared" si="140"/>
        <v>5</v>
      </c>
      <c r="R708" s="14">
        <f t="shared" si="141"/>
        <v>16</v>
      </c>
      <c r="S708" s="14" t="str">
        <f t="shared" si="142"/>
        <v>NO</v>
      </c>
      <c r="T708" s="14" t="str">
        <f t="shared" si="143"/>
        <v>No Cumple</v>
      </c>
      <c r="U708" s="14">
        <f>VLOOKUP(E708,País!$A$1:$B$8,2,FALSE)</f>
        <v>1</v>
      </c>
    </row>
    <row r="709" spans="1:21" x14ac:dyDescent="0.25">
      <c r="A709" s="2" t="s">
        <v>69</v>
      </c>
      <c r="B709" s="2" t="s">
        <v>6</v>
      </c>
      <c r="C709" s="3">
        <v>33216</v>
      </c>
      <c r="D709" s="2" t="s">
        <v>31</v>
      </c>
      <c r="E709" s="2" t="s">
        <v>20</v>
      </c>
      <c r="F709" s="2">
        <v>4</v>
      </c>
      <c r="G709" s="4">
        <v>30152.359259898694</v>
      </c>
      <c r="H709" s="5">
        <v>-14182.683369878005</v>
      </c>
      <c r="I709" s="11" t="str">
        <f t="shared" si="132"/>
        <v>Martinez, Jorge</v>
      </c>
      <c r="J709" s="11" t="str">
        <f t="shared" si="133"/>
        <v>JM</v>
      </c>
      <c r="K709" s="14">
        <f t="shared" si="134"/>
        <v>13</v>
      </c>
      <c r="L709" s="7">
        <f t="shared" ca="1" si="135"/>
        <v>33</v>
      </c>
      <c r="M709" s="7">
        <f t="shared" si="136"/>
        <v>7</v>
      </c>
      <c r="N709" s="15">
        <f t="shared" si="137"/>
        <v>33216</v>
      </c>
      <c r="O709" s="15" t="str">
        <f t="shared" si="138"/>
        <v>domingo</v>
      </c>
      <c r="P709" s="14">
        <f t="shared" si="139"/>
        <v>1990</v>
      </c>
      <c r="Q709" s="14">
        <f t="shared" si="140"/>
        <v>12</v>
      </c>
      <c r="R709" s="14">
        <f t="shared" si="141"/>
        <v>9</v>
      </c>
      <c r="S709" s="14" t="str">
        <f t="shared" si="142"/>
        <v>NO</v>
      </c>
      <c r="T709" s="14" t="str">
        <f t="shared" si="143"/>
        <v>Cumple</v>
      </c>
      <c r="U709" s="14">
        <f>VLOOKUP(E709,País!$A$1:$B$8,2,FALSE)</f>
        <v>6</v>
      </c>
    </row>
    <row r="710" spans="1:21" x14ac:dyDescent="0.25">
      <c r="A710" s="2" t="s">
        <v>80</v>
      </c>
      <c r="B710" s="2" t="s">
        <v>34</v>
      </c>
      <c r="C710" s="3">
        <v>34436</v>
      </c>
      <c r="D710" s="2" t="s">
        <v>38</v>
      </c>
      <c r="E710" s="2" t="s">
        <v>8</v>
      </c>
      <c r="F710" s="2">
        <v>5</v>
      </c>
      <c r="G710" s="4">
        <v>30150.075786445683</v>
      </c>
      <c r="H710" s="5">
        <v>-20637.428002876601</v>
      </c>
      <c r="I710" s="11" t="str">
        <f t="shared" si="132"/>
        <v>Santos, Susana</v>
      </c>
      <c r="J710" s="11" t="str">
        <f t="shared" si="133"/>
        <v>SS</v>
      </c>
      <c r="K710" s="14">
        <f t="shared" si="134"/>
        <v>12</v>
      </c>
      <c r="L710" s="7">
        <f t="shared" ca="1" si="135"/>
        <v>30</v>
      </c>
      <c r="M710" s="7">
        <f t="shared" si="136"/>
        <v>2</v>
      </c>
      <c r="N710" s="15">
        <f t="shared" si="137"/>
        <v>34436</v>
      </c>
      <c r="O710" s="15" t="str">
        <f t="shared" si="138"/>
        <v>martes</v>
      </c>
      <c r="P710" s="14">
        <f t="shared" si="139"/>
        <v>1994</v>
      </c>
      <c r="Q710" s="14">
        <f t="shared" si="140"/>
        <v>4</v>
      </c>
      <c r="R710" s="14">
        <f t="shared" si="141"/>
        <v>12</v>
      </c>
      <c r="S710" s="14" t="str">
        <f t="shared" si="142"/>
        <v>NO</v>
      </c>
      <c r="T710" s="14" t="str">
        <f t="shared" si="143"/>
        <v>Cumple</v>
      </c>
      <c r="U710" s="14">
        <f>VLOOKUP(E710,País!$A$1:$B$8,2,FALSE)</f>
        <v>1</v>
      </c>
    </row>
    <row r="711" spans="1:21" x14ac:dyDescent="0.25">
      <c r="A711" s="2" t="s">
        <v>80</v>
      </c>
      <c r="B711" s="2" t="s">
        <v>34</v>
      </c>
      <c r="C711" s="3">
        <v>33798</v>
      </c>
      <c r="D711" s="2" t="s">
        <v>38</v>
      </c>
      <c r="E711" s="2" t="s">
        <v>8</v>
      </c>
      <c r="F711" s="2">
        <v>2</v>
      </c>
      <c r="G711" s="4">
        <v>30148.166966007444</v>
      </c>
      <c r="H711" s="5">
        <v>-14484.429766514195</v>
      </c>
      <c r="I711" s="11" t="str">
        <f t="shared" si="132"/>
        <v>Santos, Susana</v>
      </c>
      <c r="J711" s="11" t="str">
        <f t="shared" si="133"/>
        <v>SS</v>
      </c>
      <c r="K711" s="14">
        <f t="shared" si="134"/>
        <v>12</v>
      </c>
      <c r="L711" s="7">
        <f t="shared" ca="1" si="135"/>
        <v>32</v>
      </c>
      <c r="M711" s="7">
        <f t="shared" si="136"/>
        <v>1</v>
      </c>
      <c r="N711" s="15">
        <f t="shared" si="137"/>
        <v>33798</v>
      </c>
      <c r="O711" s="15" t="str">
        <f t="shared" si="138"/>
        <v>lunes</v>
      </c>
      <c r="P711" s="14">
        <f t="shared" si="139"/>
        <v>1992</v>
      </c>
      <c r="Q711" s="14">
        <f t="shared" si="140"/>
        <v>7</v>
      </c>
      <c r="R711" s="14">
        <f t="shared" si="141"/>
        <v>13</v>
      </c>
      <c r="S711" s="14" t="str">
        <f t="shared" si="142"/>
        <v>NO</v>
      </c>
      <c r="T711" s="14" t="str">
        <f t="shared" si="143"/>
        <v>No Cumple</v>
      </c>
      <c r="U711" s="14">
        <f>VLOOKUP(E711,País!$A$1:$B$8,2,FALSE)</f>
        <v>1</v>
      </c>
    </row>
    <row r="712" spans="1:21" x14ac:dyDescent="0.25">
      <c r="A712" s="2" t="s">
        <v>33</v>
      </c>
      <c r="B712" s="2" t="s">
        <v>34</v>
      </c>
      <c r="C712" s="3">
        <v>31374</v>
      </c>
      <c r="D712" s="2" t="s">
        <v>35</v>
      </c>
      <c r="E712" s="2" t="s">
        <v>8</v>
      </c>
      <c r="F712" s="2">
        <v>3</v>
      </c>
      <c r="G712" s="4">
        <v>30105.330168344419</v>
      </c>
      <c r="H712" s="5">
        <v>-19876.776435022472</v>
      </c>
      <c r="I712" s="11" t="str">
        <f t="shared" si="132"/>
        <v>Santos, Isabel</v>
      </c>
      <c r="J712" s="11" t="str">
        <f t="shared" si="133"/>
        <v>IS</v>
      </c>
      <c r="K712" s="14">
        <f t="shared" si="134"/>
        <v>12</v>
      </c>
      <c r="L712" s="7">
        <f t="shared" ca="1" si="135"/>
        <v>38</v>
      </c>
      <c r="M712" s="7">
        <f t="shared" si="136"/>
        <v>6</v>
      </c>
      <c r="N712" s="15">
        <f t="shared" si="137"/>
        <v>31374</v>
      </c>
      <c r="O712" s="15" t="str">
        <f t="shared" si="138"/>
        <v>sábado</v>
      </c>
      <c r="P712" s="14">
        <f t="shared" si="139"/>
        <v>1985</v>
      </c>
      <c r="Q712" s="14">
        <f t="shared" si="140"/>
        <v>11</v>
      </c>
      <c r="R712" s="14">
        <f t="shared" si="141"/>
        <v>23</v>
      </c>
      <c r="S712" s="14" t="str">
        <f t="shared" si="142"/>
        <v>NO</v>
      </c>
      <c r="T712" s="14" t="str">
        <f t="shared" si="143"/>
        <v>No Cumple</v>
      </c>
      <c r="U712" s="14">
        <f>VLOOKUP(E712,País!$A$1:$B$8,2,FALSE)</f>
        <v>1</v>
      </c>
    </row>
    <row r="713" spans="1:21" x14ac:dyDescent="0.25">
      <c r="A713" s="2" t="s">
        <v>76</v>
      </c>
      <c r="B713" s="2" t="s">
        <v>14</v>
      </c>
      <c r="C713" s="3">
        <v>34979</v>
      </c>
      <c r="D713" s="2" t="s">
        <v>23</v>
      </c>
      <c r="E713" s="2" t="s">
        <v>20</v>
      </c>
      <c r="F713" s="2">
        <v>5</v>
      </c>
      <c r="G713" s="4">
        <v>30083.801057995308</v>
      </c>
      <c r="H713" s="5">
        <v>-16463.74103722427</v>
      </c>
      <c r="I713" s="11" t="str">
        <f t="shared" si="132"/>
        <v>Lopez, Carolina</v>
      </c>
      <c r="J713" s="11" t="str">
        <f t="shared" si="133"/>
        <v>CL</v>
      </c>
      <c r="K713" s="14">
        <f t="shared" si="134"/>
        <v>13</v>
      </c>
      <c r="L713" s="7">
        <f t="shared" ca="1" si="135"/>
        <v>28</v>
      </c>
      <c r="M713" s="7">
        <f t="shared" si="136"/>
        <v>6</v>
      </c>
      <c r="N713" s="15">
        <f t="shared" si="137"/>
        <v>34979</v>
      </c>
      <c r="O713" s="15" t="str">
        <f t="shared" si="138"/>
        <v>sábado</v>
      </c>
      <c r="P713" s="14">
        <f t="shared" si="139"/>
        <v>1995</v>
      </c>
      <c r="Q713" s="14">
        <f t="shared" si="140"/>
        <v>10</v>
      </c>
      <c r="R713" s="14">
        <f t="shared" si="141"/>
        <v>7</v>
      </c>
      <c r="S713" s="14" t="str">
        <f t="shared" si="142"/>
        <v>NO</v>
      </c>
      <c r="T713" s="14" t="str">
        <f t="shared" si="143"/>
        <v>Cumple</v>
      </c>
      <c r="U713" s="14">
        <f>VLOOKUP(E713,País!$A$1:$B$8,2,FALSE)</f>
        <v>6</v>
      </c>
    </row>
    <row r="714" spans="1:21" x14ac:dyDescent="0.25">
      <c r="A714" s="2" t="s">
        <v>80</v>
      </c>
      <c r="B714" s="2" t="s">
        <v>34</v>
      </c>
      <c r="C714" s="3">
        <v>32207</v>
      </c>
      <c r="D714" s="2" t="s">
        <v>38</v>
      </c>
      <c r="E714" s="2" t="s">
        <v>8</v>
      </c>
      <c r="F714" s="2">
        <v>3</v>
      </c>
      <c r="G714" s="4">
        <v>30079.025642773919</v>
      </c>
      <c r="H714" s="5">
        <v>-14137.569742208605</v>
      </c>
      <c r="I714" s="11" t="str">
        <f t="shared" si="132"/>
        <v>Santos, Susana</v>
      </c>
      <c r="J714" s="11" t="str">
        <f t="shared" si="133"/>
        <v>SS</v>
      </c>
      <c r="K714" s="14">
        <f t="shared" si="134"/>
        <v>12</v>
      </c>
      <c r="L714" s="7">
        <f t="shared" ca="1" si="135"/>
        <v>36</v>
      </c>
      <c r="M714" s="7">
        <f t="shared" si="136"/>
        <v>6</v>
      </c>
      <c r="N714" s="15">
        <f t="shared" si="137"/>
        <v>32207</v>
      </c>
      <c r="O714" s="15" t="str">
        <f t="shared" si="138"/>
        <v>sábado</v>
      </c>
      <c r="P714" s="14">
        <f t="shared" si="139"/>
        <v>1988</v>
      </c>
      <c r="Q714" s="14">
        <f t="shared" si="140"/>
        <v>3</v>
      </c>
      <c r="R714" s="14">
        <f t="shared" si="141"/>
        <v>5</v>
      </c>
      <c r="S714" s="14" t="str">
        <f t="shared" si="142"/>
        <v>NO</v>
      </c>
      <c r="T714" s="14" t="str">
        <f t="shared" si="143"/>
        <v>No Cumple</v>
      </c>
      <c r="U714" s="14">
        <f>VLOOKUP(E714,País!$A$1:$B$8,2,FALSE)</f>
        <v>1</v>
      </c>
    </row>
    <row r="715" spans="1:21" x14ac:dyDescent="0.25">
      <c r="A715" s="2" t="s">
        <v>90</v>
      </c>
      <c r="B715" s="2" t="s">
        <v>58</v>
      </c>
      <c r="C715" s="3">
        <v>34029</v>
      </c>
      <c r="D715" s="2" t="s">
        <v>7</v>
      </c>
      <c r="E715" s="2" t="s">
        <v>20</v>
      </c>
      <c r="F715" s="2">
        <v>3</v>
      </c>
      <c r="G715" s="4">
        <v>30058.728951333131</v>
      </c>
      <c r="H715" s="5">
        <v>-13458.889734066808</v>
      </c>
      <c r="I715" s="11" t="str">
        <f t="shared" si="132"/>
        <v>Castro, Natalie</v>
      </c>
      <c r="J715" s="11" t="str">
        <f t="shared" si="133"/>
        <v>NC</v>
      </c>
      <c r="K715" s="14">
        <f t="shared" si="134"/>
        <v>13</v>
      </c>
      <c r="L715" s="7">
        <f t="shared" ca="1" si="135"/>
        <v>31</v>
      </c>
      <c r="M715" s="7">
        <f t="shared" si="136"/>
        <v>1</v>
      </c>
      <c r="N715" s="15">
        <f t="shared" si="137"/>
        <v>34029</v>
      </c>
      <c r="O715" s="15" t="str">
        <f t="shared" si="138"/>
        <v>lunes</v>
      </c>
      <c r="P715" s="14">
        <f t="shared" si="139"/>
        <v>1993</v>
      </c>
      <c r="Q715" s="14">
        <f t="shared" si="140"/>
        <v>3</v>
      </c>
      <c r="R715" s="14">
        <f t="shared" si="141"/>
        <v>1</v>
      </c>
      <c r="S715" s="14" t="str">
        <f t="shared" si="142"/>
        <v>SI</v>
      </c>
      <c r="T715" s="14" t="str">
        <f t="shared" si="143"/>
        <v>No Cumple</v>
      </c>
      <c r="U715" s="14">
        <f>VLOOKUP(E715,País!$A$1:$B$8,2,FALSE)</f>
        <v>6</v>
      </c>
    </row>
    <row r="716" spans="1:21" x14ac:dyDescent="0.25">
      <c r="A716" s="2" t="s">
        <v>43</v>
      </c>
      <c r="B716" s="2" t="s">
        <v>44</v>
      </c>
      <c r="C716" s="3">
        <v>34858</v>
      </c>
      <c r="D716" s="2" t="s">
        <v>15</v>
      </c>
      <c r="E716" s="2" t="s">
        <v>24</v>
      </c>
      <c r="F716" s="2">
        <v>3</v>
      </c>
      <c r="G716" s="4">
        <v>30040.792005952255</v>
      </c>
      <c r="H716" s="5">
        <v>-19120.839674285835</v>
      </c>
      <c r="I716" s="11" t="str">
        <f t="shared" si="132"/>
        <v>Mendoza, Sofia</v>
      </c>
      <c r="J716" s="11" t="str">
        <f t="shared" si="133"/>
        <v>SM</v>
      </c>
      <c r="K716" s="14">
        <f t="shared" si="134"/>
        <v>12</v>
      </c>
      <c r="L716" s="7">
        <f t="shared" ca="1" si="135"/>
        <v>29</v>
      </c>
      <c r="M716" s="7">
        <f t="shared" si="136"/>
        <v>4</v>
      </c>
      <c r="N716" s="15">
        <f t="shared" si="137"/>
        <v>34858</v>
      </c>
      <c r="O716" s="15" t="str">
        <f t="shared" si="138"/>
        <v>jueves</v>
      </c>
      <c r="P716" s="14">
        <f t="shared" si="139"/>
        <v>1995</v>
      </c>
      <c r="Q716" s="14">
        <f t="shared" si="140"/>
        <v>6</v>
      </c>
      <c r="R716" s="14">
        <f t="shared" si="141"/>
        <v>8</v>
      </c>
      <c r="S716" s="14" t="str">
        <f t="shared" si="142"/>
        <v>NO</v>
      </c>
      <c r="T716" s="14" t="str">
        <f t="shared" si="143"/>
        <v>No Cumple</v>
      </c>
      <c r="U716" s="14">
        <f>VLOOKUP(E716,País!$A$1:$B$8,2,FALSE)</f>
        <v>5</v>
      </c>
    </row>
    <row r="717" spans="1:21" x14ac:dyDescent="0.25">
      <c r="A717" s="2" t="s">
        <v>77</v>
      </c>
      <c r="B717" s="2" t="s">
        <v>22</v>
      </c>
      <c r="C717" s="3">
        <v>36436</v>
      </c>
      <c r="D717" s="2" t="s">
        <v>27</v>
      </c>
      <c r="E717" s="2" t="s">
        <v>24</v>
      </c>
      <c r="F717" s="2">
        <v>5</v>
      </c>
      <c r="G717" s="4">
        <v>30031.964478557322</v>
      </c>
      <c r="H717" s="5">
        <v>-17929.953390156115</v>
      </c>
      <c r="I717" s="11" t="str">
        <f t="shared" si="132"/>
        <v>Fernandez, Emilio</v>
      </c>
      <c r="J717" s="11" t="str">
        <f t="shared" si="133"/>
        <v>EF</v>
      </c>
      <c r="K717" s="14">
        <f t="shared" si="134"/>
        <v>15</v>
      </c>
      <c r="L717" s="7">
        <f t="shared" ca="1" si="135"/>
        <v>24</v>
      </c>
      <c r="M717" s="7">
        <f t="shared" si="136"/>
        <v>7</v>
      </c>
      <c r="N717" s="15">
        <f t="shared" si="137"/>
        <v>36436</v>
      </c>
      <c r="O717" s="15" t="str">
        <f t="shared" si="138"/>
        <v>domingo</v>
      </c>
      <c r="P717" s="14">
        <f t="shared" si="139"/>
        <v>1999</v>
      </c>
      <c r="Q717" s="14">
        <f t="shared" si="140"/>
        <v>10</v>
      </c>
      <c r="R717" s="14">
        <f t="shared" si="141"/>
        <v>3</v>
      </c>
      <c r="S717" s="14" t="str">
        <f t="shared" si="142"/>
        <v>NO</v>
      </c>
      <c r="T717" s="14" t="str">
        <f t="shared" si="143"/>
        <v>Cumple</v>
      </c>
      <c r="U717" s="14">
        <f>VLOOKUP(E717,País!$A$1:$B$8,2,FALSE)</f>
        <v>5</v>
      </c>
    </row>
    <row r="718" spans="1:21" x14ac:dyDescent="0.25">
      <c r="A718" s="2" t="s">
        <v>17</v>
      </c>
      <c r="B718" s="2" t="s">
        <v>18</v>
      </c>
      <c r="C718" s="3">
        <v>29517</v>
      </c>
      <c r="D718" s="2" t="s">
        <v>19</v>
      </c>
      <c r="E718" s="2" t="s">
        <v>20</v>
      </c>
      <c r="F718" s="2">
        <v>3</v>
      </c>
      <c r="G718" s="4">
        <v>30000.116506553652</v>
      </c>
      <c r="H718" s="5">
        <v>-20079.890483839568</v>
      </c>
      <c r="I718" s="11" t="str">
        <f t="shared" si="132"/>
        <v>Rodriguez, Carlos</v>
      </c>
      <c r="J718" s="11" t="str">
        <f t="shared" si="133"/>
        <v>CR</v>
      </c>
      <c r="K718" s="14">
        <f t="shared" si="134"/>
        <v>15</v>
      </c>
      <c r="L718" s="7">
        <f t="shared" ca="1" si="135"/>
        <v>43</v>
      </c>
      <c r="M718" s="7">
        <f t="shared" si="136"/>
        <v>4</v>
      </c>
      <c r="N718" s="15">
        <f t="shared" si="137"/>
        <v>29517</v>
      </c>
      <c r="O718" s="15" t="str">
        <f t="shared" si="138"/>
        <v>jueves</v>
      </c>
      <c r="P718" s="14">
        <f t="shared" si="139"/>
        <v>1980</v>
      </c>
      <c r="Q718" s="14">
        <f t="shared" si="140"/>
        <v>10</v>
      </c>
      <c r="R718" s="14">
        <f t="shared" si="141"/>
        <v>23</v>
      </c>
      <c r="S718" s="14" t="str">
        <f t="shared" si="142"/>
        <v>NO</v>
      </c>
      <c r="T718" s="14" t="str">
        <f t="shared" si="143"/>
        <v>No Cumple</v>
      </c>
      <c r="U718" s="14">
        <f>VLOOKUP(E718,País!$A$1:$B$8,2,FALSE)</f>
        <v>6</v>
      </c>
    </row>
    <row r="719" spans="1:21" x14ac:dyDescent="0.25">
      <c r="A719" s="2" t="s">
        <v>39</v>
      </c>
      <c r="B719" s="2" t="s">
        <v>40</v>
      </c>
      <c r="C719" s="3">
        <v>30017</v>
      </c>
      <c r="D719" s="2" t="s">
        <v>7</v>
      </c>
      <c r="E719" s="2" t="s">
        <v>16</v>
      </c>
      <c r="F719" s="2">
        <v>2</v>
      </c>
      <c r="G719" s="4">
        <v>29956.447603822671</v>
      </c>
      <c r="H719" s="5">
        <v>-17395.712964865408</v>
      </c>
      <c r="I719" s="11" t="str">
        <f t="shared" si="132"/>
        <v>Torres, Carmen</v>
      </c>
      <c r="J719" s="11" t="str">
        <f t="shared" si="133"/>
        <v>CT</v>
      </c>
      <c r="K719" s="14">
        <f t="shared" si="134"/>
        <v>12</v>
      </c>
      <c r="L719" s="7">
        <f t="shared" ca="1" si="135"/>
        <v>42</v>
      </c>
      <c r="M719" s="7">
        <f t="shared" si="136"/>
        <v>7</v>
      </c>
      <c r="N719" s="15">
        <f t="shared" si="137"/>
        <v>30017</v>
      </c>
      <c r="O719" s="15" t="str">
        <f t="shared" si="138"/>
        <v>domingo</v>
      </c>
      <c r="P719" s="14">
        <f t="shared" si="139"/>
        <v>1982</v>
      </c>
      <c r="Q719" s="14">
        <f t="shared" si="140"/>
        <v>3</v>
      </c>
      <c r="R719" s="14">
        <f t="shared" si="141"/>
        <v>7</v>
      </c>
      <c r="S719" s="14" t="str">
        <f t="shared" si="142"/>
        <v>SI</v>
      </c>
      <c r="T719" s="14" t="str">
        <f t="shared" si="143"/>
        <v>No Cumple</v>
      </c>
      <c r="U719" s="14">
        <f>VLOOKUP(E719,País!$A$1:$B$8,2,FALSE)</f>
        <v>4</v>
      </c>
    </row>
    <row r="720" spans="1:21" x14ac:dyDescent="0.25">
      <c r="A720" s="2" t="s">
        <v>13</v>
      </c>
      <c r="B720" s="2" t="s">
        <v>14</v>
      </c>
      <c r="C720" s="3">
        <v>33740</v>
      </c>
      <c r="D720" s="2" t="s">
        <v>15</v>
      </c>
      <c r="E720" s="2" t="s">
        <v>16</v>
      </c>
      <c r="F720" s="2">
        <v>5</v>
      </c>
      <c r="G720" s="4">
        <v>29942.238088104612</v>
      </c>
      <c r="H720" s="5">
        <v>-14544.47667215945</v>
      </c>
      <c r="I720" s="11" t="str">
        <f t="shared" si="132"/>
        <v>Lopez, Maria</v>
      </c>
      <c r="J720" s="11" t="str">
        <f t="shared" si="133"/>
        <v>ML</v>
      </c>
      <c r="K720" s="14">
        <f t="shared" si="134"/>
        <v>10</v>
      </c>
      <c r="L720" s="7">
        <f t="shared" ca="1" si="135"/>
        <v>32</v>
      </c>
      <c r="M720" s="7">
        <f t="shared" si="136"/>
        <v>6</v>
      </c>
      <c r="N720" s="15">
        <f t="shared" si="137"/>
        <v>33740</v>
      </c>
      <c r="O720" s="15" t="str">
        <f t="shared" si="138"/>
        <v>sábado</v>
      </c>
      <c r="P720" s="14">
        <f t="shared" si="139"/>
        <v>1992</v>
      </c>
      <c r="Q720" s="14">
        <f t="shared" si="140"/>
        <v>5</v>
      </c>
      <c r="R720" s="14">
        <f t="shared" si="141"/>
        <v>16</v>
      </c>
      <c r="S720" s="14" t="str">
        <f t="shared" si="142"/>
        <v>NO</v>
      </c>
      <c r="T720" s="14" t="str">
        <f t="shared" si="143"/>
        <v>No Cumple</v>
      </c>
      <c r="U720" s="14">
        <f>VLOOKUP(E720,País!$A$1:$B$8,2,FALSE)</f>
        <v>4</v>
      </c>
    </row>
    <row r="721" spans="1:21" x14ac:dyDescent="0.25">
      <c r="A721" s="2" t="s">
        <v>67</v>
      </c>
      <c r="B721" s="2" t="s">
        <v>68</v>
      </c>
      <c r="C721" s="3">
        <v>34934</v>
      </c>
      <c r="D721" s="2" t="s">
        <v>27</v>
      </c>
      <c r="E721" s="2" t="s">
        <v>16</v>
      </c>
      <c r="F721" s="2">
        <v>3</v>
      </c>
      <c r="G721" s="4">
        <v>29939.457522758898</v>
      </c>
      <c r="H721" s="5">
        <v>-14710.250256110114</v>
      </c>
      <c r="I721" s="11" t="str">
        <f t="shared" si="132"/>
        <v>Navarro, Adriana</v>
      </c>
      <c r="J721" s="11" t="str">
        <f t="shared" si="133"/>
        <v>AN</v>
      </c>
      <c r="K721" s="14">
        <f t="shared" si="134"/>
        <v>14</v>
      </c>
      <c r="L721" s="7">
        <f t="shared" ca="1" si="135"/>
        <v>28</v>
      </c>
      <c r="M721" s="7">
        <f t="shared" si="136"/>
        <v>3</v>
      </c>
      <c r="N721" s="15">
        <f t="shared" si="137"/>
        <v>34934</v>
      </c>
      <c r="O721" s="15" t="str">
        <f t="shared" si="138"/>
        <v>miércoles</v>
      </c>
      <c r="P721" s="14">
        <f t="shared" si="139"/>
        <v>1995</v>
      </c>
      <c r="Q721" s="14">
        <f t="shared" si="140"/>
        <v>8</v>
      </c>
      <c r="R721" s="14">
        <f t="shared" si="141"/>
        <v>23</v>
      </c>
      <c r="S721" s="14" t="str">
        <f t="shared" si="142"/>
        <v>NO</v>
      </c>
      <c r="T721" s="14" t="str">
        <f t="shared" si="143"/>
        <v>No Cumple</v>
      </c>
      <c r="U721" s="14">
        <f>VLOOKUP(E721,País!$A$1:$B$8,2,FALSE)</f>
        <v>4</v>
      </c>
    </row>
    <row r="722" spans="1:21" x14ac:dyDescent="0.25">
      <c r="A722" s="2" t="s">
        <v>91</v>
      </c>
      <c r="B722" s="2" t="s">
        <v>60</v>
      </c>
      <c r="C722" s="3">
        <v>35778</v>
      </c>
      <c r="D722" s="2" t="s">
        <v>11</v>
      </c>
      <c r="E722" s="2" t="s">
        <v>24</v>
      </c>
      <c r="F722" s="2">
        <v>5</v>
      </c>
      <c r="G722" s="4">
        <v>29920.244771925594</v>
      </c>
      <c r="H722" s="5">
        <v>-18869.387048424735</v>
      </c>
      <c r="I722" s="11" t="str">
        <f t="shared" si="132"/>
        <v>Vargas, Renato</v>
      </c>
      <c r="J722" s="11" t="str">
        <f t="shared" si="133"/>
        <v>RV</v>
      </c>
      <c r="K722" s="14">
        <f t="shared" si="134"/>
        <v>12</v>
      </c>
      <c r="L722" s="7">
        <f t="shared" ca="1" si="135"/>
        <v>26</v>
      </c>
      <c r="M722" s="7">
        <f t="shared" si="136"/>
        <v>7</v>
      </c>
      <c r="N722" s="15">
        <f t="shared" si="137"/>
        <v>35778</v>
      </c>
      <c r="O722" s="15" t="str">
        <f t="shared" si="138"/>
        <v>domingo</v>
      </c>
      <c r="P722" s="14">
        <f t="shared" si="139"/>
        <v>1997</v>
      </c>
      <c r="Q722" s="14">
        <f t="shared" si="140"/>
        <v>12</v>
      </c>
      <c r="R722" s="14">
        <f t="shared" si="141"/>
        <v>14</v>
      </c>
      <c r="S722" s="14" t="str">
        <f t="shared" si="142"/>
        <v>NO</v>
      </c>
      <c r="T722" s="14" t="str">
        <f t="shared" si="143"/>
        <v>No Cumple</v>
      </c>
      <c r="U722" s="14">
        <f>VLOOKUP(E722,País!$A$1:$B$8,2,FALSE)</f>
        <v>5</v>
      </c>
    </row>
    <row r="723" spans="1:21" x14ac:dyDescent="0.25">
      <c r="A723" s="2" t="s">
        <v>88</v>
      </c>
      <c r="B723" s="2" t="s">
        <v>54</v>
      </c>
      <c r="C723" s="3">
        <v>35607</v>
      </c>
      <c r="D723" s="2" t="s">
        <v>35</v>
      </c>
      <c r="E723" s="2" t="s">
        <v>12</v>
      </c>
      <c r="F723" s="2">
        <v>6</v>
      </c>
      <c r="G723" s="4">
        <v>29917.922009162405</v>
      </c>
      <c r="H723" s="5">
        <v>-19696.332531478965</v>
      </c>
      <c r="I723" s="11" t="str">
        <f t="shared" si="132"/>
        <v>Moreno, Lorena</v>
      </c>
      <c r="J723" s="11" t="str">
        <f t="shared" si="133"/>
        <v>LM</v>
      </c>
      <c r="K723" s="14">
        <f t="shared" si="134"/>
        <v>12</v>
      </c>
      <c r="L723" s="7">
        <f t="shared" ca="1" si="135"/>
        <v>27</v>
      </c>
      <c r="M723" s="7">
        <f t="shared" si="136"/>
        <v>4</v>
      </c>
      <c r="N723" s="15">
        <f t="shared" si="137"/>
        <v>35607</v>
      </c>
      <c r="O723" s="15" t="str">
        <f t="shared" si="138"/>
        <v>jueves</v>
      </c>
      <c r="P723" s="14">
        <f t="shared" si="139"/>
        <v>1997</v>
      </c>
      <c r="Q723" s="14">
        <f t="shared" si="140"/>
        <v>6</v>
      </c>
      <c r="R723" s="14">
        <f t="shared" si="141"/>
        <v>26</v>
      </c>
      <c r="S723" s="14" t="str">
        <f t="shared" si="142"/>
        <v>NO</v>
      </c>
      <c r="T723" s="14" t="str">
        <f t="shared" si="143"/>
        <v>No Cumple</v>
      </c>
      <c r="U723" s="14">
        <f>VLOOKUP(E723,País!$A$1:$B$8,2,FALSE)</f>
        <v>3</v>
      </c>
    </row>
    <row r="724" spans="1:21" x14ac:dyDescent="0.25">
      <c r="A724" s="2" t="s">
        <v>72</v>
      </c>
      <c r="B724" s="2" t="s">
        <v>30</v>
      </c>
      <c r="C724" s="3">
        <v>34502</v>
      </c>
      <c r="D724" s="2" t="s">
        <v>7</v>
      </c>
      <c r="E724" s="2" t="s">
        <v>32</v>
      </c>
      <c r="F724" s="2">
        <v>2</v>
      </c>
      <c r="G724" s="4">
        <v>29917.744159892991</v>
      </c>
      <c r="H724" s="5">
        <v>-17708.272347288817</v>
      </c>
      <c r="I724" s="11" t="str">
        <f t="shared" si="132"/>
        <v>Rivera, Marina</v>
      </c>
      <c r="J724" s="11" t="str">
        <f t="shared" si="133"/>
        <v>MR</v>
      </c>
      <c r="K724" s="14">
        <f t="shared" si="134"/>
        <v>12</v>
      </c>
      <c r="L724" s="7">
        <f t="shared" ca="1" si="135"/>
        <v>30</v>
      </c>
      <c r="M724" s="7">
        <f t="shared" si="136"/>
        <v>5</v>
      </c>
      <c r="N724" s="15">
        <f t="shared" si="137"/>
        <v>34502</v>
      </c>
      <c r="O724" s="15" t="str">
        <f t="shared" si="138"/>
        <v>viernes</v>
      </c>
      <c r="P724" s="14">
        <f t="shared" si="139"/>
        <v>1994</v>
      </c>
      <c r="Q724" s="14">
        <f t="shared" si="140"/>
        <v>6</v>
      </c>
      <c r="R724" s="14">
        <f t="shared" si="141"/>
        <v>17</v>
      </c>
      <c r="S724" s="14" t="str">
        <f t="shared" si="142"/>
        <v>SI</v>
      </c>
      <c r="T724" s="14" t="str">
        <f t="shared" si="143"/>
        <v>No Cumple</v>
      </c>
      <c r="U724" s="14">
        <f>VLOOKUP(E724,País!$A$1:$B$8,2,FALSE)</f>
        <v>2</v>
      </c>
    </row>
    <row r="725" spans="1:21" x14ac:dyDescent="0.25">
      <c r="A725" s="2" t="s">
        <v>29</v>
      </c>
      <c r="B725" s="2" t="s">
        <v>30</v>
      </c>
      <c r="C725" s="3">
        <v>30000</v>
      </c>
      <c r="D725" s="2" t="s">
        <v>31</v>
      </c>
      <c r="E725" s="2" t="s">
        <v>32</v>
      </c>
      <c r="F725" s="2">
        <v>5</v>
      </c>
      <c r="G725" s="4">
        <v>29906.972474727041</v>
      </c>
      <c r="H725" s="5">
        <v>-28974.726154030148</v>
      </c>
      <c r="I725" s="11" t="str">
        <f t="shared" si="132"/>
        <v>Rivera, Pablo</v>
      </c>
      <c r="J725" s="11" t="str">
        <f t="shared" si="133"/>
        <v>PR</v>
      </c>
      <c r="K725" s="14">
        <f t="shared" si="134"/>
        <v>11</v>
      </c>
      <c r="L725" s="7">
        <f t="shared" ca="1" si="135"/>
        <v>42</v>
      </c>
      <c r="M725" s="7">
        <f t="shared" si="136"/>
        <v>4</v>
      </c>
      <c r="N725" s="15">
        <f t="shared" si="137"/>
        <v>30000</v>
      </c>
      <c r="O725" s="15" t="str">
        <f t="shared" si="138"/>
        <v>jueves</v>
      </c>
      <c r="P725" s="14">
        <f t="shared" si="139"/>
        <v>1982</v>
      </c>
      <c r="Q725" s="14">
        <f t="shared" si="140"/>
        <v>2</v>
      </c>
      <c r="R725" s="14">
        <f t="shared" si="141"/>
        <v>18</v>
      </c>
      <c r="S725" s="14" t="str">
        <f t="shared" si="142"/>
        <v>NO</v>
      </c>
      <c r="T725" s="14" t="str">
        <f t="shared" si="143"/>
        <v>No Cumple</v>
      </c>
      <c r="U725" s="14">
        <f>VLOOKUP(E725,País!$A$1:$B$8,2,FALSE)</f>
        <v>2</v>
      </c>
    </row>
    <row r="726" spans="1:21" x14ac:dyDescent="0.25">
      <c r="A726" s="2" t="s">
        <v>98</v>
      </c>
      <c r="B726" s="2" t="s">
        <v>50</v>
      </c>
      <c r="C726" s="3">
        <v>33545</v>
      </c>
      <c r="D726" s="2" t="s">
        <v>27</v>
      </c>
      <c r="E726" s="2" t="s">
        <v>12</v>
      </c>
      <c r="F726" s="2">
        <v>5</v>
      </c>
      <c r="G726" s="4">
        <v>29889.719394271353</v>
      </c>
      <c r="H726" s="5">
        <v>-17871.532902754778</v>
      </c>
      <c r="I726" s="11" t="str">
        <f t="shared" si="132"/>
        <v>Perez, Sara</v>
      </c>
      <c r="J726" s="11" t="str">
        <f t="shared" si="133"/>
        <v>SP</v>
      </c>
      <c r="K726" s="14">
        <f t="shared" si="134"/>
        <v>9</v>
      </c>
      <c r="L726" s="7">
        <f t="shared" ca="1" si="135"/>
        <v>32</v>
      </c>
      <c r="M726" s="7">
        <f t="shared" si="136"/>
        <v>7</v>
      </c>
      <c r="N726" s="15">
        <f t="shared" si="137"/>
        <v>33545</v>
      </c>
      <c r="O726" s="15" t="str">
        <f t="shared" si="138"/>
        <v>domingo</v>
      </c>
      <c r="P726" s="14">
        <f t="shared" si="139"/>
        <v>1991</v>
      </c>
      <c r="Q726" s="14">
        <f t="shared" si="140"/>
        <v>11</v>
      </c>
      <c r="R726" s="14">
        <f t="shared" si="141"/>
        <v>3</v>
      </c>
      <c r="S726" s="14" t="str">
        <f t="shared" si="142"/>
        <v>NO</v>
      </c>
      <c r="T726" s="14" t="str">
        <f t="shared" si="143"/>
        <v>No Cumple</v>
      </c>
      <c r="U726" s="14">
        <f>VLOOKUP(E726,País!$A$1:$B$8,2,FALSE)</f>
        <v>3</v>
      </c>
    </row>
    <row r="727" spans="1:21" x14ac:dyDescent="0.25">
      <c r="A727" s="2" t="s">
        <v>78</v>
      </c>
      <c r="B727" s="2" t="s">
        <v>26</v>
      </c>
      <c r="C727" s="3">
        <v>29537</v>
      </c>
      <c r="D727" s="2" t="s">
        <v>31</v>
      </c>
      <c r="E727" s="2" t="s">
        <v>28</v>
      </c>
      <c r="F727" s="2">
        <v>6</v>
      </c>
      <c r="G727" s="4">
        <v>29883.753370600789</v>
      </c>
      <c r="H727" s="5">
        <v>-17226.946899047274</v>
      </c>
      <c r="I727" s="11" t="str">
        <f t="shared" si="132"/>
        <v>Diaz, Julia</v>
      </c>
      <c r="J727" s="11" t="str">
        <f t="shared" si="133"/>
        <v>JD</v>
      </c>
      <c r="K727" s="14">
        <f t="shared" si="134"/>
        <v>9</v>
      </c>
      <c r="L727" s="7">
        <f t="shared" ca="1" si="135"/>
        <v>43</v>
      </c>
      <c r="M727" s="7">
        <f t="shared" si="136"/>
        <v>3</v>
      </c>
      <c r="N727" s="15">
        <f t="shared" si="137"/>
        <v>29537</v>
      </c>
      <c r="O727" s="15" t="str">
        <f t="shared" si="138"/>
        <v>miércoles</v>
      </c>
      <c r="P727" s="14">
        <f t="shared" si="139"/>
        <v>1980</v>
      </c>
      <c r="Q727" s="14">
        <f t="shared" si="140"/>
        <v>11</v>
      </c>
      <c r="R727" s="14">
        <f t="shared" si="141"/>
        <v>12</v>
      </c>
      <c r="S727" s="14" t="str">
        <f t="shared" si="142"/>
        <v>NO</v>
      </c>
      <c r="T727" s="14" t="str">
        <f t="shared" si="143"/>
        <v>No Cumple</v>
      </c>
      <c r="U727" s="14">
        <f>VLOOKUP(E727,País!$A$1:$B$8,2,FALSE)</f>
        <v>7</v>
      </c>
    </row>
    <row r="728" spans="1:21" x14ac:dyDescent="0.25">
      <c r="A728" s="2" t="s">
        <v>74</v>
      </c>
      <c r="B728" s="2" t="s">
        <v>26</v>
      </c>
      <c r="C728" s="3">
        <v>33301</v>
      </c>
      <c r="D728" s="2" t="s">
        <v>15</v>
      </c>
      <c r="E728" s="2" t="s">
        <v>12</v>
      </c>
      <c r="F728" s="2">
        <v>5</v>
      </c>
      <c r="G728" s="4">
        <v>29883.082230640757</v>
      </c>
      <c r="H728" s="5">
        <v>-13761.84243855147</v>
      </c>
      <c r="I728" s="11" t="str">
        <f t="shared" si="132"/>
        <v>Diaz, Raquel</v>
      </c>
      <c r="J728" s="11" t="str">
        <f t="shared" si="133"/>
        <v>RD</v>
      </c>
      <c r="K728" s="14">
        <f t="shared" si="134"/>
        <v>10</v>
      </c>
      <c r="L728" s="7">
        <f t="shared" ca="1" si="135"/>
        <v>33</v>
      </c>
      <c r="M728" s="7">
        <f t="shared" si="136"/>
        <v>1</v>
      </c>
      <c r="N728" s="15">
        <f t="shared" si="137"/>
        <v>33301</v>
      </c>
      <c r="O728" s="15" t="str">
        <f t="shared" si="138"/>
        <v>lunes</v>
      </c>
      <c r="P728" s="14">
        <f t="shared" si="139"/>
        <v>1991</v>
      </c>
      <c r="Q728" s="14">
        <f t="shared" si="140"/>
        <v>3</v>
      </c>
      <c r="R728" s="14">
        <f t="shared" si="141"/>
        <v>4</v>
      </c>
      <c r="S728" s="14" t="str">
        <f t="shared" si="142"/>
        <v>NO</v>
      </c>
      <c r="T728" s="14" t="str">
        <f t="shared" si="143"/>
        <v>No Cumple</v>
      </c>
      <c r="U728" s="14">
        <f>VLOOKUP(E728,País!$A$1:$B$8,2,FALSE)</f>
        <v>3</v>
      </c>
    </row>
    <row r="729" spans="1:21" x14ac:dyDescent="0.25">
      <c r="A729" s="2" t="s">
        <v>88</v>
      </c>
      <c r="B729" s="2" t="s">
        <v>54</v>
      </c>
      <c r="C729" s="3">
        <v>34787</v>
      </c>
      <c r="D729" s="2" t="s">
        <v>35</v>
      </c>
      <c r="E729" s="2" t="s">
        <v>12</v>
      </c>
      <c r="F729" s="2">
        <v>5</v>
      </c>
      <c r="G729" s="4">
        <v>29882.691702580058</v>
      </c>
      <c r="H729" s="5">
        <v>30116.518903673517</v>
      </c>
      <c r="I729" s="11" t="str">
        <f t="shared" si="132"/>
        <v>Moreno, Lorena</v>
      </c>
      <c r="J729" s="11" t="str">
        <f t="shared" si="133"/>
        <v>LM</v>
      </c>
      <c r="K729" s="14">
        <f t="shared" si="134"/>
        <v>12</v>
      </c>
      <c r="L729" s="7">
        <f t="shared" ca="1" si="135"/>
        <v>29</v>
      </c>
      <c r="M729" s="7">
        <f t="shared" si="136"/>
        <v>3</v>
      </c>
      <c r="N729" s="15">
        <f t="shared" si="137"/>
        <v>34787</v>
      </c>
      <c r="O729" s="15" t="str">
        <f t="shared" si="138"/>
        <v>miércoles</v>
      </c>
      <c r="P729" s="14">
        <f t="shared" si="139"/>
        <v>1995</v>
      </c>
      <c r="Q729" s="14">
        <f t="shared" si="140"/>
        <v>3</v>
      </c>
      <c r="R729" s="14">
        <f t="shared" si="141"/>
        <v>29</v>
      </c>
      <c r="S729" s="14" t="str">
        <f t="shared" si="142"/>
        <v>NO</v>
      </c>
      <c r="T729" s="14" t="str">
        <f t="shared" si="143"/>
        <v>No Cumple</v>
      </c>
      <c r="U729" s="14">
        <f>VLOOKUP(E729,País!$A$1:$B$8,2,FALSE)</f>
        <v>3</v>
      </c>
    </row>
    <row r="730" spans="1:21" x14ac:dyDescent="0.25">
      <c r="A730" s="2" t="s">
        <v>78</v>
      </c>
      <c r="B730" s="2" t="s">
        <v>26</v>
      </c>
      <c r="C730" s="3">
        <v>29862</v>
      </c>
      <c r="D730" s="2" t="s">
        <v>31</v>
      </c>
      <c r="E730" s="2" t="s">
        <v>28</v>
      </c>
      <c r="F730" s="2">
        <v>5</v>
      </c>
      <c r="G730" s="4">
        <v>29851.146033227149</v>
      </c>
      <c r="H730" s="5">
        <v>-20188.853966772851</v>
      </c>
      <c r="I730" s="11" t="str">
        <f t="shared" si="132"/>
        <v>Diaz, Julia</v>
      </c>
      <c r="J730" s="11" t="str">
        <f t="shared" si="133"/>
        <v>JD</v>
      </c>
      <c r="K730" s="14">
        <f t="shared" si="134"/>
        <v>9</v>
      </c>
      <c r="L730" s="7">
        <f t="shared" ca="1" si="135"/>
        <v>42</v>
      </c>
      <c r="M730" s="7">
        <f t="shared" si="136"/>
        <v>6</v>
      </c>
      <c r="N730" s="15">
        <f t="shared" si="137"/>
        <v>29862</v>
      </c>
      <c r="O730" s="15" t="str">
        <f t="shared" si="138"/>
        <v>sábado</v>
      </c>
      <c r="P730" s="14">
        <f t="shared" si="139"/>
        <v>1981</v>
      </c>
      <c r="Q730" s="14">
        <f t="shared" si="140"/>
        <v>10</v>
      </c>
      <c r="R730" s="14">
        <f t="shared" si="141"/>
        <v>3</v>
      </c>
      <c r="S730" s="14" t="str">
        <f t="shared" si="142"/>
        <v>NO</v>
      </c>
      <c r="T730" s="14" t="str">
        <f t="shared" si="143"/>
        <v>No Cumple</v>
      </c>
      <c r="U730" s="14">
        <f>VLOOKUP(E730,País!$A$1:$B$8,2,FALSE)</f>
        <v>7</v>
      </c>
    </row>
    <row r="731" spans="1:21" x14ac:dyDescent="0.25">
      <c r="A731" s="2" t="s">
        <v>86</v>
      </c>
      <c r="B731" s="2" t="s">
        <v>48</v>
      </c>
      <c r="C731" s="3">
        <v>35841</v>
      </c>
      <c r="D731" s="2" t="s">
        <v>27</v>
      </c>
      <c r="E731" s="2" t="s">
        <v>32</v>
      </c>
      <c r="F731" s="2">
        <v>2</v>
      </c>
      <c r="G731" s="4">
        <v>29835.738039559921</v>
      </c>
      <c r="H731" s="5">
        <v>-21958.65994197156</v>
      </c>
      <c r="I731" s="11" t="str">
        <f t="shared" si="132"/>
        <v>Rojas, Daniel</v>
      </c>
      <c r="J731" s="11" t="str">
        <f t="shared" si="133"/>
        <v>DR</v>
      </c>
      <c r="K731" s="14">
        <f t="shared" si="134"/>
        <v>11</v>
      </c>
      <c r="L731" s="7">
        <f t="shared" ca="1" si="135"/>
        <v>26</v>
      </c>
      <c r="M731" s="7">
        <f t="shared" si="136"/>
        <v>7</v>
      </c>
      <c r="N731" s="15">
        <f t="shared" si="137"/>
        <v>35841</v>
      </c>
      <c r="O731" s="15" t="str">
        <f t="shared" si="138"/>
        <v>domingo</v>
      </c>
      <c r="P731" s="14">
        <f t="shared" si="139"/>
        <v>1998</v>
      </c>
      <c r="Q731" s="14">
        <f t="shared" si="140"/>
        <v>2</v>
      </c>
      <c r="R731" s="14">
        <f t="shared" si="141"/>
        <v>15</v>
      </c>
      <c r="S731" s="14" t="str">
        <f t="shared" si="142"/>
        <v>NO</v>
      </c>
      <c r="T731" s="14" t="str">
        <f t="shared" si="143"/>
        <v>No Cumple</v>
      </c>
      <c r="U731" s="14">
        <f>VLOOKUP(E731,País!$A$1:$B$8,2,FALSE)</f>
        <v>2</v>
      </c>
    </row>
    <row r="732" spans="1:21" x14ac:dyDescent="0.25">
      <c r="A732" s="2" t="s">
        <v>70</v>
      </c>
      <c r="B732" s="2" t="s">
        <v>10</v>
      </c>
      <c r="C732" s="3">
        <v>32710</v>
      </c>
      <c r="D732" s="2" t="s">
        <v>35</v>
      </c>
      <c r="E732" s="2" t="s">
        <v>24</v>
      </c>
      <c r="F732" s="2">
        <v>3</v>
      </c>
      <c r="G732" s="4">
        <v>29833.970396284989</v>
      </c>
      <c r="H732" s="5">
        <v>-16624.44575523206</v>
      </c>
      <c r="I732" s="11" t="str">
        <f t="shared" si="132"/>
        <v>Gomez, Andrea</v>
      </c>
      <c r="J732" s="11" t="str">
        <f t="shared" si="133"/>
        <v>AG</v>
      </c>
      <c r="K732" s="14">
        <f t="shared" si="134"/>
        <v>11</v>
      </c>
      <c r="L732" s="7">
        <f t="shared" ca="1" si="135"/>
        <v>35</v>
      </c>
      <c r="M732" s="7">
        <f t="shared" si="136"/>
        <v>5</v>
      </c>
      <c r="N732" s="15">
        <f t="shared" si="137"/>
        <v>32710</v>
      </c>
      <c r="O732" s="15" t="str">
        <f t="shared" si="138"/>
        <v>viernes</v>
      </c>
      <c r="P732" s="14">
        <f t="shared" si="139"/>
        <v>1989</v>
      </c>
      <c r="Q732" s="14">
        <f t="shared" si="140"/>
        <v>7</v>
      </c>
      <c r="R732" s="14">
        <f t="shared" si="141"/>
        <v>21</v>
      </c>
      <c r="S732" s="14" t="str">
        <f t="shared" si="142"/>
        <v>NO</v>
      </c>
      <c r="T732" s="14" t="str">
        <f t="shared" si="143"/>
        <v>No Cumple</v>
      </c>
      <c r="U732" s="14">
        <f>VLOOKUP(E732,País!$A$1:$B$8,2,FALSE)</f>
        <v>5</v>
      </c>
    </row>
    <row r="733" spans="1:21" x14ac:dyDescent="0.25">
      <c r="A733" s="2" t="s">
        <v>77</v>
      </c>
      <c r="B733" s="2" t="s">
        <v>22</v>
      </c>
      <c r="C733" s="3">
        <v>30209</v>
      </c>
      <c r="D733" s="2" t="s">
        <v>27</v>
      </c>
      <c r="E733" s="2" t="s">
        <v>24</v>
      </c>
      <c r="F733" s="2">
        <v>4</v>
      </c>
      <c r="G733" s="4">
        <v>29788.412100220754</v>
      </c>
      <c r="H733" s="5">
        <v>8170.6113638914776</v>
      </c>
      <c r="I733" s="11" t="str">
        <f t="shared" si="132"/>
        <v>Fernandez, Emilio</v>
      </c>
      <c r="J733" s="11" t="str">
        <f t="shared" si="133"/>
        <v>EF</v>
      </c>
      <c r="K733" s="14">
        <f t="shared" si="134"/>
        <v>15</v>
      </c>
      <c r="L733" s="7">
        <f t="shared" ca="1" si="135"/>
        <v>41</v>
      </c>
      <c r="M733" s="7">
        <f t="shared" si="136"/>
        <v>3</v>
      </c>
      <c r="N733" s="15">
        <f t="shared" si="137"/>
        <v>30209</v>
      </c>
      <c r="O733" s="15" t="str">
        <f t="shared" si="138"/>
        <v>miércoles</v>
      </c>
      <c r="P733" s="14">
        <f t="shared" si="139"/>
        <v>1982</v>
      </c>
      <c r="Q733" s="14">
        <f t="shared" si="140"/>
        <v>9</v>
      </c>
      <c r="R733" s="14">
        <f t="shared" si="141"/>
        <v>15</v>
      </c>
      <c r="S733" s="14" t="str">
        <f t="shared" si="142"/>
        <v>NO</v>
      </c>
      <c r="T733" s="14" t="str">
        <f t="shared" si="143"/>
        <v>No Cumple</v>
      </c>
      <c r="U733" s="14">
        <f>VLOOKUP(E733,País!$A$1:$B$8,2,FALSE)</f>
        <v>5</v>
      </c>
    </row>
    <row r="734" spans="1:21" x14ac:dyDescent="0.25">
      <c r="A734" s="2" t="s">
        <v>39</v>
      </c>
      <c r="B734" s="2" t="s">
        <v>40</v>
      </c>
      <c r="C734" s="3">
        <v>33610</v>
      </c>
      <c r="D734" s="2" t="s">
        <v>7</v>
      </c>
      <c r="E734" s="2" t="s">
        <v>16</v>
      </c>
      <c r="F734" s="2">
        <v>5</v>
      </c>
      <c r="G734" s="4">
        <v>29786.13663425294</v>
      </c>
      <c r="H734" s="5">
        <v>-21931.724732089591</v>
      </c>
      <c r="I734" s="11" t="str">
        <f t="shared" si="132"/>
        <v>Torres, Carmen</v>
      </c>
      <c r="J734" s="11" t="str">
        <f t="shared" si="133"/>
        <v>CT</v>
      </c>
      <c r="K734" s="14">
        <f t="shared" si="134"/>
        <v>12</v>
      </c>
      <c r="L734" s="7">
        <f t="shared" ca="1" si="135"/>
        <v>32</v>
      </c>
      <c r="M734" s="7">
        <f t="shared" si="136"/>
        <v>2</v>
      </c>
      <c r="N734" s="15">
        <f t="shared" si="137"/>
        <v>33610</v>
      </c>
      <c r="O734" s="15" t="str">
        <f t="shared" si="138"/>
        <v>martes</v>
      </c>
      <c r="P734" s="14">
        <f t="shared" si="139"/>
        <v>1992</v>
      </c>
      <c r="Q734" s="14">
        <f t="shared" si="140"/>
        <v>1</v>
      </c>
      <c r="R734" s="14">
        <f t="shared" si="141"/>
        <v>7</v>
      </c>
      <c r="S734" s="14" t="str">
        <f t="shared" si="142"/>
        <v>SI</v>
      </c>
      <c r="T734" s="14" t="str">
        <f t="shared" si="143"/>
        <v>No Cumple</v>
      </c>
      <c r="U734" s="14">
        <f>VLOOKUP(E734,País!$A$1:$B$8,2,FALSE)</f>
        <v>4</v>
      </c>
    </row>
    <row r="735" spans="1:21" x14ac:dyDescent="0.25">
      <c r="A735" s="2" t="s">
        <v>87</v>
      </c>
      <c r="B735" s="2" t="s">
        <v>50</v>
      </c>
      <c r="C735" s="3">
        <v>32727</v>
      </c>
      <c r="D735" s="2" t="s">
        <v>31</v>
      </c>
      <c r="E735" s="2" t="s">
        <v>8</v>
      </c>
      <c r="F735" s="2">
        <v>5</v>
      </c>
      <c r="G735" s="4">
        <v>29759.15176883198</v>
      </c>
      <c r="H735" s="5">
        <v>-14443.044655687694</v>
      </c>
      <c r="I735" s="11" t="str">
        <f t="shared" si="132"/>
        <v>Perez, Ismael</v>
      </c>
      <c r="J735" s="11" t="str">
        <f t="shared" si="133"/>
        <v>IP</v>
      </c>
      <c r="K735" s="14">
        <f t="shared" si="134"/>
        <v>11</v>
      </c>
      <c r="L735" s="7">
        <f t="shared" ca="1" si="135"/>
        <v>35</v>
      </c>
      <c r="M735" s="7">
        <f t="shared" si="136"/>
        <v>1</v>
      </c>
      <c r="N735" s="15">
        <f t="shared" si="137"/>
        <v>32727</v>
      </c>
      <c r="O735" s="15" t="str">
        <f t="shared" si="138"/>
        <v>lunes</v>
      </c>
      <c r="P735" s="14">
        <f t="shared" si="139"/>
        <v>1989</v>
      </c>
      <c r="Q735" s="14">
        <f t="shared" si="140"/>
        <v>8</v>
      </c>
      <c r="R735" s="14">
        <f t="shared" si="141"/>
        <v>7</v>
      </c>
      <c r="S735" s="14" t="str">
        <f t="shared" si="142"/>
        <v>NO</v>
      </c>
      <c r="T735" s="14" t="str">
        <f t="shared" si="143"/>
        <v>No Cumple</v>
      </c>
      <c r="U735" s="14">
        <f>VLOOKUP(E735,País!$A$1:$B$8,2,FALSE)</f>
        <v>1</v>
      </c>
    </row>
    <row r="736" spans="1:21" x14ac:dyDescent="0.25">
      <c r="A736" s="2" t="s">
        <v>72</v>
      </c>
      <c r="B736" s="2" t="s">
        <v>30</v>
      </c>
      <c r="C736" s="3">
        <v>35603</v>
      </c>
      <c r="D736" s="2" t="s">
        <v>7</v>
      </c>
      <c r="E736" s="2" t="s">
        <v>32</v>
      </c>
      <c r="F736" s="2">
        <v>2</v>
      </c>
      <c r="G736" s="4">
        <v>29750.586484943993</v>
      </c>
      <c r="H736" s="5">
        <v>-17619.436974453769</v>
      </c>
      <c r="I736" s="11" t="str">
        <f t="shared" si="132"/>
        <v>Rivera, Marina</v>
      </c>
      <c r="J736" s="11" t="str">
        <f t="shared" si="133"/>
        <v>MR</v>
      </c>
      <c r="K736" s="14">
        <f t="shared" si="134"/>
        <v>12</v>
      </c>
      <c r="L736" s="7">
        <f t="shared" ca="1" si="135"/>
        <v>27</v>
      </c>
      <c r="M736" s="7">
        <f t="shared" si="136"/>
        <v>7</v>
      </c>
      <c r="N736" s="15">
        <f t="shared" si="137"/>
        <v>35603</v>
      </c>
      <c r="O736" s="15" t="str">
        <f t="shared" si="138"/>
        <v>domingo</v>
      </c>
      <c r="P736" s="14">
        <f t="shared" si="139"/>
        <v>1997</v>
      </c>
      <c r="Q736" s="14">
        <f t="shared" si="140"/>
        <v>6</v>
      </c>
      <c r="R736" s="14">
        <f t="shared" si="141"/>
        <v>22</v>
      </c>
      <c r="S736" s="14" t="str">
        <f t="shared" si="142"/>
        <v>SI</v>
      </c>
      <c r="T736" s="14" t="str">
        <f t="shared" si="143"/>
        <v>No Cumple</v>
      </c>
      <c r="U736" s="14">
        <f>VLOOKUP(E736,País!$A$1:$B$8,2,FALSE)</f>
        <v>2</v>
      </c>
    </row>
    <row r="737" spans="1:21" x14ac:dyDescent="0.25">
      <c r="A737" s="2" t="s">
        <v>79</v>
      </c>
      <c r="B737" s="2" t="s">
        <v>30</v>
      </c>
      <c r="C737" s="3">
        <v>33952</v>
      </c>
      <c r="D737" s="2" t="s">
        <v>35</v>
      </c>
      <c r="E737" s="2" t="s">
        <v>32</v>
      </c>
      <c r="F737" s="2">
        <v>4</v>
      </c>
      <c r="G737" s="4">
        <v>29745.426847521045</v>
      </c>
      <c r="H737" s="5">
        <v>-16243.658521983165</v>
      </c>
      <c r="I737" s="11" t="str">
        <f t="shared" si="132"/>
        <v>Rivera, Pedro</v>
      </c>
      <c r="J737" s="11" t="str">
        <f t="shared" si="133"/>
        <v>PR</v>
      </c>
      <c r="K737" s="14">
        <f t="shared" si="134"/>
        <v>11</v>
      </c>
      <c r="L737" s="7">
        <f t="shared" ca="1" si="135"/>
        <v>31</v>
      </c>
      <c r="M737" s="7">
        <f t="shared" si="136"/>
        <v>1</v>
      </c>
      <c r="N737" s="15">
        <f t="shared" si="137"/>
        <v>33952</v>
      </c>
      <c r="O737" s="15" t="str">
        <f t="shared" si="138"/>
        <v>lunes</v>
      </c>
      <c r="P737" s="14">
        <f t="shared" si="139"/>
        <v>1992</v>
      </c>
      <c r="Q737" s="14">
        <f t="shared" si="140"/>
        <v>12</v>
      </c>
      <c r="R737" s="14">
        <f t="shared" si="141"/>
        <v>14</v>
      </c>
      <c r="S737" s="14" t="str">
        <f t="shared" si="142"/>
        <v>NO</v>
      </c>
      <c r="T737" s="14" t="str">
        <f t="shared" si="143"/>
        <v>No Cumple</v>
      </c>
      <c r="U737" s="14">
        <f>VLOOKUP(E737,País!$A$1:$B$8,2,FALSE)</f>
        <v>2</v>
      </c>
    </row>
    <row r="738" spans="1:21" x14ac:dyDescent="0.25">
      <c r="A738" s="2" t="s">
        <v>104</v>
      </c>
      <c r="B738" s="2" t="s">
        <v>26</v>
      </c>
      <c r="C738" s="3">
        <v>29603</v>
      </c>
      <c r="D738" s="2" t="s">
        <v>23</v>
      </c>
      <c r="E738" s="2" t="s">
        <v>16</v>
      </c>
      <c r="F738" s="2">
        <v>4</v>
      </c>
      <c r="G738" s="4">
        <v>29732.738282230202</v>
      </c>
      <c r="H738" s="5">
        <v>-15373.809374215838</v>
      </c>
      <c r="I738" s="11" t="str">
        <f t="shared" si="132"/>
        <v>Diaz, Daniela</v>
      </c>
      <c r="J738" s="11" t="str">
        <f t="shared" si="133"/>
        <v>DD</v>
      </c>
      <c r="K738" s="14">
        <f t="shared" si="134"/>
        <v>11</v>
      </c>
      <c r="L738" s="7">
        <f t="shared" ca="1" si="135"/>
        <v>43</v>
      </c>
      <c r="M738" s="7">
        <f t="shared" si="136"/>
        <v>6</v>
      </c>
      <c r="N738" s="15">
        <f t="shared" si="137"/>
        <v>29603</v>
      </c>
      <c r="O738" s="15" t="str">
        <f t="shared" si="138"/>
        <v>sábado</v>
      </c>
      <c r="P738" s="14">
        <f t="shared" si="139"/>
        <v>1981</v>
      </c>
      <c r="Q738" s="14">
        <f t="shared" si="140"/>
        <v>1</v>
      </c>
      <c r="R738" s="14">
        <f t="shared" si="141"/>
        <v>17</v>
      </c>
      <c r="S738" s="14" t="str">
        <f t="shared" si="142"/>
        <v>NO</v>
      </c>
      <c r="T738" s="14" t="str">
        <f t="shared" si="143"/>
        <v>No Cumple</v>
      </c>
      <c r="U738" s="14">
        <f>VLOOKUP(E738,País!$A$1:$B$8,2,FALSE)</f>
        <v>4</v>
      </c>
    </row>
    <row r="739" spans="1:21" x14ac:dyDescent="0.25">
      <c r="A739" s="2" t="s">
        <v>17</v>
      </c>
      <c r="B739" s="2" t="s">
        <v>18</v>
      </c>
      <c r="C739" s="3">
        <v>32096</v>
      </c>
      <c r="D739" s="2" t="s">
        <v>19</v>
      </c>
      <c r="E739" s="2" t="s">
        <v>20</v>
      </c>
      <c r="F739" s="2">
        <v>3</v>
      </c>
      <c r="G739" s="4">
        <v>29688.896565885796</v>
      </c>
      <c r="H739" s="5">
        <v>-19053.771022020501</v>
      </c>
      <c r="I739" s="11" t="str">
        <f t="shared" si="132"/>
        <v>Rodriguez, Carlos</v>
      </c>
      <c r="J739" s="11" t="str">
        <f t="shared" si="133"/>
        <v>CR</v>
      </c>
      <c r="K739" s="14">
        <f t="shared" si="134"/>
        <v>15</v>
      </c>
      <c r="L739" s="7">
        <f t="shared" ca="1" si="135"/>
        <v>36</v>
      </c>
      <c r="M739" s="7">
        <f t="shared" si="136"/>
        <v>7</v>
      </c>
      <c r="N739" s="15">
        <f t="shared" si="137"/>
        <v>32096</v>
      </c>
      <c r="O739" s="15" t="str">
        <f t="shared" si="138"/>
        <v>domingo</v>
      </c>
      <c r="P739" s="14">
        <f t="shared" si="139"/>
        <v>1987</v>
      </c>
      <c r="Q739" s="14">
        <f t="shared" si="140"/>
        <v>11</v>
      </c>
      <c r="R739" s="14">
        <f t="shared" si="141"/>
        <v>15</v>
      </c>
      <c r="S739" s="14" t="str">
        <f t="shared" si="142"/>
        <v>NO</v>
      </c>
      <c r="T739" s="14" t="str">
        <f t="shared" si="143"/>
        <v>No Cumple</v>
      </c>
      <c r="U739" s="14">
        <f>VLOOKUP(E739,País!$A$1:$B$8,2,FALSE)</f>
        <v>6</v>
      </c>
    </row>
    <row r="740" spans="1:21" x14ac:dyDescent="0.25">
      <c r="A740" s="2" t="s">
        <v>61</v>
      </c>
      <c r="B740" s="2" t="s">
        <v>62</v>
      </c>
      <c r="C740" s="3">
        <v>31782</v>
      </c>
      <c r="D740" s="2" t="s">
        <v>15</v>
      </c>
      <c r="E740" s="2" t="s">
        <v>32</v>
      </c>
      <c r="F740" s="2">
        <v>3</v>
      </c>
      <c r="G740" s="4">
        <v>29666.705918178464</v>
      </c>
      <c r="H740" s="5">
        <v>-15879.967028730091</v>
      </c>
      <c r="I740" s="11" t="str">
        <f t="shared" si="132"/>
        <v>Guerrero, Alejandro</v>
      </c>
      <c r="J740" s="11" t="str">
        <f t="shared" si="133"/>
        <v>AG</v>
      </c>
      <c r="K740" s="14">
        <f t="shared" si="134"/>
        <v>17</v>
      </c>
      <c r="L740" s="7">
        <f t="shared" ca="1" si="135"/>
        <v>37</v>
      </c>
      <c r="M740" s="7">
        <f t="shared" si="136"/>
        <v>1</v>
      </c>
      <c r="N740" s="15">
        <f t="shared" si="137"/>
        <v>31782</v>
      </c>
      <c r="O740" s="15" t="str">
        <f t="shared" si="138"/>
        <v>lunes</v>
      </c>
      <c r="P740" s="14">
        <f t="shared" si="139"/>
        <v>1987</v>
      </c>
      <c r="Q740" s="14">
        <f t="shared" si="140"/>
        <v>1</v>
      </c>
      <c r="R740" s="14">
        <f t="shared" si="141"/>
        <v>5</v>
      </c>
      <c r="S740" s="14" t="str">
        <f t="shared" si="142"/>
        <v>NO</v>
      </c>
      <c r="T740" s="14" t="str">
        <f t="shared" si="143"/>
        <v>No Cumple</v>
      </c>
      <c r="U740" s="14">
        <f>VLOOKUP(E740,País!$A$1:$B$8,2,FALSE)</f>
        <v>2</v>
      </c>
    </row>
    <row r="741" spans="1:21" x14ac:dyDescent="0.25">
      <c r="A741" s="2" t="s">
        <v>21</v>
      </c>
      <c r="B741" s="2" t="s">
        <v>22</v>
      </c>
      <c r="C741" s="3">
        <v>31000</v>
      </c>
      <c r="D741" s="2" t="s">
        <v>23</v>
      </c>
      <c r="E741" s="2" t="s">
        <v>24</v>
      </c>
      <c r="F741" s="2">
        <v>5</v>
      </c>
      <c r="G741" s="4">
        <v>29660.724514297657</v>
      </c>
      <c r="H741" s="5">
        <v>-16127.671104562711</v>
      </c>
      <c r="I741" s="11" t="str">
        <f t="shared" si="132"/>
        <v>Fernandez, Luis</v>
      </c>
      <c r="J741" s="11" t="str">
        <f t="shared" si="133"/>
        <v>LF</v>
      </c>
      <c r="K741" s="14">
        <f t="shared" si="134"/>
        <v>13</v>
      </c>
      <c r="L741" s="7">
        <f t="shared" ca="1" si="135"/>
        <v>39</v>
      </c>
      <c r="M741" s="7">
        <f t="shared" si="136"/>
        <v>3</v>
      </c>
      <c r="N741" s="15">
        <f t="shared" si="137"/>
        <v>31000</v>
      </c>
      <c r="O741" s="15" t="str">
        <f t="shared" si="138"/>
        <v>miércoles</v>
      </c>
      <c r="P741" s="14">
        <f t="shared" si="139"/>
        <v>1984</v>
      </c>
      <c r="Q741" s="14">
        <f t="shared" si="140"/>
        <v>11</v>
      </c>
      <c r="R741" s="14">
        <f t="shared" si="141"/>
        <v>14</v>
      </c>
      <c r="S741" s="14" t="str">
        <f t="shared" si="142"/>
        <v>NO</v>
      </c>
      <c r="T741" s="14" t="str">
        <f t="shared" si="143"/>
        <v>No Cumple</v>
      </c>
      <c r="U741" s="14">
        <f>VLOOKUP(E741,País!$A$1:$B$8,2,FALSE)</f>
        <v>5</v>
      </c>
    </row>
    <row r="742" spans="1:21" x14ac:dyDescent="0.25">
      <c r="A742" s="2" t="s">
        <v>79</v>
      </c>
      <c r="B742" s="2" t="s">
        <v>30</v>
      </c>
      <c r="C742" s="3">
        <v>33157</v>
      </c>
      <c r="D742" s="2" t="s">
        <v>35</v>
      </c>
      <c r="E742" s="2" t="s">
        <v>32</v>
      </c>
      <c r="F742" s="2">
        <v>2</v>
      </c>
      <c r="G742" s="4">
        <v>29607.355329297236</v>
      </c>
      <c r="H742" s="5">
        <v>-13534.483503027073</v>
      </c>
      <c r="I742" s="11" t="str">
        <f t="shared" si="132"/>
        <v>Rivera, Pedro</v>
      </c>
      <c r="J742" s="11" t="str">
        <f t="shared" si="133"/>
        <v>PR</v>
      </c>
      <c r="K742" s="14">
        <f t="shared" si="134"/>
        <v>11</v>
      </c>
      <c r="L742" s="7">
        <f t="shared" ca="1" si="135"/>
        <v>33</v>
      </c>
      <c r="M742" s="7">
        <f t="shared" si="136"/>
        <v>4</v>
      </c>
      <c r="N742" s="15">
        <f t="shared" si="137"/>
        <v>33157</v>
      </c>
      <c r="O742" s="15" t="str">
        <f t="shared" si="138"/>
        <v>jueves</v>
      </c>
      <c r="P742" s="14">
        <f t="shared" si="139"/>
        <v>1990</v>
      </c>
      <c r="Q742" s="14">
        <f t="shared" si="140"/>
        <v>10</v>
      </c>
      <c r="R742" s="14">
        <f t="shared" si="141"/>
        <v>11</v>
      </c>
      <c r="S742" s="14" t="str">
        <f t="shared" si="142"/>
        <v>NO</v>
      </c>
      <c r="T742" s="14" t="str">
        <f t="shared" si="143"/>
        <v>No Cumple</v>
      </c>
      <c r="U742" s="14">
        <f>VLOOKUP(E742,País!$A$1:$B$8,2,FALSE)</f>
        <v>2</v>
      </c>
    </row>
    <row r="743" spans="1:21" x14ac:dyDescent="0.25">
      <c r="A743" s="2" t="s">
        <v>9</v>
      </c>
      <c r="B743" s="2" t="s">
        <v>10</v>
      </c>
      <c r="C743" s="3">
        <v>35266</v>
      </c>
      <c r="D743" s="2" t="s">
        <v>11</v>
      </c>
      <c r="E743" s="2" t="s">
        <v>12</v>
      </c>
      <c r="F743" s="2">
        <v>4</v>
      </c>
      <c r="G743" s="4">
        <v>29588.133374362737</v>
      </c>
      <c r="H743" s="5">
        <v>-13864.781302971574</v>
      </c>
      <c r="I743" s="11" t="str">
        <f t="shared" si="132"/>
        <v>Gomez, Juan</v>
      </c>
      <c r="J743" s="11" t="str">
        <f t="shared" si="133"/>
        <v>JG</v>
      </c>
      <c r="K743" s="14">
        <f t="shared" si="134"/>
        <v>9</v>
      </c>
      <c r="L743" s="7">
        <f t="shared" ca="1" si="135"/>
        <v>28</v>
      </c>
      <c r="M743" s="7">
        <f t="shared" si="136"/>
        <v>6</v>
      </c>
      <c r="N743" s="15">
        <f t="shared" si="137"/>
        <v>35266</v>
      </c>
      <c r="O743" s="15" t="str">
        <f t="shared" si="138"/>
        <v>sábado</v>
      </c>
      <c r="P743" s="14">
        <f t="shared" si="139"/>
        <v>1996</v>
      </c>
      <c r="Q743" s="14">
        <f t="shared" si="140"/>
        <v>7</v>
      </c>
      <c r="R743" s="14">
        <f t="shared" si="141"/>
        <v>20</v>
      </c>
      <c r="S743" s="14" t="str">
        <f t="shared" si="142"/>
        <v>NO</v>
      </c>
      <c r="T743" s="14" t="str">
        <f t="shared" si="143"/>
        <v>No Cumple</v>
      </c>
      <c r="U743" s="14">
        <f>VLOOKUP(E743,País!$A$1:$B$8,2,FALSE)</f>
        <v>3</v>
      </c>
    </row>
    <row r="744" spans="1:21" x14ac:dyDescent="0.25">
      <c r="A744" s="2" t="s">
        <v>71</v>
      </c>
      <c r="B744" s="2" t="s">
        <v>14</v>
      </c>
      <c r="C744" s="3">
        <v>29964</v>
      </c>
      <c r="D744" s="2" t="s">
        <v>38</v>
      </c>
      <c r="E744" s="2" t="s">
        <v>28</v>
      </c>
      <c r="F744" s="2">
        <v>2</v>
      </c>
      <c r="G744" s="4">
        <v>29572.173211805111</v>
      </c>
      <c r="H744" s="5">
        <v>-16388.035287500319</v>
      </c>
      <c r="I744" s="11" t="str">
        <f t="shared" si="132"/>
        <v>Lopez, Jose</v>
      </c>
      <c r="J744" s="11" t="str">
        <f t="shared" si="133"/>
        <v>JL</v>
      </c>
      <c r="K744" s="14">
        <f t="shared" si="134"/>
        <v>9</v>
      </c>
      <c r="L744" s="7">
        <f t="shared" ca="1" si="135"/>
        <v>42</v>
      </c>
      <c r="M744" s="7">
        <f t="shared" si="136"/>
        <v>3</v>
      </c>
      <c r="N744" s="15">
        <f t="shared" si="137"/>
        <v>29964</v>
      </c>
      <c r="O744" s="15" t="str">
        <f t="shared" si="138"/>
        <v>miércoles</v>
      </c>
      <c r="P744" s="14">
        <f t="shared" si="139"/>
        <v>1982</v>
      </c>
      <c r="Q744" s="14">
        <f t="shared" si="140"/>
        <v>1</v>
      </c>
      <c r="R744" s="14">
        <f t="shared" si="141"/>
        <v>13</v>
      </c>
      <c r="S744" s="14" t="str">
        <f t="shared" si="142"/>
        <v>NO</v>
      </c>
      <c r="T744" s="14" t="str">
        <f t="shared" si="143"/>
        <v>No Cumple</v>
      </c>
      <c r="U744" s="14">
        <f>VLOOKUP(E744,País!$A$1:$B$8,2,FALSE)</f>
        <v>7</v>
      </c>
    </row>
    <row r="745" spans="1:21" x14ac:dyDescent="0.25">
      <c r="A745" s="2" t="s">
        <v>25</v>
      </c>
      <c r="B745" s="2" t="s">
        <v>26</v>
      </c>
      <c r="C745" s="3">
        <v>31224</v>
      </c>
      <c r="D745" s="2" t="s">
        <v>27</v>
      </c>
      <c r="E745" s="2" t="s">
        <v>28</v>
      </c>
      <c r="F745" s="2">
        <v>2</v>
      </c>
      <c r="G745" s="4">
        <v>29563.764316015957</v>
      </c>
      <c r="H745" s="5">
        <v>-65523.79846882759</v>
      </c>
      <c r="I745" s="11" t="str">
        <f t="shared" si="132"/>
        <v>Diaz, Laura</v>
      </c>
      <c r="J745" s="11" t="str">
        <f t="shared" si="133"/>
        <v>LD</v>
      </c>
      <c r="K745" s="14">
        <f t="shared" si="134"/>
        <v>9</v>
      </c>
      <c r="L745" s="7">
        <f t="shared" ca="1" si="135"/>
        <v>39</v>
      </c>
      <c r="M745" s="7">
        <f t="shared" si="136"/>
        <v>3</v>
      </c>
      <c r="N745" s="15">
        <f t="shared" si="137"/>
        <v>31224</v>
      </c>
      <c r="O745" s="15" t="str">
        <f t="shared" si="138"/>
        <v>miércoles</v>
      </c>
      <c r="P745" s="14">
        <f t="shared" si="139"/>
        <v>1985</v>
      </c>
      <c r="Q745" s="14">
        <f t="shared" si="140"/>
        <v>6</v>
      </c>
      <c r="R745" s="14">
        <f t="shared" si="141"/>
        <v>26</v>
      </c>
      <c r="S745" s="14" t="str">
        <f t="shared" si="142"/>
        <v>NO</v>
      </c>
      <c r="T745" s="14" t="str">
        <f t="shared" si="143"/>
        <v>No Cumple</v>
      </c>
      <c r="U745" s="14">
        <f>VLOOKUP(E745,País!$A$1:$B$8,2,FALSE)</f>
        <v>7</v>
      </c>
    </row>
    <row r="746" spans="1:21" x14ac:dyDescent="0.25">
      <c r="A746" s="2" t="s">
        <v>47</v>
      </c>
      <c r="B746" s="2" t="s">
        <v>48</v>
      </c>
      <c r="C746" s="3">
        <v>32633</v>
      </c>
      <c r="D746" s="2" t="s">
        <v>23</v>
      </c>
      <c r="E746" s="2" t="s">
        <v>32</v>
      </c>
      <c r="F746" s="2">
        <v>6</v>
      </c>
      <c r="G746" s="4">
        <v>29546.615078357794</v>
      </c>
      <c r="H746" s="5">
        <v>-27223.488757304265</v>
      </c>
      <c r="I746" s="11" t="str">
        <f t="shared" si="132"/>
        <v>Rojas, Valentina</v>
      </c>
      <c r="J746" s="11" t="str">
        <f t="shared" si="133"/>
        <v>VR</v>
      </c>
      <c r="K746" s="14">
        <f t="shared" si="134"/>
        <v>14</v>
      </c>
      <c r="L746" s="7">
        <f t="shared" ca="1" si="135"/>
        <v>35</v>
      </c>
      <c r="M746" s="7">
        <f t="shared" si="136"/>
        <v>5</v>
      </c>
      <c r="N746" s="15">
        <f t="shared" si="137"/>
        <v>32633</v>
      </c>
      <c r="O746" s="15" t="str">
        <f t="shared" si="138"/>
        <v>viernes</v>
      </c>
      <c r="P746" s="14">
        <f t="shared" si="139"/>
        <v>1989</v>
      </c>
      <c r="Q746" s="14">
        <f t="shared" si="140"/>
        <v>5</v>
      </c>
      <c r="R746" s="14">
        <f t="shared" si="141"/>
        <v>5</v>
      </c>
      <c r="S746" s="14" t="str">
        <f t="shared" si="142"/>
        <v>NO</v>
      </c>
      <c r="T746" s="14" t="str">
        <f t="shared" si="143"/>
        <v>No Cumple</v>
      </c>
      <c r="U746" s="14">
        <f>VLOOKUP(E746,País!$A$1:$B$8,2,FALSE)</f>
        <v>2</v>
      </c>
    </row>
    <row r="747" spans="1:21" x14ac:dyDescent="0.25">
      <c r="A747" s="2" t="s">
        <v>91</v>
      </c>
      <c r="B747" s="2" t="s">
        <v>60</v>
      </c>
      <c r="C747" s="3">
        <v>36360</v>
      </c>
      <c r="D747" s="2" t="s">
        <v>11</v>
      </c>
      <c r="E747" s="2" t="s">
        <v>24</v>
      </c>
      <c r="F747" s="2">
        <v>2</v>
      </c>
      <c r="G747" s="4">
        <v>29526.921848634858</v>
      </c>
      <c r="H747" s="5">
        <v>-15918.462521092115</v>
      </c>
      <c r="I747" s="11" t="str">
        <f t="shared" si="132"/>
        <v>Vargas, Renato</v>
      </c>
      <c r="J747" s="11" t="str">
        <f t="shared" si="133"/>
        <v>RV</v>
      </c>
      <c r="K747" s="14">
        <f t="shared" si="134"/>
        <v>12</v>
      </c>
      <c r="L747" s="7">
        <f t="shared" ca="1" si="135"/>
        <v>25</v>
      </c>
      <c r="M747" s="7">
        <f t="shared" si="136"/>
        <v>1</v>
      </c>
      <c r="N747" s="15">
        <f t="shared" si="137"/>
        <v>36360</v>
      </c>
      <c r="O747" s="15" t="str">
        <f t="shared" si="138"/>
        <v>lunes</v>
      </c>
      <c r="P747" s="14">
        <f t="shared" si="139"/>
        <v>1999</v>
      </c>
      <c r="Q747" s="14">
        <f t="shared" si="140"/>
        <v>7</v>
      </c>
      <c r="R747" s="14">
        <f t="shared" si="141"/>
        <v>19</v>
      </c>
      <c r="S747" s="14" t="str">
        <f t="shared" si="142"/>
        <v>NO</v>
      </c>
      <c r="T747" s="14" t="str">
        <f t="shared" si="143"/>
        <v>No Cumple</v>
      </c>
      <c r="U747" s="14">
        <f>VLOOKUP(E747,País!$A$1:$B$8,2,FALSE)</f>
        <v>5</v>
      </c>
    </row>
    <row r="748" spans="1:21" x14ac:dyDescent="0.25">
      <c r="A748" s="2" t="s">
        <v>86</v>
      </c>
      <c r="B748" s="2" t="s">
        <v>48</v>
      </c>
      <c r="C748" s="3">
        <v>33721</v>
      </c>
      <c r="D748" s="2" t="s">
        <v>27</v>
      </c>
      <c r="E748" s="2" t="s">
        <v>32</v>
      </c>
      <c r="F748" s="2">
        <v>6</v>
      </c>
      <c r="G748" s="4">
        <v>29520.706390894145</v>
      </c>
      <c r="H748" s="5">
        <v>-17582.606631648916</v>
      </c>
      <c r="I748" s="11" t="str">
        <f t="shared" si="132"/>
        <v>Rojas, Daniel</v>
      </c>
      <c r="J748" s="11" t="str">
        <f t="shared" si="133"/>
        <v>DR</v>
      </c>
      <c r="K748" s="14">
        <f t="shared" si="134"/>
        <v>11</v>
      </c>
      <c r="L748" s="7">
        <f t="shared" ca="1" si="135"/>
        <v>32</v>
      </c>
      <c r="M748" s="7">
        <f t="shared" si="136"/>
        <v>1</v>
      </c>
      <c r="N748" s="15">
        <f t="shared" si="137"/>
        <v>33721</v>
      </c>
      <c r="O748" s="15" t="str">
        <f t="shared" si="138"/>
        <v>lunes</v>
      </c>
      <c r="P748" s="14">
        <f t="shared" si="139"/>
        <v>1992</v>
      </c>
      <c r="Q748" s="14">
        <f t="shared" si="140"/>
        <v>4</v>
      </c>
      <c r="R748" s="14">
        <f t="shared" si="141"/>
        <v>27</v>
      </c>
      <c r="S748" s="14" t="str">
        <f t="shared" si="142"/>
        <v>NO</v>
      </c>
      <c r="T748" s="14" t="str">
        <f t="shared" si="143"/>
        <v>No Cumple</v>
      </c>
      <c r="U748" s="14">
        <f>VLOOKUP(E748,País!$A$1:$B$8,2,FALSE)</f>
        <v>2</v>
      </c>
    </row>
    <row r="749" spans="1:21" x14ac:dyDescent="0.25">
      <c r="A749" s="2" t="s">
        <v>70</v>
      </c>
      <c r="B749" s="2" t="s">
        <v>10</v>
      </c>
      <c r="C749" s="3">
        <v>34933</v>
      </c>
      <c r="D749" s="2" t="s">
        <v>35</v>
      </c>
      <c r="E749" s="2" t="s">
        <v>24</v>
      </c>
      <c r="F749" s="2">
        <v>6</v>
      </c>
      <c r="G749" s="4">
        <v>29491.112330106916</v>
      </c>
      <c r="H749" s="5">
        <v>-17516.932382516607</v>
      </c>
      <c r="I749" s="11" t="str">
        <f t="shared" si="132"/>
        <v>Gomez, Andrea</v>
      </c>
      <c r="J749" s="11" t="str">
        <f t="shared" si="133"/>
        <v>AG</v>
      </c>
      <c r="K749" s="14">
        <f t="shared" si="134"/>
        <v>11</v>
      </c>
      <c r="L749" s="7">
        <f t="shared" ca="1" si="135"/>
        <v>28</v>
      </c>
      <c r="M749" s="7">
        <f t="shared" si="136"/>
        <v>2</v>
      </c>
      <c r="N749" s="15">
        <f t="shared" si="137"/>
        <v>34933</v>
      </c>
      <c r="O749" s="15" t="str">
        <f t="shared" si="138"/>
        <v>martes</v>
      </c>
      <c r="P749" s="14">
        <f t="shared" si="139"/>
        <v>1995</v>
      </c>
      <c r="Q749" s="14">
        <f t="shared" si="140"/>
        <v>8</v>
      </c>
      <c r="R749" s="14">
        <f t="shared" si="141"/>
        <v>22</v>
      </c>
      <c r="S749" s="14" t="str">
        <f t="shared" si="142"/>
        <v>NO</v>
      </c>
      <c r="T749" s="14" t="str">
        <f t="shared" si="143"/>
        <v>No Cumple</v>
      </c>
      <c r="U749" s="14">
        <f>VLOOKUP(E749,País!$A$1:$B$8,2,FALSE)</f>
        <v>5</v>
      </c>
    </row>
    <row r="750" spans="1:21" x14ac:dyDescent="0.25">
      <c r="A750" s="2" t="s">
        <v>89</v>
      </c>
      <c r="B750" s="2" t="s">
        <v>56</v>
      </c>
      <c r="C750" s="3">
        <v>36387</v>
      </c>
      <c r="D750" s="2" t="s">
        <v>38</v>
      </c>
      <c r="E750" s="2" t="s">
        <v>16</v>
      </c>
      <c r="F750" s="2">
        <v>2</v>
      </c>
      <c r="G750" s="4">
        <v>29480.90547046547</v>
      </c>
      <c r="H750" s="5">
        <v>-13768.557115969516</v>
      </c>
      <c r="I750" s="11" t="str">
        <f t="shared" si="132"/>
        <v>Jimenez, Hugo</v>
      </c>
      <c r="J750" s="11" t="str">
        <f t="shared" si="133"/>
        <v>HJ</v>
      </c>
      <c r="K750" s="14">
        <f t="shared" si="134"/>
        <v>11</v>
      </c>
      <c r="L750" s="7">
        <f t="shared" ca="1" si="135"/>
        <v>25</v>
      </c>
      <c r="M750" s="7">
        <f t="shared" si="136"/>
        <v>7</v>
      </c>
      <c r="N750" s="15">
        <f t="shared" si="137"/>
        <v>36387</v>
      </c>
      <c r="O750" s="15" t="str">
        <f t="shared" si="138"/>
        <v>domingo</v>
      </c>
      <c r="P750" s="14">
        <f t="shared" si="139"/>
        <v>1999</v>
      </c>
      <c r="Q750" s="14">
        <f t="shared" si="140"/>
        <v>8</v>
      </c>
      <c r="R750" s="14">
        <f t="shared" si="141"/>
        <v>15</v>
      </c>
      <c r="S750" s="14" t="str">
        <f t="shared" si="142"/>
        <v>NO</v>
      </c>
      <c r="T750" s="14" t="str">
        <f t="shared" si="143"/>
        <v>No Cumple</v>
      </c>
      <c r="U750" s="14">
        <f>VLOOKUP(E750,País!$A$1:$B$8,2,FALSE)</f>
        <v>4</v>
      </c>
    </row>
    <row r="751" spans="1:21" x14ac:dyDescent="0.25">
      <c r="A751" s="2" t="s">
        <v>21</v>
      </c>
      <c r="B751" s="2" t="s">
        <v>22</v>
      </c>
      <c r="C751" s="3">
        <v>36033</v>
      </c>
      <c r="D751" s="2" t="s">
        <v>23</v>
      </c>
      <c r="E751" s="2" t="s">
        <v>24</v>
      </c>
      <c r="F751" s="2">
        <v>4</v>
      </c>
      <c r="G751" s="4">
        <v>29478.725926945106</v>
      </c>
      <c r="H751" s="5">
        <v>-16820.530073330072</v>
      </c>
      <c r="I751" s="11" t="str">
        <f t="shared" si="132"/>
        <v>Fernandez, Luis</v>
      </c>
      <c r="J751" s="11" t="str">
        <f t="shared" si="133"/>
        <v>LF</v>
      </c>
      <c r="K751" s="14">
        <f t="shared" si="134"/>
        <v>13</v>
      </c>
      <c r="L751" s="7">
        <f t="shared" ca="1" si="135"/>
        <v>25</v>
      </c>
      <c r="M751" s="7">
        <f t="shared" si="136"/>
        <v>3</v>
      </c>
      <c r="N751" s="15">
        <f t="shared" si="137"/>
        <v>36033</v>
      </c>
      <c r="O751" s="15" t="str">
        <f t="shared" si="138"/>
        <v>miércoles</v>
      </c>
      <c r="P751" s="14">
        <f t="shared" si="139"/>
        <v>1998</v>
      </c>
      <c r="Q751" s="14">
        <f t="shared" si="140"/>
        <v>8</v>
      </c>
      <c r="R751" s="14">
        <f t="shared" si="141"/>
        <v>26</v>
      </c>
      <c r="S751" s="14" t="str">
        <f t="shared" si="142"/>
        <v>NO</v>
      </c>
      <c r="T751" s="14" t="str">
        <f t="shared" si="143"/>
        <v>No Cumple</v>
      </c>
      <c r="U751" s="14">
        <f>VLOOKUP(E751,País!$A$1:$B$8,2,FALSE)</f>
        <v>5</v>
      </c>
    </row>
    <row r="752" spans="1:21" x14ac:dyDescent="0.25">
      <c r="A752" s="2" t="s">
        <v>67</v>
      </c>
      <c r="B752" s="2" t="s">
        <v>68</v>
      </c>
      <c r="C752" s="3">
        <v>29798</v>
      </c>
      <c r="D752" s="2" t="s">
        <v>27</v>
      </c>
      <c r="E752" s="2" t="s">
        <v>16</v>
      </c>
      <c r="F752" s="2">
        <v>4</v>
      </c>
      <c r="G752" s="4">
        <v>29463.144397892393</v>
      </c>
      <c r="H752" s="5">
        <v>-17334.853037707162</v>
      </c>
      <c r="I752" s="11" t="str">
        <f t="shared" si="132"/>
        <v>Navarro, Adriana</v>
      </c>
      <c r="J752" s="11" t="str">
        <f t="shared" si="133"/>
        <v>AN</v>
      </c>
      <c r="K752" s="14">
        <f t="shared" si="134"/>
        <v>14</v>
      </c>
      <c r="L752" s="7">
        <f t="shared" ca="1" si="135"/>
        <v>43</v>
      </c>
      <c r="M752" s="7">
        <f t="shared" si="136"/>
        <v>5</v>
      </c>
      <c r="N752" s="15">
        <f t="shared" si="137"/>
        <v>29798</v>
      </c>
      <c r="O752" s="15" t="str">
        <f t="shared" si="138"/>
        <v>viernes</v>
      </c>
      <c r="P752" s="14">
        <f t="shared" si="139"/>
        <v>1981</v>
      </c>
      <c r="Q752" s="14">
        <f t="shared" si="140"/>
        <v>7</v>
      </c>
      <c r="R752" s="14">
        <f t="shared" si="141"/>
        <v>31</v>
      </c>
      <c r="S752" s="14" t="str">
        <f t="shared" si="142"/>
        <v>NO</v>
      </c>
      <c r="T752" s="14" t="str">
        <f t="shared" si="143"/>
        <v>No Cumple</v>
      </c>
      <c r="U752" s="14">
        <f>VLOOKUP(E752,País!$A$1:$B$8,2,FALSE)</f>
        <v>4</v>
      </c>
    </row>
    <row r="753" spans="1:21" x14ac:dyDescent="0.25">
      <c r="A753" s="2" t="s">
        <v>83</v>
      </c>
      <c r="B753" s="2" t="s">
        <v>42</v>
      </c>
      <c r="C753" s="3">
        <v>30002</v>
      </c>
      <c r="D753" s="2" t="s">
        <v>15</v>
      </c>
      <c r="E753" s="2" t="s">
        <v>20</v>
      </c>
      <c r="F753" s="2">
        <v>2</v>
      </c>
      <c r="G753" s="4">
        <v>29458.599088482995</v>
      </c>
      <c r="H753" s="5">
        <v>-14044.394647177074</v>
      </c>
      <c r="I753" s="11" t="str">
        <f t="shared" si="132"/>
        <v>Alvarez, Patricia</v>
      </c>
      <c r="J753" s="11" t="str">
        <f t="shared" si="133"/>
        <v>PA</v>
      </c>
      <c r="K753" s="14">
        <f t="shared" si="134"/>
        <v>15</v>
      </c>
      <c r="L753" s="7">
        <f t="shared" ca="1" si="135"/>
        <v>42</v>
      </c>
      <c r="M753" s="7">
        <f t="shared" si="136"/>
        <v>6</v>
      </c>
      <c r="N753" s="15">
        <f t="shared" si="137"/>
        <v>30002</v>
      </c>
      <c r="O753" s="15" t="str">
        <f t="shared" si="138"/>
        <v>sábado</v>
      </c>
      <c r="P753" s="14">
        <f t="shared" si="139"/>
        <v>1982</v>
      </c>
      <c r="Q753" s="14">
        <f t="shared" si="140"/>
        <v>2</v>
      </c>
      <c r="R753" s="14">
        <f t="shared" si="141"/>
        <v>20</v>
      </c>
      <c r="S753" s="14" t="str">
        <f t="shared" si="142"/>
        <v>NO</v>
      </c>
      <c r="T753" s="14" t="str">
        <f t="shared" si="143"/>
        <v>No Cumple</v>
      </c>
      <c r="U753" s="14">
        <f>VLOOKUP(E753,País!$A$1:$B$8,2,FALSE)</f>
        <v>6</v>
      </c>
    </row>
    <row r="754" spans="1:21" x14ac:dyDescent="0.25">
      <c r="A754" s="2" t="s">
        <v>25</v>
      </c>
      <c r="B754" s="2" t="s">
        <v>6</v>
      </c>
      <c r="C754" s="3">
        <v>31368</v>
      </c>
      <c r="D754" s="2" t="s">
        <v>19</v>
      </c>
      <c r="E754" s="2" t="s">
        <v>32</v>
      </c>
      <c r="F754" s="2">
        <v>5</v>
      </c>
      <c r="G754" s="4">
        <v>29422.171258600662</v>
      </c>
      <c r="H754" s="5">
        <v>-19440.493879157359</v>
      </c>
      <c r="I754" s="11" t="str">
        <f t="shared" si="132"/>
        <v>Martinez, Laura</v>
      </c>
      <c r="J754" s="11" t="str">
        <f t="shared" si="133"/>
        <v>LM</v>
      </c>
      <c r="K754" s="14">
        <f t="shared" si="134"/>
        <v>13</v>
      </c>
      <c r="L754" s="7">
        <f t="shared" ca="1" si="135"/>
        <v>38</v>
      </c>
      <c r="M754" s="7">
        <f t="shared" si="136"/>
        <v>7</v>
      </c>
      <c r="N754" s="15">
        <f t="shared" si="137"/>
        <v>31368</v>
      </c>
      <c r="O754" s="15" t="str">
        <f t="shared" si="138"/>
        <v>domingo</v>
      </c>
      <c r="P754" s="14">
        <f t="shared" si="139"/>
        <v>1985</v>
      </c>
      <c r="Q754" s="14">
        <f t="shared" si="140"/>
        <v>11</v>
      </c>
      <c r="R754" s="14">
        <f t="shared" si="141"/>
        <v>17</v>
      </c>
      <c r="S754" s="14" t="str">
        <f t="shared" si="142"/>
        <v>NO</v>
      </c>
      <c r="T754" s="14" t="str">
        <f t="shared" si="143"/>
        <v>No Cumple</v>
      </c>
      <c r="U754" s="14">
        <f>VLOOKUP(E754,País!$A$1:$B$8,2,FALSE)</f>
        <v>2</v>
      </c>
    </row>
    <row r="755" spans="1:21" x14ac:dyDescent="0.25">
      <c r="A755" s="2" t="s">
        <v>97</v>
      </c>
      <c r="B755" s="2" t="s">
        <v>14</v>
      </c>
      <c r="C755" s="3">
        <v>30479</v>
      </c>
      <c r="D755" s="2" t="s">
        <v>23</v>
      </c>
      <c r="E755" s="2" t="s">
        <v>8</v>
      </c>
      <c r="F755" s="2">
        <v>4</v>
      </c>
      <c r="G755" s="4">
        <v>29366.433160617013</v>
      </c>
      <c r="H755" s="5">
        <v>-17380.517803112562</v>
      </c>
      <c r="I755" s="11" t="str">
        <f t="shared" si="132"/>
        <v>Lopez, Gustavo</v>
      </c>
      <c r="J755" s="11" t="str">
        <f t="shared" si="133"/>
        <v>GL</v>
      </c>
      <c r="K755" s="14">
        <f t="shared" si="134"/>
        <v>12</v>
      </c>
      <c r="L755" s="7">
        <f t="shared" ca="1" si="135"/>
        <v>41</v>
      </c>
      <c r="M755" s="7">
        <f t="shared" si="136"/>
        <v>7</v>
      </c>
      <c r="N755" s="15">
        <f t="shared" si="137"/>
        <v>30479</v>
      </c>
      <c r="O755" s="15" t="str">
        <f t="shared" si="138"/>
        <v>domingo</v>
      </c>
      <c r="P755" s="14">
        <f t="shared" si="139"/>
        <v>1983</v>
      </c>
      <c r="Q755" s="14">
        <f t="shared" si="140"/>
        <v>6</v>
      </c>
      <c r="R755" s="14">
        <f t="shared" si="141"/>
        <v>12</v>
      </c>
      <c r="S755" s="14" t="str">
        <f t="shared" si="142"/>
        <v>NO</v>
      </c>
      <c r="T755" s="14" t="str">
        <f t="shared" si="143"/>
        <v>No Cumple</v>
      </c>
      <c r="U755" s="14">
        <f>VLOOKUP(E755,País!$A$1:$B$8,2,FALSE)</f>
        <v>1</v>
      </c>
    </row>
    <row r="756" spans="1:21" x14ac:dyDescent="0.25">
      <c r="A756" s="2" t="s">
        <v>57</v>
      </c>
      <c r="B756" s="2" t="s">
        <v>58</v>
      </c>
      <c r="C756" s="3">
        <v>35853</v>
      </c>
      <c r="D756" s="2" t="s">
        <v>7</v>
      </c>
      <c r="E756" s="2" t="s">
        <v>24</v>
      </c>
      <c r="F756" s="2">
        <v>6</v>
      </c>
      <c r="G756" s="4">
        <v>29355.914485605954</v>
      </c>
      <c r="H756" s="5">
        <v>-15575.945846083416</v>
      </c>
      <c r="I756" s="11" t="str">
        <f t="shared" si="132"/>
        <v>Castro, Martin</v>
      </c>
      <c r="J756" s="11" t="str">
        <f t="shared" si="133"/>
        <v>MC</v>
      </c>
      <c r="K756" s="14">
        <f t="shared" si="134"/>
        <v>12</v>
      </c>
      <c r="L756" s="7">
        <f t="shared" ca="1" si="135"/>
        <v>26</v>
      </c>
      <c r="M756" s="7">
        <f t="shared" si="136"/>
        <v>5</v>
      </c>
      <c r="N756" s="15">
        <f t="shared" si="137"/>
        <v>35853</v>
      </c>
      <c r="O756" s="15" t="str">
        <f t="shared" si="138"/>
        <v>viernes</v>
      </c>
      <c r="P756" s="14">
        <f t="shared" si="139"/>
        <v>1998</v>
      </c>
      <c r="Q756" s="14">
        <f t="shared" si="140"/>
        <v>2</v>
      </c>
      <c r="R756" s="14">
        <f t="shared" si="141"/>
        <v>27</v>
      </c>
      <c r="S756" s="14" t="str">
        <f t="shared" si="142"/>
        <v>SI</v>
      </c>
      <c r="T756" s="14" t="str">
        <f t="shared" si="143"/>
        <v>No Cumple</v>
      </c>
      <c r="U756" s="14">
        <f>VLOOKUP(E756,País!$A$1:$B$8,2,FALSE)</f>
        <v>5</v>
      </c>
    </row>
    <row r="757" spans="1:21" x14ac:dyDescent="0.25">
      <c r="A757" s="2" t="s">
        <v>92</v>
      </c>
      <c r="B757" s="2" t="s">
        <v>62</v>
      </c>
      <c r="C757" s="3">
        <v>30153</v>
      </c>
      <c r="D757" s="2" t="s">
        <v>15</v>
      </c>
      <c r="E757" s="2" t="s">
        <v>28</v>
      </c>
      <c r="F757" s="2">
        <v>5</v>
      </c>
      <c r="G757" s="4">
        <v>29333.039726401228</v>
      </c>
      <c r="H757" s="5">
        <v>-20486.960273598772</v>
      </c>
      <c r="I757" s="11" t="str">
        <f t="shared" si="132"/>
        <v>Guerrero, Alicia</v>
      </c>
      <c r="J757" s="11" t="str">
        <f t="shared" si="133"/>
        <v>AG</v>
      </c>
      <c r="K757" s="14">
        <f t="shared" si="134"/>
        <v>14</v>
      </c>
      <c r="L757" s="7">
        <f t="shared" ca="1" si="135"/>
        <v>42</v>
      </c>
      <c r="M757" s="7">
        <f t="shared" si="136"/>
        <v>3</v>
      </c>
      <c r="N757" s="15">
        <f t="shared" si="137"/>
        <v>30153</v>
      </c>
      <c r="O757" s="15" t="str">
        <f t="shared" si="138"/>
        <v>miércoles</v>
      </c>
      <c r="P757" s="14">
        <f t="shared" si="139"/>
        <v>1982</v>
      </c>
      <c r="Q757" s="14">
        <f t="shared" si="140"/>
        <v>7</v>
      </c>
      <c r="R757" s="14">
        <f t="shared" si="141"/>
        <v>21</v>
      </c>
      <c r="S757" s="14" t="str">
        <f t="shared" si="142"/>
        <v>NO</v>
      </c>
      <c r="T757" s="14" t="str">
        <f t="shared" si="143"/>
        <v>No Cumple</v>
      </c>
      <c r="U757" s="14">
        <f>VLOOKUP(E757,País!$A$1:$B$8,2,FALSE)</f>
        <v>7</v>
      </c>
    </row>
    <row r="758" spans="1:21" x14ac:dyDescent="0.25">
      <c r="A758" s="2" t="s">
        <v>81</v>
      </c>
      <c r="B758" s="2" t="s">
        <v>37</v>
      </c>
      <c r="C758" s="3">
        <v>36124</v>
      </c>
      <c r="D758" s="2" t="s">
        <v>7</v>
      </c>
      <c r="E758" s="2" t="s">
        <v>12</v>
      </c>
      <c r="F758" s="2">
        <v>4</v>
      </c>
      <c r="G758" s="4">
        <v>29319.564947316645</v>
      </c>
      <c r="H758" s="5">
        <v>-15603.934990566184</v>
      </c>
      <c r="I758" s="11" t="str">
        <f t="shared" si="132"/>
        <v>Hernandez, Victor</v>
      </c>
      <c r="J758" s="11" t="str">
        <f t="shared" si="133"/>
        <v>VH</v>
      </c>
      <c r="K758" s="14">
        <f t="shared" si="134"/>
        <v>15</v>
      </c>
      <c r="L758" s="7">
        <f t="shared" ca="1" si="135"/>
        <v>25</v>
      </c>
      <c r="M758" s="7">
        <f t="shared" si="136"/>
        <v>3</v>
      </c>
      <c r="N758" s="15">
        <f t="shared" si="137"/>
        <v>36124</v>
      </c>
      <c r="O758" s="15" t="str">
        <f t="shared" si="138"/>
        <v>miércoles</v>
      </c>
      <c r="P758" s="14">
        <f t="shared" si="139"/>
        <v>1998</v>
      </c>
      <c r="Q758" s="14">
        <f t="shared" si="140"/>
        <v>11</v>
      </c>
      <c r="R758" s="14">
        <f t="shared" si="141"/>
        <v>25</v>
      </c>
      <c r="S758" s="14" t="str">
        <f t="shared" si="142"/>
        <v>SI</v>
      </c>
      <c r="T758" s="14" t="str">
        <f t="shared" si="143"/>
        <v>No Cumple</v>
      </c>
      <c r="U758" s="14">
        <f>VLOOKUP(E758,País!$A$1:$B$8,2,FALSE)</f>
        <v>3</v>
      </c>
    </row>
    <row r="759" spans="1:21" x14ac:dyDescent="0.25">
      <c r="A759" s="2" t="s">
        <v>65</v>
      </c>
      <c r="B759" s="2" t="s">
        <v>66</v>
      </c>
      <c r="C759" s="3">
        <v>29520</v>
      </c>
      <c r="D759" s="2" t="s">
        <v>23</v>
      </c>
      <c r="E759" s="2" t="s">
        <v>12</v>
      </c>
      <c r="F759" s="2">
        <v>4</v>
      </c>
      <c r="G759" s="4">
        <v>29312.162528186374</v>
      </c>
      <c r="H759" s="5">
        <v>-15857.783476323446</v>
      </c>
      <c r="I759" s="11" t="str">
        <f t="shared" si="132"/>
        <v>Silva, Fernando</v>
      </c>
      <c r="J759" s="11" t="str">
        <f t="shared" si="133"/>
        <v>FS</v>
      </c>
      <c r="K759" s="14">
        <f t="shared" si="134"/>
        <v>13</v>
      </c>
      <c r="L759" s="7">
        <f t="shared" ca="1" si="135"/>
        <v>43</v>
      </c>
      <c r="M759" s="7">
        <f t="shared" si="136"/>
        <v>7</v>
      </c>
      <c r="N759" s="15">
        <f t="shared" si="137"/>
        <v>29520</v>
      </c>
      <c r="O759" s="15" t="str">
        <f t="shared" si="138"/>
        <v>domingo</v>
      </c>
      <c r="P759" s="14">
        <f t="shared" si="139"/>
        <v>1980</v>
      </c>
      <c r="Q759" s="14">
        <f t="shared" si="140"/>
        <v>10</v>
      </c>
      <c r="R759" s="14">
        <f t="shared" si="141"/>
        <v>26</v>
      </c>
      <c r="S759" s="14" t="str">
        <f t="shared" si="142"/>
        <v>NO</v>
      </c>
      <c r="T759" s="14" t="str">
        <f t="shared" si="143"/>
        <v>No Cumple</v>
      </c>
      <c r="U759" s="14">
        <f>VLOOKUP(E759,País!$A$1:$B$8,2,FALSE)</f>
        <v>3</v>
      </c>
    </row>
    <row r="760" spans="1:21" x14ac:dyDescent="0.25">
      <c r="A760" s="2" t="s">
        <v>33</v>
      </c>
      <c r="B760" s="2" t="s">
        <v>34</v>
      </c>
      <c r="C760" s="3">
        <v>30630</v>
      </c>
      <c r="D760" s="2" t="s">
        <v>35</v>
      </c>
      <c r="E760" s="2" t="s">
        <v>8</v>
      </c>
      <c r="F760" s="2">
        <v>4</v>
      </c>
      <c r="G760" s="4">
        <v>29308.129163931906</v>
      </c>
      <c r="H760" s="5">
        <v>-17035.765044100604</v>
      </c>
      <c r="I760" s="11" t="str">
        <f t="shared" si="132"/>
        <v>Santos, Isabel</v>
      </c>
      <c r="J760" s="11" t="str">
        <f t="shared" si="133"/>
        <v>IS</v>
      </c>
      <c r="K760" s="14">
        <f t="shared" si="134"/>
        <v>12</v>
      </c>
      <c r="L760" s="7">
        <f t="shared" ca="1" si="135"/>
        <v>40</v>
      </c>
      <c r="M760" s="7">
        <f t="shared" si="136"/>
        <v>4</v>
      </c>
      <c r="N760" s="15">
        <f t="shared" si="137"/>
        <v>30630</v>
      </c>
      <c r="O760" s="15" t="str">
        <f t="shared" si="138"/>
        <v>jueves</v>
      </c>
      <c r="P760" s="14">
        <f t="shared" si="139"/>
        <v>1983</v>
      </c>
      <c r="Q760" s="14">
        <f t="shared" si="140"/>
        <v>11</v>
      </c>
      <c r="R760" s="14">
        <f t="shared" si="141"/>
        <v>10</v>
      </c>
      <c r="S760" s="14" t="str">
        <f t="shared" si="142"/>
        <v>NO</v>
      </c>
      <c r="T760" s="14" t="str">
        <f t="shared" si="143"/>
        <v>No Cumple</v>
      </c>
      <c r="U760" s="14">
        <f>VLOOKUP(E760,País!$A$1:$B$8,2,FALSE)</f>
        <v>1</v>
      </c>
    </row>
    <row r="761" spans="1:21" x14ac:dyDescent="0.25">
      <c r="A761" s="2" t="s">
        <v>63</v>
      </c>
      <c r="B761" s="2" t="s">
        <v>64</v>
      </c>
      <c r="C761" s="3">
        <v>35063</v>
      </c>
      <c r="D761" s="2" t="s">
        <v>19</v>
      </c>
      <c r="E761" s="2" t="s">
        <v>8</v>
      </c>
      <c r="F761" s="2">
        <v>4</v>
      </c>
      <c r="G761" s="4">
        <v>29299.683412432551</v>
      </c>
      <c r="H761" s="5">
        <v>-35543.044619510671</v>
      </c>
      <c r="I761" s="11" t="str">
        <f t="shared" si="132"/>
        <v>Ramos, Gabriela</v>
      </c>
      <c r="J761" s="11" t="str">
        <f t="shared" si="133"/>
        <v>GR</v>
      </c>
      <c r="K761" s="14">
        <f t="shared" si="134"/>
        <v>13</v>
      </c>
      <c r="L761" s="7">
        <f t="shared" ca="1" si="135"/>
        <v>28</v>
      </c>
      <c r="M761" s="7">
        <f t="shared" si="136"/>
        <v>6</v>
      </c>
      <c r="N761" s="15">
        <f t="shared" si="137"/>
        <v>35063</v>
      </c>
      <c r="O761" s="15" t="str">
        <f t="shared" si="138"/>
        <v>sábado</v>
      </c>
      <c r="P761" s="14">
        <f t="shared" si="139"/>
        <v>1995</v>
      </c>
      <c r="Q761" s="14">
        <f t="shared" si="140"/>
        <v>12</v>
      </c>
      <c r="R761" s="14">
        <f t="shared" si="141"/>
        <v>30</v>
      </c>
      <c r="S761" s="14" t="str">
        <f t="shared" si="142"/>
        <v>NO</v>
      </c>
      <c r="T761" s="14" t="str">
        <f t="shared" si="143"/>
        <v>No Cumple</v>
      </c>
      <c r="U761" s="14">
        <f>VLOOKUP(E761,País!$A$1:$B$8,2,FALSE)</f>
        <v>1</v>
      </c>
    </row>
    <row r="762" spans="1:21" x14ac:dyDescent="0.25">
      <c r="A762" s="2" t="s">
        <v>71</v>
      </c>
      <c r="B762" s="2" t="s">
        <v>14</v>
      </c>
      <c r="C762" s="3">
        <v>29374</v>
      </c>
      <c r="D762" s="2" t="s">
        <v>38</v>
      </c>
      <c r="E762" s="2" t="s">
        <v>28</v>
      </c>
      <c r="F762" s="2">
        <v>2</v>
      </c>
      <c r="G762" s="4">
        <v>29276.970176908093</v>
      </c>
      <c r="H762" s="5">
        <v>-17022.272367318928</v>
      </c>
      <c r="I762" s="11" t="str">
        <f t="shared" si="132"/>
        <v>Lopez, Jose</v>
      </c>
      <c r="J762" s="11" t="str">
        <f t="shared" si="133"/>
        <v>JL</v>
      </c>
      <c r="K762" s="14">
        <f t="shared" si="134"/>
        <v>9</v>
      </c>
      <c r="L762" s="7">
        <f t="shared" ca="1" si="135"/>
        <v>44</v>
      </c>
      <c r="M762" s="7">
        <f t="shared" si="136"/>
        <v>1</v>
      </c>
      <c r="N762" s="15">
        <f t="shared" si="137"/>
        <v>29374</v>
      </c>
      <c r="O762" s="15" t="str">
        <f t="shared" si="138"/>
        <v>lunes</v>
      </c>
      <c r="P762" s="14">
        <f t="shared" si="139"/>
        <v>1980</v>
      </c>
      <c r="Q762" s="14">
        <f t="shared" si="140"/>
        <v>6</v>
      </c>
      <c r="R762" s="14">
        <f t="shared" si="141"/>
        <v>2</v>
      </c>
      <c r="S762" s="14" t="str">
        <f t="shared" si="142"/>
        <v>NO</v>
      </c>
      <c r="T762" s="14" t="str">
        <f t="shared" si="143"/>
        <v>No Cumple</v>
      </c>
      <c r="U762" s="14">
        <f>VLOOKUP(E762,País!$A$1:$B$8,2,FALSE)</f>
        <v>7</v>
      </c>
    </row>
    <row r="763" spans="1:21" x14ac:dyDescent="0.25">
      <c r="A763" s="2" t="s">
        <v>74</v>
      </c>
      <c r="B763" s="2" t="s">
        <v>26</v>
      </c>
      <c r="C763" s="3">
        <v>34332</v>
      </c>
      <c r="D763" s="2" t="s">
        <v>15</v>
      </c>
      <c r="E763" s="2" t="s">
        <v>12</v>
      </c>
      <c r="F763" s="2">
        <v>6</v>
      </c>
      <c r="G763" s="4">
        <v>29258.373229223118</v>
      </c>
      <c r="H763" s="5">
        <v>-14128.803810374893</v>
      </c>
      <c r="I763" s="11" t="str">
        <f t="shared" si="132"/>
        <v>Diaz, Raquel</v>
      </c>
      <c r="J763" s="11" t="str">
        <f t="shared" si="133"/>
        <v>RD</v>
      </c>
      <c r="K763" s="14">
        <f t="shared" si="134"/>
        <v>10</v>
      </c>
      <c r="L763" s="7">
        <f t="shared" ca="1" si="135"/>
        <v>30</v>
      </c>
      <c r="M763" s="7">
        <f t="shared" si="136"/>
        <v>3</v>
      </c>
      <c r="N763" s="15">
        <f t="shared" si="137"/>
        <v>34332</v>
      </c>
      <c r="O763" s="15" t="str">
        <f t="shared" si="138"/>
        <v>miércoles</v>
      </c>
      <c r="P763" s="14">
        <f t="shared" si="139"/>
        <v>1993</v>
      </c>
      <c r="Q763" s="14">
        <f t="shared" si="140"/>
        <v>12</v>
      </c>
      <c r="R763" s="14">
        <f t="shared" si="141"/>
        <v>29</v>
      </c>
      <c r="S763" s="14" t="str">
        <f t="shared" si="142"/>
        <v>NO</v>
      </c>
      <c r="T763" s="14" t="str">
        <f t="shared" si="143"/>
        <v>No Cumple</v>
      </c>
      <c r="U763" s="14">
        <f>VLOOKUP(E763,País!$A$1:$B$8,2,FALSE)</f>
        <v>3</v>
      </c>
    </row>
    <row r="764" spans="1:21" x14ac:dyDescent="0.25">
      <c r="A764" s="2" t="s">
        <v>91</v>
      </c>
      <c r="B764" s="2" t="s">
        <v>60</v>
      </c>
      <c r="C764" s="3">
        <v>29835</v>
      </c>
      <c r="D764" s="2" t="s">
        <v>11</v>
      </c>
      <c r="E764" s="2" t="s">
        <v>24</v>
      </c>
      <c r="F764" s="2">
        <v>2</v>
      </c>
      <c r="G764" s="4">
        <v>29239.725175978245</v>
      </c>
      <c r="H764" s="5">
        <v>20548.978685866867</v>
      </c>
      <c r="I764" s="11" t="str">
        <f t="shared" si="132"/>
        <v>Vargas, Renato</v>
      </c>
      <c r="J764" s="11" t="str">
        <f t="shared" si="133"/>
        <v>RV</v>
      </c>
      <c r="K764" s="14">
        <f t="shared" si="134"/>
        <v>12</v>
      </c>
      <c r="L764" s="7">
        <f t="shared" ca="1" si="135"/>
        <v>42</v>
      </c>
      <c r="M764" s="7">
        <f t="shared" si="136"/>
        <v>7</v>
      </c>
      <c r="N764" s="15">
        <f t="shared" si="137"/>
        <v>29835</v>
      </c>
      <c r="O764" s="15" t="str">
        <f t="shared" si="138"/>
        <v>domingo</v>
      </c>
      <c r="P764" s="14">
        <f t="shared" si="139"/>
        <v>1981</v>
      </c>
      <c r="Q764" s="14">
        <f t="shared" si="140"/>
        <v>9</v>
      </c>
      <c r="R764" s="14">
        <f t="shared" si="141"/>
        <v>6</v>
      </c>
      <c r="S764" s="14" t="str">
        <f t="shared" si="142"/>
        <v>NO</v>
      </c>
      <c r="T764" s="14" t="str">
        <f t="shared" si="143"/>
        <v>No Cumple</v>
      </c>
      <c r="U764" s="14">
        <f>VLOOKUP(E764,País!$A$1:$B$8,2,FALSE)</f>
        <v>5</v>
      </c>
    </row>
    <row r="765" spans="1:21" x14ac:dyDescent="0.25">
      <c r="A765" s="2" t="s">
        <v>71</v>
      </c>
      <c r="B765" s="2" t="s">
        <v>14</v>
      </c>
      <c r="C765" s="3">
        <v>35640</v>
      </c>
      <c r="D765" s="2" t="s">
        <v>38</v>
      </c>
      <c r="E765" s="2" t="s">
        <v>28</v>
      </c>
      <c r="F765" s="2">
        <v>4</v>
      </c>
      <c r="G765" s="4">
        <v>29203.620326925455</v>
      </c>
      <c r="H765" s="5">
        <v>-15137.103738459638</v>
      </c>
      <c r="I765" s="11" t="str">
        <f t="shared" si="132"/>
        <v>Lopez, Jose</v>
      </c>
      <c r="J765" s="11" t="str">
        <f t="shared" si="133"/>
        <v>JL</v>
      </c>
      <c r="K765" s="14">
        <f t="shared" si="134"/>
        <v>9</v>
      </c>
      <c r="L765" s="7">
        <f t="shared" ca="1" si="135"/>
        <v>27</v>
      </c>
      <c r="M765" s="7">
        <f t="shared" si="136"/>
        <v>2</v>
      </c>
      <c r="N765" s="15">
        <f t="shared" si="137"/>
        <v>35640</v>
      </c>
      <c r="O765" s="15" t="str">
        <f t="shared" si="138"/>
        <v>martes</v>
      </c>
      <c r="P765" s="14">
        <f t="shared" si="139"/>
        <v>1997</v>
      </c>
      <c r="Q765" s="14">
        <f t="shared" si="140"/>
        <v>7</v>
      </c>
      <c r="R765" s="14">
        <f t="shared" si="141"/>
        <v>29</v>
      </c>
      <c r="S765" s="14" t="str">
        <f t="shared" si="142"/>
        <v>NO</v>
      </c>
      <c r="T765" s="14" t="str">
        <f t="shared" si="143"/>
        <v>No Cumple</v>
      </c>
      <c r="U765" s="14">
        <f>VLOOKUP(E765,País!$A$1:$B$8,2,FALSE)</f>
        <v>7</v>
      </c>
    </row>
    <row r="766" spans="1:21" x14ac:dyDescent="0.25">
      <c r="A766" s="2" t="s">
        <v>104</v>
      </c>
      <c r="B766" s="2" t="s">
        <v>26</v>
      </c>
      <c r="C766" s="3">
        <v>32837</v>
      </c>
      <c r="D766" s="2" t="s">
        <v>23</v>
      </c>
      <c r="E766" s="2" t="s">
        <v>16</v>
      </c>
      <c r="F766" s="2">
        <v>4</v>
      </c>
      <c r="G766" s="4">
        <v>29200.140752435185</v>
      </c>
      <c r="H766" s="5">
        <v>-14451.888805576204</v>
      </c>
      <c r="I766" s="11" t="str">
        <f t="shared" si="132"/>
        <v>Diaz, Daniela</v>
      </c>
      <c r="J766" s="11" t="str">
        <f t="shared" si="133"/>
        <v>DD</v>
      </c>
      <c r="K766" s="14">
        <f t="shared" si="134"/>
        <v>11</v>
      </c>
      <c r="L766" s="7">
        <f t="shared" ca="1" si="135"/>
        <v>34</v>
      </c>
      <c r="M766" s="7">
        <f t="shared" si="136"/>
        <v>6</v>
      </c>
      <c r="N766" s="15">
        <f t="shared" si="137"/>
        <v>32837</v>
      </c>
      <c r="O766" s="15" t="str">
        <f t="shared" si="138"/>
        <v>sábado</v>
      </c>
      <c r="P766" s="14">
        <f t="shared" si="139"/>
        <v>1989</v>
      </c>
      <c r="Q766" s="14">
        <f t="shared" si="140"/>
        <v>11</v>
      </c>
      <c r="R766" s="14">
        <f t="shared" si="141"/>
        <v>25</v>
      </c>
      <c r="S766" s="14" t="str">
        <f t="shared" si="142"/>
        <v>NO</v>
      </c>
      <c r="T766" s="14" t="str">
        <f t="shared" si="143"/>
        <v>No Cumple</v>
      </c>
      <c r="U766" s="14">
        <f>VLOOKUP(E766,País!$A$1:$B$8,2,FALSE)</f>
        <v>4</v>
      </c>
    </row>
    <row r="767" spans="1:21" x14ac:dyDescent="0.25">
      <c r="A767" s="2" t="s">
        <v>41</v>
      </c>
      <c r="B767" s="2" t="s">
        <v>42</v>
      </c>
      <c r="C767" s="3">
        <v>31265</v>
      </c>
      <c r="D767" s="2" t="s">
        <v>11</v>
      </c>
      <c r="E767" s="2" t="s">
        <v>20</v>
      </c>
      <c r="F767" s="2">
        <v>2</v>
      </c>
      <c r="G767" s="4">
        <v>29197.323285237995</v>
      </c>
      <c r="H767" s="5">
        <v>-15285.375768713482</v>
      </c>
      <c r="I767" s="11" t="str">
        <f t="shared" si="132"/>
        <v>Alvarez, Diego</v>
      </c>
      <c r="J767" s="11" t="str">
        <f t="shared" si="133"/>
        <v>DA</v>
      </c>
      <c r="K767" s="14">
        <f t="shared" si="134"/>
        <v>12</v>
      </c>
      <c r="L767" s="7">
        <f t="shared" ca="1" si="135"/>
        <v>39</v>
      </c>
      <c r="M767" s="7">
        <f t="shared" si="136"/>
        <v>2</v>
      </c>
      <c r="N767" s="15">
        <f t="shared" si="137"/>
        <v>31265</v>
      </c>
      <c r="O767" s="15" t="str">
        <f t="shared" si="138"/>
        <v>martes</v>
      </c>
      <c r="P767" s="14">
        <f t="shared" si="139"/>
        <v>1985</v>
      </c>
      <c r="Q767" s="14">
        <f t="shared" si="140"/>
        <v>8</v>
      </c>
      <c r="R767" s="14">
        <f t="shared" si="141"/>
        <v>6</v>
      </c>
      <c r="S767" s="14" t="str">
        <f t="shared" si="142"/>
        <v>NO</v>
      </c>
      <c r="T767" s="14" t="str">
        <f t="shared" si="143"/>
        <v>No Cumple</v>
      </c>
      <c r="U767" s="14">
        <f>VLOOKUP(E767,País!$A$1:$B$8,2,FALSE)</f>
        <v>6</v>
      </c>
    </row>
    <row r="768" spans="1:21" x14ac:dyDescent="0.25">
      <c r="A768" s="2" t="s">
        <v>29</v>
      </c>
      <c r="B768" s="2" t="s">
        <v>30</v>
      </c>
      <c r="C768" s="3">
        <v>33453</v>
      </c>
      <c r="D768" s="2" t="s">
        <v>31</v>
      </c>
      <c r="E768" s="2" t="s">
        <v>32</v>
      </c>
      <c r="F768" s="2">
        <v>4</v>
      </c>
      <c r="G768" s="4">
        <v>29165.035782848627</v>
      </c>
      <c r="H768" s="5">
        <v>-16394.768511093207</v>
      </c>
      <c r="I768" s="11" t="str">
        <f t="shared" si="132"/>
        <v>Rivera, Pablo</v>
      </c>
      <c r="J768" s="11" t="str">
        <f t="shared" si="133"/>
        <v>PR</v>
      </c>
      <c r="K768" s="14">
        <f t="shared" si="134"/>
        <v>11</v>
      </c>
      <c r="L768" s="7">
        <f t="shared" ca="1" si="135"/>
        <v>33</v>
      </c>
      <c r="M768" s="7">
        <f t="shared" si="136"/>
        <v>6</v>
      </c>
      <c r="N768" s="15">
        <f t="shared" si="137"/>
        <v>33453</v>
      </c>
      <c r="O768" s="15" t="str">
        <f t="shared" si="138"/>
        <v>sábado</v>
      </c>
      <c r="P768" s="14">
        <f t="shared" si="139"/>
        <v>1991</v>
      </c>
      <c r="Q768" s="14">
        <f t="shared" si="140"/>
        <v>8</v>
      </c>
      <c r="R768" s="14">
        <f t="shared" si="141"/>
        <v>3</v>
      </c>
      <c r="S768" s="14" t="str">
        <f t="shared" si="142"/>
        <v>NO</v>
      </c>
      <c r="T768" s="14" t="str">
        <f t="shared" si="143"/>
        <v>No Cumple</v>
      </c>
      <c r="U768" s="14">
        <f>VLOOKUP(E768,País!$A$1:$B$8,2,FALSE)</f>
        <v>2</v>
      </c>
    </row>
    <row r="769" spans="1:21" x14ac:dyDescent="0.25">
      <c r="A769" s="2" t="s">
        <v>69</v>
      </c>
      <c r="B769" s="2" t="s">
        <v>6</v>
      </c>
      <c r="C769" s="3">
        <v>33352</v>
      </c>
      <c r="D769" s="2" t="s">
        <v>31</v>
      </c>
      <c r="E769" s="2" t="s">
        <v>20</v>
      </c>
      <c r="F769" s="2">
        <v>3</v>
      </c>
      <c r="G769" s="4">
        <v>29135.341796412369</v>
      </c>
      <c r="H769" s="5">
        <v>-20724.132129336496</v>
      </c>
      <c r="I769" s="11" t="str">
        <f t="shared" si="132"/>
        <v>Martinez, Jorge</v>
      </c>
      <c r="J769" s="11" t="str">
        <f t="shared" si="133"/>
        <v>JM</v>
      </c>
      <c r="K769" s="14">
        <f t="shared" si="134"/>
        <v>13</v>
      </c>
      <c r="L769" s="7">
        <f t="shared" ca="1" si="135"/>
        <v>33</v>
      </c>
      <c r="M769" s="7">
        <f t="shared" si="136"/>
        <v>3</v>
      </c>
      <c r="N769" s="15">
        <f t="shared" si="137"/>
        <v>33352</v>
      </c>
      <c r="O769" s="15" t="str">
        <f t="shared" si="138"/>
        <v>miércoles</v>
      </c>
      <c r="P769" s="14">
        <f t="shared" si="139"/>
        <v>1991</v>
      </c>
      <c r="Q769" s="14">
        <f t="shared" si="140"/>
        <v>4</v>
      </c>
      <c r="R769" s="14">
        <f t="shared" si="141"/>
        <v>24</v>
      </c>
      <c r="S769" s="14" t="str">
        <f t="shared" si="142"/>
        <v>NO</v>
      </c>
      <c r="T769" s="14" t="str">
        <f t="shared" si="143"/>
        <v>No Cumple</v>
      </c>
      <c r="U769" s="14">
        <f>VLOOKUP(E769,País!$A$1:$B$8,2,FALSE)</f>
        <v>6</v>
      </c>
    </row>
    <row r="770" spans="1:21" x14ac:dyDescent="0.25">
      <c r="A770" s="2" t="s">
        <v>74</v>
      </c>
      <c r="B770" s="2" t="s">
        <v>26</v>
      </c>
      <c r="C770" s="3">
        <v>34480</v>
      </c>
      <c r="D770" s="2" t="s">
        <v>15</v>
      </c>
      <c r="E770" s="2" t="s">
        <v>12</v>
      </c>
      <c r="F770" s="2">
        <v>3</v>
      </c>
      <c r="G770" s="4">
        <v>29054.71975700339</v>
      </c>
      <c r="H770" s="5">
        <v>-14888.960182247458</v>
      </c>
      <c r="I770" s="11" t="str">
        <f t="shared" ref="I770:I833" si="144">_xlfn.CONCAT(B770,", ",A770)</f>
        <v>Diaz, Raquel</v>
      </c>
      <c r="J770" s="11" t="str">
        <f t="shared" ref="J770:J833" si="145">_xlfn.CONCAT(LEFT(A770,1),LEFT(B770,1))</f>
        <v>RD</v>
      </c>
      <c r="K770" s="14">
        <f t="shared" ref="K770:K833" si="146">LEN(A770)+LEN(B770)</f>
        <v>10</v>
      </c>
      <c r="L770" s="7">
        <f t="shared" ref="L770:L833" ca="1" si="147">INT((TODAY()-C770)/365)</f>
        <v>30</v>
      </c>
      <c r="M770" s="7">
        <f t="shared" ref="M770:M833" si="148">WEEKDAY(C770,2)</f>
        <v>4</v>
      </c>
      <c r="N770" s="15">
        <f t="shared" ref="N770:N833" si="149">C770</f>
        <v>34480</v>
      </c>
      <c r="O770" s="15" t="str">
        <f t="shared" ref="O770:O833" si="150">TEXT(C770,"dddd")</f>
        <v>jueves</v>
      </c>
      <c r="P770" s="14">
        <f t="shared" ref="P770:P833" si="151">YEAR(C770)</f>
        <v>1994</v>
      </c>
      <c r="Q770" s="14">
        <f t="shared" ref="Q770:Q833" si="152">MONTH(C770)</f>
        <v>5</v>
      </c>
      <c r="R770" s="14">
        <f t="shared" ref="R770:R833" si="153">DAY(C770)</f>
        <v>26</v>
      </c>
      <c r="S770" s="14" t="str">
        <f t="shared" ref="S770:S833" si="154" xml:space="preserve"> IF(D770 = "Ingeniero","SI","NO")</f>
        <v>NO</v>
      </c>
      <c r="T770" s="14" t="str">
        <f t="shared" ref="T770:T833" si="155">IF(
     AND(F770&gt;3,G770&gt;30000),
     "Cumple",
     "No Cumple"
)</f>
        <v>No Cumple</v>
      </c>
      <c r="U770" s="14">
        <f>VLOOKUP(E770,País!$A$1:$B$8,2,FALSE)</f>
        <v>3</v>
      </c>
    </row>
    <row r="771" spans="1:21" x14ac:dyDescent="0.25">
      <c r="A771" s="2" t="s">
        <v>104</v>
      </c>
      <c r="B771" s="2" t="s">
        <v>26</v>
      </c>
      <c r="C771" s="3">
        <v>32305</v>
      </c>
      <c r="D771" s="2" t="s">
        <v>23</v>
      </c>
      <c r="E771" s="2" t="s">
        <v>16</v>
      </c>
      <c r="F771" s="2">
        <v>3</v>
      </c>
      <c r="G771" s="4">
        <v>29047.19741758396</v>
      </c>
      <c r="H771" s="5">
        <v>-65832.93434058674</v>
      </c>
      <c r="I771" s="11" t="str">
        <f t="shared" si="144"/>
        <v>Diaz, Daniela</v>
      </c>
      <c r="J771" s="11" t="str">
        <f t="shared" si="145"/>
        <v>DD</v>
      </c>
      <c r="K771" s="14">
        <f t="shared" si="146"/>
        <v>11</v>
      </c>
      <c r="L771" s="7">
        <f t="shared" ca="1" si="147"/>
        <v>36</v>
      </c>
      <c r="M771" s="7">
        <f t="shared" si="148"/>
        <v>6</v>
      </c>
      <c r="N771" s="15">
        <f t="shared" si="149"/>
        <v>32305</v>
      </c>
      <c r="O771" s="15" t="str">
        <f t="shared" si="150"/>
        <v>sábado</v>
      </c>
      <c r="P771" s="14">
        <f t="shared" si="151"/>
        <v>1988</v>
      </c>
      <c r="Q771" s="14">
        <f t="shared" si="152"/>
        <v>6</v>
      </c>
      <c r="R771" s="14">
        <f t="shared" si="153"/>
        <v>11</v>
      </c>
      <c r="S771" s="14" t="str">
        <f t="shared" si="154"/>
        <v>NO</v>
      </c>
      <c r="T771" s="14" t="str">
        <f t="shared" si="155"/>
        <v>No Cumple</v>
      </c>
      <c r="U771" s="14">
        <f>VLOOKUP(E771,País!$A$1:$B$8,2,FALSE)</f>
        <v>4</v>
      </c>
    </row>
    <row r="772" spans="1:21" x14ac:dyDescent="0.25">
      <c r="A772" s="2" t="s">
        <v>88</v>
      </c>
      <c r="B772" s="2" t="s">
        <v>54</v>
      </c>
      <c r="C772" s="3">
        <v>34429</v>
      </c>
      <c r="D772" s="2" t="s">
        <v>35</v>
      </c>
      <c r="E772" s="2" t="s">
        <v>12</v>
      </c>
      <c r="F772" s="2">
        <v>4</v>
      </c>
      <c r="G772" s="4">
        <v>29042.25395931134</v>
      </c>
      <c r="H772" s="5">
        <v>-23283.139402515131</v>
      </c>
      <c r="I772" s="11" t="str">
        <f t="shared" si="144"/>
        <v>Moreno, Lorena</v>
      </c>
      <c r="J772" s="11" t="str">
        <f t="shared" si="145"/>
        <v>LM</v>
      </c>
      <c r="K772" s="14">
        <f t="shared" si="146"/>
        <v>12</v>
      </c>
      <c r="L772" s="7">
        <f t="shared" ca="1" si="147"/>
        <v>30</v>
      </c>
      <c r="M772" s="7">
        <f t="shared" si="148"/>
        <v>2</v>
      </c>
      <c r="N772" s="15">
        <f t="shared" si="149"/>
        <v>34429</v>
      </c>
      <c r="O772" s="15" t="str">
        <f t="shared" si="150"/>
        <v>martes</v>
      </c>
      <c r="P772" s="14">
        <f t="shared" si="151"/>
        <v>1994</v>
      </c>
      <c r="Q772" s="14">
        <f t="shared" si="152"/>
        <v>4</v>
      </c>
      <c r="R772" s="14">
        <f t="shared" si="153"/>
        <v>5</v>
      </c>
      <c r="S772" s="14" t="str">
        <f t="shared" si="154"/>
        <v>NO</v>
      </c>
      <c r="T772" s="14" t="str">
        <f t="shared" si="155"/>
        <v>No Cumple</v>
      </c>
      <c r="U772" s="14">
        <f>VLOOKUP(E772,País!$A$1:$B$8,2,FALSE)</f>
        <v>3</v>
      </c>
    </row>
    <row r="773" spans="1:21" x14ac:dyDescent="0.25">
      <c r="A773" s="2" t="s">
        <v>47</v>
      </c>
      <c r="B773" s="2" t="s">
        <v>48</v>
      </c>
      <c r="C773" s="3">
        <v>33068</v>
      </c>
      <c r="D773" s="2" t="s">
        <v>23</v>
      </c>
      <c r="E773" s="2" t="s">
        <v>32</v>
      </c>
      <c r="F773" s="2">
        <v>5</v>
      </c>
      <c r="G773" s="4">
        <v>29026.820458800579</v>
      </c>
      <c r="H773" s="5">
        <v>-15978.543632959536</v>
      </c>
      <c r="I773" s="11" t="str">
        <f t="shared" si="144"/>
        <v>Rojas, Valentina</v>
      </c>
      <c r="J773" s="11" t="str">
        <f t="shared" si="145"/>
        <v>VR</v>
      </c>
      <c r="K773" s="14">
        <f t="shared" si="146"/>
        <v>14</v>
      </c>
      <c r="L773" s="7">
        <f t="shared" ca="1" si="147"/>
        <v>34</v>
      </c>
      <c r="M773" s="7">
        <f t="shared" si="148"/>
        <v>6</v>
      </c>
      <c r="N773" s="15">
        <f t="shared" si="149"/>
        <v>33068</v>
      </c>
      <c r="O773" s="15" t="str">
        <f t="shared" si="150"/>
        <v>sábado</v>
      </c>
      <c r="P773" s="14">
        <f t="shared" si="151"/>
        <v>1990</v>
      </c>
      <c r="Q773" s="14">
        <f t="shared" si="152"/>
        <v>7</v>
      </c>
      <c r="R773" s="14">
        <f t="shared" si="153"/>
        <v>14</v>
      </c>
      <c r="S773" s="14" t="str">
        <f t="shared" si="154"/>
        <v>NO</v>
      </c>
      <c r="T773" s="14" t="str">
        <f t="shared" si="155"/>
        <v>No Cumple</v>
      </c>
      <c r="U773" s="14">
        <f>VLOOKUP(E773,País!$A$1:$B$8,2,FALSE)</f>
        <v>2</v>
      </c>
    </row>
    <row r="774" spans="1:21" x14ac:dyDescent="0.25">
      <c r="A774" s="2" t="s">
        <v>5</v>
      </c>
      <c r="B774" s="2" t="s">
        <v>6</v>
      </c>
      <c r="C774" s="3">
        <v>29655</v>
      </c>
      <c r="D774" s="2" t="s">
        <v>7</v>
      </c>
      <c r="E774" s="2" t="s">
        <v>8</v>
      </c>
      <c r="F774" s="2">
        <v>5</v>
      </c>
      <c r="G774" s="4">
        <v>29022.995665327668</v>
      </c>
      <c r="H774" s="5">
        <v>-18438.384074591992</v>
      </c>
      <c r="I774" s="11" t="str">
        <f t="shared" si="144"/>
        <v>Martinez, Ana</v>
      </c>
      <c r="J774" s="11" t="str">
        <f t="shared" si="145"/>
        <v>AM</v>
      </c>
      <c r="K774" s="14">
        <f t="shared" si="146"/>
        <v>11</v>
      </c>
      <c r="L774" s="7">
        <f t="shared" ca="1" si="147"/>
        <v>43</v>
      </c>
      <c r="M774" s="7">
        <f t="shared" si="148"/>
        <v>2</v>
      </c>
      <c r="N774" s="15">
        <f t="shared" si="149"/>
        <v>29655</v>
      </c>
      <c r="O774" s="15" t="str">
        <f t="shared" si="150"/>
        <v>martes</v>
      </c>
      <c r="P774" s="14">
        <f t="shared" si="151"/>
        <v>1981</v>
      </c>
      <c r="Q774" s="14">
        <f t="shared" si="152"/>
        <v>3</v>
      </c>
      <c r="R774" s="14">
        <f t="shared" si="153"/>
        <v>10</v>
      </c>
      <c r="S774" s="14" t="str">
        <f t="shared" si="154"/>
        <v>SI</v>
      </c>
      <c r="T774" s="14" t="str">
        <f t="shared" si="155"/>
        <v>No Cumple</v>
      </c>
      <c r="U774" s="14">
        <f>VLOOKUP(E774,País!$A$1:$B$8,2,FALSE)</f>
        <v>1</v>
      </c>
    </row>
    <row r="775" spans="1:21" x14ac:dyDescent="0.25">
      <c r="A775" s="2" t="s">
        <v>25</v>
      </c>
      <c r="B775" s="2" t="s">
        <v>6</v>
      </c>
      <c r="C775" s="3">
        <v>32418</v>
      </c>
      <c r="D775" s="2" t="s">
        <v>19</v>
      </c>
      <c r="E775" s="2" t="s">
        <v>32</v>
      </c>
      <c r="F775" s="2">
        <v>2</v>
      </c>
      <c r="G775" s="4">
        <v>29014.263619200796</v>
      </c>
      <c r="H775" s="5">
        <v>-18667.733287487317</v>
      </c>
      <c r="I775" s="11" t="str">
        <f t="shared" si="144"/>
        <v>Martinez, Laura</v>
      </c>
      <c r="J775" s="11" t="str">
        <f t="shared" si="145"/>
        <v>LM</v>
      </c>
      <c r="K775" s="14">
        <f t="shared" si="146"/>
        <v>13</v>
      </c>
      <c r="L775" s="7">
        <f t="shared" ca="1" si="147"/>
        <v>35</v>
      </c>
      <c r="M775" s="7">
        <f t="shared" si="148"/>
        <v>7</v>
      </c>
      <c r="N775" s="15">
        <f t="shared" si="149"/>
        <v>32418</v>
      </c>
      <c r="O775" s="15" t="str">
        <f t="shared" si="150"/>
        <v>domingo</v>
      </c>
      <c r="P775" s="14">
        <f t="shared" si="151"/>
        <v>1988</v>
      </c>
      <c r="Q775" s="14">
        <f t="shared" si="152"/>
        <v>10</v>
      </c>
      <c r="R775" s="14">
        <f t="shared" si="153"/>
        <v>2</v>
      </c>
      <c r="S775" s="14" t="str">
        <f t="shared" si="154"/>
        <v>NO</v>
      </c>
      <c r="T775" s="14" t="str">
        <f t="shared" si="155"/>
        <v>No Cumple</v>
      </c>
      <c r="U775" s="14">
        <f>VLOOKUP(E775,País!$A$1:$B$8,2,FALSE)</f>
        <v>2</v>
      </c>
    </row>
    <row r="776" spans="1:21" x14ac:dyDescent="0.25">
      <c r="A776" s="2" t="s">
        <v>9</v>
      </c>
      <c r="B776" s="2" t="s">
        <v>10</v>
      </c>
      <c r="C776" s="3">
        <v>29375</v>
      </c>
      <c r="D776" s="2" t="s">
        <v>11</v>
      </c>
      <c r="E776" s="2" t="s">
        <v>12</v>
      </c>
      <c r="F776" s="2">
        <v>3</v>
      </c>
      <c r="G776" s="4">
        <v>28996.584069917513</v>
      </c>
      <c r="H776" s="5">
        <v>-18533.176814976712</v>
      </c>
      <c r="I776" s="11" t="str">
        <f t="shared" si="144"/>
        <v>Gomez, Juan</v>
      </c>
      <c r="J776" s="11" t="str">
        <f t="shared" si="145"/>
        <v>JG</v>
      </c>
      <c r="K776" s="14">
        <f t="shared" si="146"/>
        <v>9</v>
      </c>
      <c r="L776" s="7">
        <f t="shared" ca="1" si="147"/>
        <v>44</v>
      </c>
      <c r="M776" s="7">
        <f t="shared" si="148"/>
        <v>2</v>
      </c>
      <c r="N776" s="15">
        <f t="shared" si="149"/>
        <v>29375</v>
      </c>
      <c r="O776" s="15" t="str">
        <f t="shared" si="150"/>
        <v>martes</v>
      </c>
      <c r="P776" s="14">
        <f t="shared" si="151"/>
        <v>1980</v>
      </c>
      <c r="Q776" s="14">
        <f t="shared" si="152"/>
        <v>6</v>
      </c>
      <c r="R776" s="14">
        <f t="shared" si="153"/>
        <v>3</v>
      </c>
      <c r="S776" s="14" t="str">
        <f t="shared" si="154"/>
        <v>NO</v>
      </c>
      <c r="T776" s="14" t="str">
        <f t="shared" si="155"/>
        <v>No Cumple</v>
      </c>
      <c r="U776" s="14">
        <f>VLOOKUP(E776,País!$A$1:$B$8,2,FALSE)</f>
        <v>3</v>
      </c>
    </row>
    <row r="777" spans="1:21" x14ac:dyDescent="0.25">
      <c r="A777" s="2" t="s">
        <v>69</v>
      </c>
      <c r="B777" s="2" t="s">
        <v>6</v>
      </c>
      <c r="C777" s="3">
        <v>30038</v>
      </c>
      <c r="D777" s="2" t="s">
        <v>31</v>
      </c>
      <c r="E777" s="2" t="s">
        <v>20</v>
      </c>
      <c r="F777" s="2">
        <v>4</v>
      </c>
      <c r="G777" s="4">
        <v>28987.464744669058</v>
      </c>
      <c r="H777" s="5">
        <v>-18349.777499158135</v>
      </c>
      <c r="I777" s="11" t="str">
        <f t="shared" si="144"/>
        <v>Martinez, Jorge</v>
      </c>
      <c r="J777" s="11" t="str">
        <f t="shared" si="145"/>
        <v>JM</v>
      </c>
      <c r="K777" s="14">
        <f t="shared" si="146"/>
        <v>13</v>
      </c>
      <c r="L777" s="7">
        <f t="shared" ca="1" si="147"/>
        <v>42</v>
      </c>
      <c r="M777" s="7">
        <f t="shared" si="148"/>
        <v>7</v>
      </c>
      <c r="N777" s="15">
        <f t="shared" si="149"/>
        <v>30038</v>
      </c>
      <c r="O777" s="15" t="str">
        <f t="shared" si="150"/>
        <v>domingo</v>
      </c>
      <c r="P777" s="14">
        <f t="shared" si="151"/>
        <v>1982</v>
      </c>
      <c r="Q777" s="14">
        <f t="shared" si="152"/>
        <v>3</v>
      </c>
      <c r="R777" s="14">
        <f t="shared" si="153"/>
        <v>28</v>
      </c>
      <c r="S777" s="14" t="str">
        <f t="shared" si="154"/>
        <v>NO</v>
      </c>
      <c r="T777" s="14" t="str">
        <f t="shared" si="155"/>
        <v>No Cumple</v>
      </c>
      <c r="U777" s="14">
        <f>VLOOKUP(E777,País!$A$1:$B$8,2,FALSE)</f>
        <v>6</v>
      </c>
    </row>
    <row r="778" spans="1:21" x14ac:dyDescent="0.25">
      <c r="A778" s="2" t="s">
        <v>49</v>
      </c>
      <c r="B778" s="2" t="s">
        <v>22</v>
      </c>
      <c r="C778" s="3">
        <v>29844</v>
      </c>
      <c r="D778" s="2" t="s">
        <v>31</v>
      </c>
      <c r="E778" s="2" t="s">
        <v>16</v>
      </c>
      <c r="F778" s="2">
        <v>4</v>
      </c>
      <c r="G778" s="4">
        <v>28985.024545271604</v>
      </c>
      <c r="H778" s="5">
        <v>-16862.130118329998</v>
      </c>
      <c r="I778" s="11" t="str">
        <f t="shared" si="144"/>
        <v>Fernandez, Javier</v>
      </c>
      <c r="J778" s="11" t="str">
        <f t="shared" si="145"/>
        <v>JF</v>
      </c>
      <c r="K778" s="14">
        <f t="shared" si="146"/>
        <v>15</v>
      </c>
      <c r="L778" s="7">
        <f t="shared" ca="1" si="147"/>
        <v>42</v>
      </c>
      <c r="M778" s="7">
        <f t="shared" si="148"/>
        <v>2</v>
      </c>
      <c r="N778" s="15">
        <f t="shared" si="149"/>
        <v>29844</v>
      </c>
      <c r="O778" s="15" t="str">
        <f t="shared" si="150"/>
        <v>martes</v>
      </c>
      <c r="P778" s="14">
        <f t="shared" si="151"/>
        <v>1981</v>
      </c>
      <c r="Q778" s="14">
        <f t="shared" si="152"/>
        <v>9</v>
      </c>
      <c r="R778" s="14">
        <f t="shared" si="153"/>
        <v>15</v>
      </c>
      <c r="S778" s="14" t="str">
        <f t="shared" si="154"/>
        <v>NO</v>
      </c>
      <c r="T778" s="14" t="str">
        <f t="shared" si="155"/>
        <v>No Cumple</v>
      </c>
      <c r="U778" s="14">
        <f>VLOOKUP(E778,País!$A$1:$B$8,2,FALSE)</f>
        <v>4</v>
      </c>
    </row>
    <row r="779" spans="1:21" x14ac:dyDescent="0.25">
      <c r="A779" s="2" t="s">
        <v>57</v>
      </c>
      <c r="B779" s="2" t="s">
        <v>58</v>
      </c>
      <c r="C779" s="3">
        <v>33468</v>
      </c>
      <c r="D779" s="2" t="s">
        <v>7</v>
      </c>
      <c r="E779" s="2" t="s">
        <v>24</v>
      </c>
      <c r="F779" s="2">
        <v>4</v>
      </c>
      <c r="G779" s="4">
        <v>28973.580315304665</v>
      </c>
      <c r="H779" s="5">
        <v>-18194.570306766662</v>
      </c>
      <c r="I779" s="11" t="str">
        <f t="shared" si="144"/>
        <v>Castro, Martin</v>
      </c>
      <c r="J779" s="11" t="str">
        <f t="shared" si="145"/>
        <v>MC</v>
      </c>
      <c r="K779" s="14">
        <f t="shared" si="146"/>
        <v>12</v>
      </c>
      <c r="L779" s="7">
        <f t="shared" ca="1" si="147"/>
        <v>33</v>
      </c>
      <c r="M779" s="7">
        <f t="shared" si="148"/>
        <v>7</v>
      </c>
      <c r="N779" s="15">
        <f t="shared" si="149"/>
        <v>33468</v>
      </c>
      <c r="O779" s="15" t="str">
        <f t="shared" si="150"/>
        <v>domingo</v>
      </c>
      <c r="P779" s="14">
        <f t="shared" si="151"/>
        <v>1991</v>
      </c>
      <c r="Q779" s="14">
        <f t="shared" si="152"/>
        <v>8</v>
      </c>
      <c r="R779" s="14">
        <f t="shared" si="153"/>
        <v>18</v>
      </c>
      <c r="S779" s="14" t="str">
        <f t="shared" si="154"/>
        <v>SI</v>
      </c>
      <c r="T779" s="14" t="str">
        <f t="shared" si="155"/>
        <v>No Cumple</v>
      </c>
      <c r="U779" s="14">
        <f>VLOOKUP(E779,País!$A$1:$B$8,2,FALSE)</f>
        <v>5</v>
      </c>
    </row>
    <row r="780" spans="1:21" x14ac:dyDescent="0.25">
      <c r="A780" s="2" t="s">
        <v>69</v>
      </c>
      <c r="B780" s="2" t="s">
        <v>6</v>
      </c>
      <c r="C780" s="3">
        <v>31740</v>
      </c>
      <c r="D780" s="2" t="s">
        <v>31</v>
      </c>
      <c r="E780" s="2" t="s">
        <v>20</v>
      </c>
      <c r="F780" s="2">
        <v>4</v>
      </c>
      <c r="G780" s="4">
        <v>28890.730077750442</v>
      </c>
      <c r="H780" s="5">
        <v>-19071.786734689627</v>
      </c>
      <c r="I780" s="11" t="str">
        <f t="shared" si="144"/>
        <v>Martinez, Jorge</v>
      </c>
      <c r="J780" s="11" t="str">
        <f t="shared" si="145"/>
        <v>JM</v>
      </c>
      <c r="K780" s="14">
        <f t="shared" si="146"/>
        <v>13</v>
      </c>
      <c r="L780" s="7">
        <f t="shared" ca="1" si="147"/>
        <v>37</v>
      </c>
      <c r="M780" s="7">
        <f t="shared" si="148"/>
        <v>1</v>
      </c>
      <c r="N780" s="15">
        <f t="shared" si="149"/>
        <v>31740</v>
      </c>
      <c r="O780" s="15" t="str">
        <f t="shared" si="150"/>
        <v>lunes</v>
      </c>
      <c r="P780" s="14">
        <f t="shared" si="151"/>
        <v>1986</v>
      </c>
      <c r="Q780" s="14">
        <f t="shared" si="152"/>
        <v>11</v>
      </c>
      <c r="R780" s="14">
        <f t="shared" si="153"/>
        <v>24</v>
      </c>
      <c r="S780" s="14" t="str">
        <f t="shared" si="154"/>
        <v>NO</v>
      </c>
      <c r="T780" s="14" t="str">
        <f t="shared" si="155"/>
        <v>No Cumple</v>
      </c>
      <c r="U780" s="14">
        <f>VLOOKUP(E780,País!$A$1:$B$8,2,FALSE)</f>
        <v>6</v>
      </c>
    </row>
    <row r="781" spans="1:21" x14ac:dyDescent="0.25">
      <c r="A781" s="2" t="s">
        <v>74</v>
      </c>
      <c r="B781" s="2" t="s">
        <v>26</v>
      </c>
      <c r="C781" s="3">
        <v>35531</v>
      </c>
      <c r="D781" s="2" t="s">
        <v>15</v>
      </c>
      <c r="E781" s="2" t="s">
        <v>12</v>
      </c>
      <c r="F781" s="2">
        <v>5</v>
      </c>
      <c r="G781" s="4">
        <v>28868.961246298062</v>
      </c>
      <c r="H781" s="5">
        <v>-17850.072553109625</v>
      </c>
      <c r="I781" s="11" t="str">
        <f t="shared" si="144"/>
        <v>Diaz, Raquel</v>
      </c>
      <c r="J781" s="11" t="str">
        <f t="shared" si="145"/>
        <v>RD</v>
      </c>
      <c r="K781" s="14">
        <f t="shared" si="146"/>
        <v>10</v>
      </c>
      <c r="L781" s="7">
        <f t="shared" ca="1" si="147"/>
        <v>27</v>
      </c>
      <c r="M781" s="7">
        <f t="shared" si="148"/>
        <v>5</v>
      </c>
      <c r="N781" s="15">
        <f t="shared" si="149"/>
        <v>35531</v>
      </c>
      <c r="O781" s="15" t="str">
        <f t="shared" si="150"/>
        <v>viernes</v>
      </c>
      <c r="P781" s="14">
        <f t="shared" si="151"/>
        <v>1997</v>
      </c>
      <c r="Q781" s="14">
        <f t="shared" si="152"/>
        <v>4</v>
      </c>
      <c r="R781" s="14">
        <f t="shared" si="153"/>
        <v>11</v>
      </c>
      <c r="S781" s="14" t="str">
        <f t="shared" si="154"/>
        <v>NO</v>
      </c>
      <c r="T781" s="14" t="str">
        <f t="shared" si="155"/>
        <v>No Cumple</v>
      </c>
      <c r="U781" s="14">
        <f>VLOOKUP(E781,País!$A$1:$B$8,2,FALSE)</f>
        <v>3</v>
      </c>
    </row>
    <row r="782" spans="1:21" x14ac:dyDescent="0.25">
      <c r="A782" s="2" t="s">
        <v>71</v>
      </c>
      <c r="B782" s="2" t="s">
        <v>14</v>
      </c>
      <c r="C782" s="3">
        <v>34815</v>
      </c>
      <c r="D782" s="2" t="s">
        <v>38</v>
      </c>
      <c r="E782" s="2" t="s">
        <v>28</v>
      </c>
      <c r="F782" s="2">
        <v>6</v>
      </c>
      <c r="G782" s="4">
        <v>28846.245595690638</v>
      </c>
      <c r="H782" s="5">
        <v>-16697.616155576772</v>
      </c>
      <c r="I782" s="11" t="str">
        <f t="shared" si="144"/>
        <v>Lopez, Jose</v>
      </c>
      <c r="J782" s="11" t="str">
        <f t="shared" si="145"/>
        <v>JL</v>
      </c>
      <c r="K782" s="14">
        <f t="shared" si="146"/>
        <v>9</v>
      </c>
      <c r="L782" s="7">
        <f t="shared" ca="1" si="147"/>
        <v>29</v>
      </c>
      <c r="M782" s="7">
        <f t="shared" si="148"/>
        <v>3</v>
      </c>
      <c r="N782" s="15">
        <f t="shared" si="149"/>
        <v>34815</v>
      </c>
      <c r="O782" s="15" t="str">
        <f t="shared" si="150"/>
        <v>miércoles</v>
      </c>
      <c r="P782" s="14">
        <f t="shared" si="151"/>
        <v>1995</v>
      </c>
      <c r="Q782" s="14">
        <f t="shared" si="152"/>
        <v>4</v>
      </c>
      <c r="R782" s="14">
        <f t="shared" si="153"/>
        <v>26</v>
      </c>
      <c r="S782" s="14" t="str">
        <f t="shared" si="154"/>
        <v>NO</v>
      </c>
      <c r="T782" s="14" t="str">
        <f t="shared" si="155"/>
        <v>No Cumple</v>
      </c>
      <c r="U782" s="14">
        <f>VLOOKUP(E782,País!$A$1:$B$8,2,FALSE)</f>
        <v>7</v>
      </c>
    </row>
    <row r="783" spans="1:21" x14ac:dyDescent="0.25">
      <c r="A783" s="2" t="s">
        <v>51</v>
      </c>
      <c r="B783" s="2" t="s">
        <v>52</v>
      </c>
      <c r="C783" s="3">
        <v>31500</v>
      </c>
      <c r="D783" s="2" t="s">
        <v>31</v>
      </c>
      <c r="E783" s="2" t="s">
        <v>12</v>
      </c>
      <c r="F783" s="2">
        <v>4</v>
      </c>
      <c r="G783" s="4">
        <v>28845.384200931105</v>
      </c>
      <c r="H783" s="5">
        <v>-19387.608061171315</v>
      </c>
      <c r="I783" s="11" t="str">
        <f t="shared" si="144"/>
        <v>Ortega, Natalia</v>
      </c>
      <c r="J783" s="11" t="str">
        <f t="shared" si="145"/>
        <v>NO</v>
      </c>
      <c r="K783" s="14">
        <f t="shared" si="146"/>
        <v>13</v>
      </c>
      <c r="L783" s="7">
        <f t="shared" ca="1" si="147"/>
        <v>38</v>
      </c>
      <c r="M783" s="7">
        <f t="shared" si="148"/>
        <v>6</v>
      </c>
      <c r="N783" s="15">
        <f t="shared" si="149"/>
        <v>31500</v>
      </c>
      <c r="O783" s="15" t="str">
        <f t="shared" si="150"/>
        <v>sábado</v>
      </c>
      <c r="P783" s="14">
        <f t="shared" si="151"/>
        <v>1986</v>
      </c>
      <c r="Q783" s="14">
        <f t="shared" si="152"/>
        <v>3</v>
      </c>
      <c r="R783" s="14">
        <f t="shared" si="153"/>
        <v>29</v>
      </c>
      <c r="S783" s="14" t="str">
        <f t="shared" si="154"/>
        <v>NO</v>
      </c>
      <c r="T783" s="14" t="str">
        <f t="shared" si="155"/>
        <v>No Cumple</v>
      </c>
      <c r="U783" s="14">
        <f>VLOOKUP(E783,País!$A$1:$B$8,2,FALSE)</f>
        <v>3</v>
      </c>
    </row>
    <row r="784" spans="1:21" x14ac:dyDescent="0.25">
      <c r="A784" s="2" t="s">
        <v>74</v>
      </c>
      <c r="B784" s="2" t="s">
        <v>26</v>
      </c>
      <c r="C784" s="3">
        <v>33247</v>
      </c>
      <c r="D784" s="2" t="s">
        <v>15</v>
      </c>
      <c r="E784" s="2" t="s">
        <v>12</v>
      </c>
      <c r="F784" s="2">
        <v>6</v>
      </c>
      <c r="G784" s="4">
        <v>28839.024397190766</v>
      </c>
      <c r="H784" s="5">
        <v>-21299.70731061259</v>
      </c>
      <c r="I784" s="11" t="str">
        <f t="shared" si="144"/>
        <v>Diaz, Raquel</v>
      </c>
      <c r="J784" s="11" t="str">
        <f t="shared" si="145"/>
        <v>RD</v>
      </c>
      <c r="K784" s="14">
        <f t="shared" si="146"/>
        <v>10</v>
      </c>
      <c r="L784" s="7">
        <f t="shared" ca="1" si="147"/>
        <v>33</v>
      </c>
      <c r="M784" s="7">
        <f t="shared" si="148"/>
        <v>3</v>
      </c>
      <c r="N784" s="15">
        <f t="shared" si="149"/>
        <v>33247</v>
      </c>
      <c r="O784" s="15" t="str">
        <f t="shared" si="150"/>
        <v>miércoles</v>
      </c>
      <c r="P784" s="14">
        <f t="shared" si="151"/>
        <v>1991</v>
      </c>
      <c r="Q784" s="14">
        <f t="shared" si="152"/>
        <v>1</v>
      </c>
      <c r="R784" s="14">
        <f t="shared" si="153"/>
        <v>9</v>
      </c>
      <c r="S784" s="14" t="str">
        <f t="shared" si="154"/>
        <v>NO</v>
      </c>
      <c r="T784" s="14" t="str">
        <f t="shared" si="155"/>
        <v>No Cumple</v>
      </c>
      <c r="U784" s="14">
        <f>VLOOKUP(E784,País!$A$1:$B$8,2,FALSE)</f>
        <v>3</v>
      </c>
    </row>
    <row r="785" spans="1:21" x14ac:dyDescent="0.25">
      <c r="A785" s="2" t="s">
        <v>71</v>
      </c>
      <c r="B785" s="2" t="s">
        <v>14</v>
      </c>
      <c r="C785" s="3">
        <v>36272</v>
      </c>
      <c r="D785" s="2" t="s">
        <v>38</v>
      </c>
      <c r="E785" s="2" t="s">
        <v>28</v>
      </c>
      <c r="F785" s="2">
        <v>4</v>
      </c>
      <c r="G785" s="4">
        <v>28787.573333456268</v>
      </c>
      <c r="H785" s="5">
        <v>-19675.432533220235</v>
      </c>
      <c r="I785" s="11" t="str">
        <f t="shared" si="144"/>
        <v>Lopez, Jose</v>
      </c>
      <c r="J785" s="11" t="str">
        <f t="shared" si="145"/>
        <v>JL</v>
      </c>
      <c r="K785" s="14">
        <f t="shared" si="146"/>
        <v>9</v>
      </c>
      <c r="L785" s="7">
        <f t="shared" ca="1" si="147"/>
        <v>25</v>
      </c>
      <c r="M785" s="7">
        <f t="shared" si="148"/>
        <v>4</v>
      </c>
      <c r="N785" s="15">
        <f t="shared" si="149"/>
        <v>36272</v>
      </c>
      <c r="O785" s="15" t="str">
        <f t="shared" si="150"/>
        <v>jueves</v>
      </c>
      <c r="P785" s="14">
        <f t="shared" si="151"/>
        <v>1999</v>
      </c>
      <c r="Q785" s="14">
        <f t="shared" si="152"/>
        <v>4</v>
      </c>
      <c r="R785" s="14">
        <f t="shared" si="153"/>
        <v>22</v>
      </c>
      <c r="S785" s="14" t="str">
        <f t="shared" si="154"/>
        <v>NO</v>
      </c>
      <c r="T785" s="14" t="str">
        <f t="shared" si="155"/>
        <v>No Cumple</v>
      </c>
      <c r="U785" s="14">
        <f>VLOOKUP(E785,País!$A$1:$B$8,2,FALSE)</f>
        <v>7</v>
      </c>
    </row>
    <row r="786" spans="1:21" x14ac:dyDescent="0.25">
      <c r="A786" s="2" t="s">
        <v>75</v>
      </c>
      <c r="B786" s="2" t="s">
        <v>18</v>
      </c>
      <c r="C786" s="3">
        <v>29897</v>
      </c>
      <c r="D786" s="2" t="s">
        <v>19</v>
      </c>
      <c r="E786" s="2" t="s">
        <v>16</v>
      </c>
      <c r="F786" s="2">
        <v>5</v>
      </c>
      <c r="G786" s="4">
        <v>28774.918845877994</v>
      </c>
      <c r="H786" s="5">
        <v>-20587.074661792245</v>
      </c>
      <c r="I786" s="11" t="str">
        <f t="shared" si="144"/>
        <v>Rodriguez, Alberto</v>
      </c>
      <c r="J786" s="11" t="str">
        <f t="shared" si="145"/>
        <v>AR</v>
      </c>
      <c r="K786" s="14">
        <f t="shared" si="146"/>
        <v>16</v>
      </c>
      <c r="L786" s="7">
        <f t="shared" ca="1" si="147"/>
        <v>42</v>
      </c>
      <c r="M786" s="7">
        <f t="shared" si="148"/>
        <v>6</v>
      </c>
      <c r="N786" s="15">
        <f t="shared" si="149"/>
        <v>29897</v>
      </c>
      <c r="O786" s="15" t="str">
        <f t="shared" si="150"/>
        <v>sábado</v>
      </c>
      <c r="P786" s="14">
        <f t="shared" si="151"/>
        <v>1981</v>
      </c>
      <c r="Q786" s="14">
        <f t="shared" si="152"/>
        <v>11</v>
      </c>
      <c r="R786" s="14">
        <f t="shared" si="153"/>
        <v>7</v>
      </c>
      <c r="S786" s="14" t="str">
        <f t="shared" si="154"/>
        <v>NO</v>
      </c>
      <c r="T786" s="14" t="str">
        <f t="shared" si="155"/>
        <v>No Cumple</v>
      </c>
      <c r="U786" s="14">
        <f>VLOOKUP(E786,País!$A$1:$B$8,2,FALSE)</f>
        <v>4</v>
      </c>
    </row>
    <row r="787" spans="1:21" x14ac:dyDescent="0.25">
      <c r="A787" s="2" t="s">
        <v>90</v>
      </c>
      <c r="B787" s="2" t="s">
        <v>58</v>
      </c>
      <c r="C787" s="3">
        <v>31597</v>
      </c>
      <c r="D787" s="2" t="s">
        <v>7</v>
      </c>
      <c r="E787" s="2" t="s">
        <v>20</v>
      </c>
      <c r="F787" s="2">
        <v>2</v>
      </c>
      <c r="G787" s="4">
        <v>28771.379910456464</v>
      </c>
      <c r="H787" s="5">
        <v>-20888.620089543536</v>
      </c>
      <c r="I787" s="11" t="str">
        <f t="shared" si="144"/>
        <v>Castro, Natalie</v>
      </c>
      <c r="J787" s="11" t="str">
        <f t="shared" si="145"/>
        <v>NC</v>
      </c>
      <c r="K787" s="14">
        <f t="shared" si="146"/>
        <v>13</v>
      </c>
      <c r="L787" s="7">
        <f t="shared" ca="1" si="147"/>
        <v>38</v>
      </c>
      <c r="M787" s="7">
        <f t="shared" si="148"/>
        <v>5</v>
      </c>
      <c r="N787" s="15">
        <f t="shared" si="149"/>
        <v>31597</v>
      </c>
      <c r="O787" s="15" t="str">
        <f t="shared" si="150"/>
        <v>viernes</v>
      </c>
      <c r="P787" s="14">
        <f t="shared" si="151"/>
        <v>1986</v>
      </c>
      <c r="Q787" s="14">
        <f t="shared" si="152"/>
        <v>7</v>
      </c>
      <c r="R787" s="14">
        <f t="shared" si="153"/>
        <v>4</v>
      </c>
      <c r="S787" s="14" t="str">
        <f t="shared" si="154"/>
        <v>SI</v>
      </c>
      <c r="T787" s="14" t="str">
        <f t="shared" si="155"/>
        <v>No Cumple</v>
      </c>
      <c r="U787" s="14">
        <f>VLOOKUP(E787,País!$A$1:$B$8,2,FALSE)</f>
        <v>6</v>
      </c>
    </row>
    <row r="788" spans="1:21" x14ac:dyDescent="0.25">
      <c r="A788" s="2" t="s">
        <v>5</v>
      </c>
      <c r="B788" s="2" t="s">
        <v>6</v>
      </c>
      <c r="C788" s="3">
        <v>31757</v>
      </c>
      <c r="D788" s="2" t="s">
        <v>7</v>
      </c>
      <c r="E788" s="2" t="s">
        <v>8</v>
      </c>
      <c r="F788" s="2">
        <v>6</v>
      </c>
      <c r="G788" s="4">
        <v>28702.681890268013</v>
      </c>
      <c r="H788" s="5">
        <v>-16098.934944493627</v>
      </c>
      <c r="I788" s="11" t="str">
        <f t="shared" si="144"/>
        <v>Martinez, Ana</v>
      </c>
      <c r="J788" s="11" t="str">
        <f t="shared" si="145"/>
        <v>AM</v>
      </c>
      <c r="K788" s="14">
        <f t="shared" si="146"/>
        <v>11</v>
      </c>
      <c r="L788" s="7">
        <f t="shared" ca="1" si="147"/>
        <v>37</v>
      </c>
      <c r="M788" s="7">
        <f t="shared" si="148"/>
        <v>4</v>
      </c>
      <c r="N788" s="15">
        <f t="shared" si="149"/>
        <v>31757</v>
      </c>
      <c r="O788" s="15" t="str">
        <f t="shared" si="150"/>
        <v>jueves</v>
      </c>
      <c r="P788" s="14">
        <f t="shared" si="151"/>
        <v>1986</v>
      </c>
      <c r="Q788" s="14">
        <f t="shared" si="152"/>
        <v>12</v>
      </c>
      <c r="R788" s="14">
        <f t="shared" si="153"/>
        <v>11</v>
      </c>
      <c r="S788" s="14" t="str">
        <f t="shared" si="154"/>
        <v>SI</v>
      </c>
      <c r="T788" s="14" t="str">
        <f t="shared" si="155"/>
        <v>No Cumple</v>
      </c>
      <c r="U788" s="14">
        <f>VLOOKUP(E788,País!$A$1:$B$8,2,FALSE)</f>
        <v>1</v>
      </c>
    </row>
    <row r="789" spans="1:21" x14ac:dyDescent="0.25">
      <c r="A789" s="2" t="s">
        <v>45</v>
      </c>
      <c r="B789" s="2" t="s">
        <v>46</v>
      </c>
      <c r="C789" s="3">
        <v>33637</v>
      </c>
      <c r="D789" s="2" t="s">
        <v>19</v>
      </c>
      <c r="E789" s="2" t="s">
        <v>28</v>
      </c>
      <c r="F789" s="2">
        <v>3</v>
      </c>
      <c r="G789" s="4">
        <v>28697.627737802755</v>
      </c>
      <c r="H789" s="5">
        <v>-14197.708028782017</v>
      </c>
      <c r="I789" s="11" t="str">
        <f t="shared" si="144"/>
        <v>Garcia, Eduardo</v>
      </c>
      <c r="J789" s="11" t="str">
        <f t="shared" si="145"/>
        <v>EG</v>
      </c>
      <c r="K789" s="14">
        <f t="shared" si="146"/>
        <v>13</v>
      </c>
      <c r="L789" s="7">
        <f t="shared" ca="1" si="147"/>
        <v>32</v>
      </c>
      <c r="M789" s="7">
        <f t="shared" si="148"/>
        <v>1</v>
      </c>
      <c r="N789" s="15">
        <f t="shared" si="149"/>
        <v>33637</v>
      </c>
      <c r="O789" s="15" t="str">
        <f t="shared" si="150"/>
        <v>lunes</v>
      </c>
      <c r="P789" s="14">
        <f t="shared" si="151"/>
        <v>1992</v>
      </c>
      <c r="Q789" s="14">
        <f t="shared" si="152"/>
        <v>2</v>
      </c>
      <c r="R789" s="14">
        <f t="shared" si="153"/>
        <v>3</v>
      </c>
      <c r="S789" s="14" t="str">
        <f t="shared" si="154"/>
        <v>NO</v>
      </c>
      <c r="T789" s="14" t="str">
        <f t="shared" si="155"/>
        <v>No Cumple</v>
      </c>
      <c r="U789" s="14">
        <f>VLOOKUP(E789,País!$A$1:$B$8,2,FALSE)</f>
        <v>7</v>
      </c>
    </row>
    <row r="790" spans="1:21" x14ac:dyDescent="0.25">
      <c r="A790" s="2" t="s">
        <v>76</v>
      </c>
      <c r="B790" s="2" t="s">
        <v>14</v>
      </c>
      <c r="C790" s="3">
        <v>33049</v>
      </c>
      <c r="D790" s="2" t="s">
        <v>23</v>
      </c>
      <c r="E790" s="2" t="s">
        <v>20</v>
      </c>
      <c r="F790" s="2">
        <v>2</v>
      </c>
      <c r="G790" s="4">
        <v>28682.70868387201</v>
      </c>
      <c r="H790" s="5">
        <v>-21437.772576644151</v>
      </c>
      <c r="I790" s="11" t="str">
        <f t="shared" si="144"/>
        <v>Lopez, Carolina</v>
      </c>
      <c r="J790" s="11" t="str">
        <f t="shared" si="145"/>
        <v>CL</v>
      </c>
      <c r="K790" s="14">
        <f t="shared" si="146"/>
        <v>13</v>
      </c>
      <c r="L790" s="7">
        <f t="shared" ca="1" si="147"/>
        <v>34</v>
      </c>
      <c r="M790" s="7">
        <f t="shared" si="148"/>
        <v>1</v>
      </c>
      <c r="N790" s="15">
        <f t="shared" si="149"/>
        <v>33049</v>
      </c>
      <c r="O790" s="15" t="str">
        <f t="shared" si="150"/>
        <v>lunes</v>
      </c>
      <c r="P790" s="14">
        <f t="shared" si="151"/>
        <v>1990</v>
      </c>
      <c r="Q790" s="14">
        <f t="shared" si="152"/>
        <v>6</v>
      </c>
      <c r="R790" s="14">
        <f t="shared" si="153"/>
        <v>25</v>
      </c>
      <c r="S790" s="14" t="str">
        <f t="shared" si="154"/>
        <v>NO</v>
      </c>
      <c r="T790" s="14" t="str">
        <f t="shared" si="155"/>
        <v>No Cumple</v>
      </c>
      <c r="U790" s="14">
        <f>VLOOKUP(E790,País!$A$1:$B$8,2,FALSE)</f>
        <v>6</v>
      </c>
    </row>
    <row r="791" spans="1:21" x14ac:dyDescent="0.25">
      <c r="A791" s="2" t="s">
        <v>59</v>
      </c>
      <c r="B791" s="2" t="s">
        <v>60</v>
      </c>
      <c r="C791" s="3">
        <v>33947</v>
      </c>
      <c r="D791" s="2" t="s">
        <v>11</v>
      </c>
      <c r="E791" s="2" t="s">
        <v>28</v>
      </c>
      <c r="F791" s="2">
        <v>4</v>
      </c>
      <c r="G791" s="4">
        <v>28624.581497330422</v>
      </c>
      <c r="H791" s="5">
        <v>-17177.809691975486</v>
      </c>
      <c r="I791" s="11" t="str">
        <f t="shared" si="144"/>
        <v>Vargas, Camila</v>
      </c>
      <c r="J791" s="11" t="str">
        <f t="shared" si="145"/>
        <v>CV</v>
      </c>
      <c r="K791" s="14">
        <f t="shared" si="146"/>
        <v>12</v>
      </c>
      <c r="L791" s="7">
        <f t="shared" ca="1" si="147"/>
        <v>31</v>
      </c>
      <c r="M791" s="7">
        <f t="shared" si="148"/>
        <v>3</v>
      </c>
      <c r="N791" s="15">
        <f t="shared" si="149"/>
        <v>33947</v>
      </c>
      <c r="O791" s="15" t="str">
        <f t="shared" si="150"/>
        <v>miércoles</v>
      </c>
      <c r="P791" s="14">
        <f t="shared" si="151"/>
        <v>1992</v>
      </c>
      <c r="Q791" s="14">
        <f t="shared" si="152"/>
        <v>12</v>
      </c>
      <c r="R791" s="14">
        <f t="shared" si="153"/>
        <v>9</v>
      </c>
      <c r="S791" s="14" t="str">
        <f t="shared" si="154"/>
        <v>NO</v>
      </c>
      <c r="T791" s="14" t="str">
        <f t="shared" si="155"/>
        <v>No Cumple</v>
      </c>
      <c r="U791" s="14">
        <f>VLOOKUP(E791,País!$A$1:$B$8,2,FALSE)</f>
        <v>7</v>
      </c>
    </row>
    <row r="792" spans="1:21" x14ac:dyDescent="0.25">
      <c r="A792" s="2" t="s">
        <v>83</v>
      </c>
      <c r="B792" s="2" t="s">
        <v>42</v>
      </c>
      <c r="C792" s="3">
        <v>32887</v>
      </c>
      <c r="D792" s="2" t="s">
        <v>15</v>
      </c>
      <c r="E792" s="2" t="s">
        <v>20</v>
      </c>
      <c r="F792" s="2">
        <v>3</v>
      </c>
      <c r="G792" s="4">
        <v>28618.445431442819</v>
      </c>
      <c r="H792" s="5">
        <v>-20972.476840129322</v>
      </c>
      <c r="I792" s="11" t="str">
        <f t="shared" si="144"/>
        <v>Alvarez, Patricia</v>
      </c>
      <c r="J792" s="11" t="str">
        <f t="shared" si="145"/>
        <v>PA</v>
      </c>
      <c r="K792" s="14">
        <f t="shared" si="146"/>
        <v>15</v>
      </c>
      <c r="L792" s="7">
        <f t="shared" ca="1" si="147"/>
        <v>34</v>
      </c>
      <c r="M792" s="7">
        <f t="shared" si="148"/>
        <v>7</v>
      </c>
      <c r="N792" s="15">
        <f t="shared" si="149"/>
        <v>32887</v>
      </c>
      <c r="O792" s="15" t="str">
        <f t="shared" si="150"/>
        <v>domingo</v>
      </c>
      <c r="P792" s="14">
        <f t="shared" si="151"/>
        <v>1990</v>
      </c>
      <c r="Q792" s="14">
        <f t="shared" si="152"/>
        <v>1</v>
      </c>
      <c r="R792" s="14">
        <f t="shared" si="153"/>
        <v>14</v>
      </c>
      <c r="S792" s="14" t="str">
        <f t="shared" si="154"/>
        <v>NO</v>
      </c>
      <c r="T792" s="14" t="str">
        <f t="shared" si="155"/>
        <v>No Cumple</v>
      </c>
      <c r="U792" s="14">
        <f>VLOOKUP(E792,País!$A$1:$B$8,2,FALSE)</f>
        <v>6</v>
      </c>
    </row>
    <row r="793" spans="1:21" x14ac:dyDescent="0.25">
      <c r="A793" s="2" t="s">
        <v>33</v>
      </c>
      <c r="B793" s="2" t="s">
        <v>34</v>
      </c>
      <c r="C793" s="3">
        <v>34130</v>
      </c>
      <c r="D793" s="2" t="s">
        <v>35</v>
      </c>
      <c r="E793" s="2" t="s">
        <v>8</v>
      </c>
      <c r="F793" s="2">
        <v>4</v>
      </c>
      <c r="G793" s="4">
        <v>28565.998917625442</v>
      </c>
      <c r="H793" s="5">
        <v>-18590.600974137102</v>
      </c>
      <c r="I793" s="11" t="str">
        <f t="shared" si="144"/>
        <v>Santos, Isabel</v>
      </c>
      <c r="J793" s="11" t="str">
        <f t="shared" si="145"/>
        <v>IS</v>
      </c>
      <c r="K793" s="14">
        <f t="shared" si="146"/>
        <v>12</v>
      </c>
      <c r="L793" s="7">
        <f t="shared" ca="1" si="147"/>
        <v>31</v>
      </c>
      <c r="M793" s="7">
        <f t="shared" si="148"/>
        <v>4</v>
      </c>
      <c r="N793" s="15">
        <f t="shared" si="149"/>
        <v>34130</v>
      </c>
      <c r="O793" s="15" t="str">
        <f t="shared" si="150"/>
        <v>jueves</v>
      </c>
      <c r="P793" s="14">
        <f t="shared" si="151"/>
        <v>1993</v>
      </c>
      <c r="Q793" s="14">
        <f t="shared" si="152"/>
        <v>6</v>
      </c>
      <c r="R793" s="14">
        <f t="shared" si="153"/>
        <v>10</v>
      </c>
      <c r="S793" s="14" t="str">
        <f t="shared" si="154"/>
        <v>NO</v>
      </c>
      <c r="T793" s="14" t="str">
        <f t="shared" si="155"/>
        <v>No Cumple</v>
      </c>
      <c r="U793" s="14">
        <f>VLOOKUP(E793,País!$A$1:$B$8,2,FALSE)</f>
        <v>1</v>
      </c>
    </row>
    <row r="794" spans="1:21" x14ac:dyDescent="0.25">
      <c r="A794" s="2" t="s">
        <v>41</v>
      </c>
      <c r="B794" s="2" t="s">
        <v>10</v>
      </c>
      <c r="C794" s="3">
        <v>30748</v>
      </c>
      <c r="D794" s="2" t="s">
        <v>38</v>
      </c>
      <c r="E794" s="2" t="s">
        <v>24</v>
      </c>
      <c r="F794" s="2">
        <v>6</v>
      </c>
      <c r="G794" s="4">
        <v>28547.379993180148</v>
      </c>
      <c r="H794" s="5">
        <v>12198.299108099738</v>
      </c>
      <c r="I794" s="11" t="str">
        <f t="shared" si="144"/>
        <v>Gomez, Diego</v>
      </c>
      <c r="J794" s="11" t="str">
        <f t="shared" si="145"/>
        <v>DG</v>
      </c>
      <c r="K794" s="14">
        <f t="shared" si="146"/>
        <v>10</v>
      </c>
      <c r="L794" s="7">
        <f t="shared" ca="1" si="147"/>
        <v>40</v>
      </c>
      <c r="M794" s="7">
        <f t="shared" si="148"/>
        <v>3</v>
      </c>
      <c r="N794" s="15">
        <f t="shared" si="149"/>
        <v>30748</v>
      </c>
      <c r="O794" s="15" t="str">
        <f t="shared" si="150"/>
        <v>miércoles</v>
      </c>
      <c r="P794" s="14">
        <f t="shared" si="151"/>
        <v>1984</v>
      </c>
      <c r="Q794" s="14">
        <f t="shared" si="152"/>
        <v>3</v>
      </c>
      <c r="R794" s="14">
        <f t="shared" si="153"/>
        <v>7</v>
      </c>
      <c r="S794" s="14" t="str">
        <f t="shared" si="154"/>
        <v>NO</v>
      </c>
      <c r="T794" s="14" t="str">
        <f t="shared" si="155"/>
        <v>No Cumple</v>
      </c>
      <c r="U794" s="14">
        <f>VLOOKUP(E794,País!$A$1:$B$8,2,FALSE)</f>
        <v>5</v>
      </c>
    </row>
    <row r="795" spans="1:21" x14ac:dyDescent="0.25">
      <c r="A795" s="2" t="s">
        <v>77</v>
      </c>
      <c r="B795" s="2" t="s">
        <v>22</v>
      </c>
      <c r="C795" s="3">
        <v>35677</v>
      </c>
      <c r="D795" s="2" t="s">
        <v>27</v>
      </c>
      <c r="E795" s="2" t="s">
        <v>24</v>
      </c>
      <c r="F795" s="2">
        <v>6</v>
      </c>
      <c r="G795" s="4">
        <v>28535.07651838852</v>
      </c>
      <c r="H795" s="5">
        <v>-17161.237254921416</v>
      </c>
      <c r="I795" s="11" t="str">
        <f t="shared" si="144"/>
        <v>Fernandez, Emilio</v>
      </c>
      <c r="J795" s="11" t="str">
        <f t="shared" si="145"/>
        <v>EF</v>
      </c>
      <c r="K795" s="14">
        <f t="shared" si="146"/>
        <v>15</v>
      </c>
      <c r="L795" s="7">
        <f t="shared" ca="1" si="147"/>
        <v>26</v>
      </c>
      <c r="M795" s="7">
        <f t="shared" si="148"/>
        <v>4</v>
      </c>
      <c r="N795" s="15">
        <f t="shared" si="149"/>
        <v>35677</v>
      </c>
      <c r="O795" s="15" t="str">
        <f t="shared" si="150"/>
        <v>jueves</v>
      </c>
      <c r="P795" s="14">
        <f t="shared" si="151"/>
        <v>1997</v>
      </c>
      <c r="Q795" s="14">
        <f t="shared" si="152"/>
        <v>9</v>
      </c>
      <c r="R795" s="14">
        <f t="shared" si="153"/>
        <v>4</v>
      </c>
      <c r="S795" s="14" t="str">
        <f t="shared" si="154"/>
        <v>NO</v>
      </c>
      <c r="T795" s="14" t="str">
        <f t="shared" si="155"/>
        <v>No Cumple</v>
      </c>
      <c r="U795" s="14">
        <f>VLOOKUP(E795,País!$A$1:$B$8,2,FALSE)</f>
        <v>5</v>
      </c>
    </row>
    <row r="796" spans="1:21" x14ac:dyDescent="0.25">
      <c r="A796" s="2" t="s">
        <v>79</v>
      </c>
      <c r="B796" s="2" t="s">
        <v>30</v>
      </c>
      <c r="C796" s="3">
        <v>32058</v>
      </c>
      <c r="D796" s="2" t="s">
        <v>35</v>
      </c>
      <c r="E796" s="2" t="s">
        <v>32</v>
      </c>
      <c r="F796" s="2">
        <v>4</v>
      </c>
      <c r="G796" s="4">
        <v>28532.474476123458</v>
      </c>
      <c r="H796" s="5">
        <v>-17736.74720577259</v>
      </c>
      <c r="I796" s="11" t="str">
        <f t="shared" si="144"/>
        <v>Rivera, Pedro</v>
      </c>
      <c r="J796" s="11" t="str">
        <f t="shared" si="145"/>
        <v>PR</v>
      </c>
      <c r="K796" s="14">
        <f t="shared" si="146"/>
        <v>11</v>
      </c>
      <c r="L796" s="7">
        <f t="shared" ca="1" si="147"/>
        <v>36</v>
      </c>
      <c r="M796" s="7">
        <f t="shared" si="148"/>
        <v>4</v>
      </c>
      <c r="N796" s="15">
        <f t="shared" si="149"/>
        <v>32058</v>
      </c>
      <c r="O796" s="15" t="str">
        <f t="shared" si="150"/>
        <v>jueves</v>
      </c>
      <c r="P796" s="14">
        <f t="shared" si="151"/>
        <v>1987</v>
      </c>
      <c r="Q796" s="14">
        <f t="shared" si="152"/>
        <v>10</v>
      </c>
      <c r="R796" s="14">
        <f t="shared" si="153"/>
        <v>8</v>
      </c>
      <c r="S796" s="14" t="str">
        <f t="shared" si="154"/>
        <v>NO</v>
      </c>
      <c r="T796" s="14" t="str">
        <f t="shared" si="155"/>
        <v>No Cumple</v>
      </c>
      <c r="U796" s="14">
        <f>VLOOKUP(E796,País!$A$1:$B$8,2,FALSE)</f>
        <v>2</v>
      </c>
    </row>
    <row r="797" spans="1:21" x14ac:dyDescent="0.25">
      <c r="A797" s="2" t="s">
        <v>5</v>
      </c>
      <c r="B797" s="2" t="s">
        <v>6</v>
      </c>
      <c r="C797" s="3">
        <v>34816</v>
      </c>
      <c r="D797" s="2" t="s">
        <v>7</v>
      </c>
      <c r="E797" s="2" t="s">
        <v>8</v>
      </c>
      <c r="F797" s="2">
        <v>4</v>
      </c>
      <c r="G797" s="4">
        <v>28511.546720847538</v>
      </c>
      <c r="H797" s="5">
        <v>-18234.492484028739</v>
      </c>
      <c r="I797" s="11" t="str">
        <f t="shared" si="144"/>
        <v>Martinez, Ana</v>
      </c>
      <c r="J797" s="11" t="str">
        <f t="shared" si="145"/>
        <v>AM</v>
      </c>
      <c r="K797" s="14">
        <f t="shared" si="146"/>
        <v>11</v>
      </c>
      <c r="L797" s="7">
        <f t="shared" ca="1" si="147"/>
        <v>29</v>
      </c>
      <c r="M797" s="7">
        <f t="shared" si="148"/>
        <v>4</v>
      </c>
      <c r="N797" s="15">
        <f t="shared" si="149"/>
        <v>34816</v>
      </c>
      <c r="O797" s="15" t="str">
        <f t="shared" si="150"/>
        <v>jueves</v>
      </c>
      <c r="P797" s="14">
        <f t="shared" si="151"/>
        <v>1995</v>
      </c>
      <c r="Q797" s="14">
        <f t="shared" si="152"/>
        <v>4</v>
      </c>
      <c r="R797" s="14">
        <f t="shared" si="153"/>
        <v>27</v>
      </c>
      <c r="S797" s="14" t="str">
        <f t="shared" si="154"/>
        <v>SI</v>
      </c>
      <c r="T797" s="14" t="str">
        <f t="shared" si="155"/>
        <v>No Cumple</v>
      </c>
      <c r="U797" s="14">
        <f>VLOOKUP(E797,País!$A$1:$B$8,2,FALSE)</f>
        <v>1</v>
      </c>
    </row>
    <row r="798" spans="1:21" x14ac:dyDescent="0.25">
      <c r="A798" s="2" t="s">
        <v>55</v>
      </c>
      <c r="B798" s="2" t="s">
        <v>56</v>
      </c>
      <c r="C798" s="3">
        <v>32545</v>
      </c>
      <c r="D798" s="2" t="s">
        <v>38</v>
      </c>
      <c r="E798" s="2" t="s">
        <v>20</v>
      </c>
      <c r="F798" s="2">
        <v>6</v>
      </c>
      <c r="G798" s="4">
        <v>28508.063022087121</v>
      </c>
      <c r="H798" s="5">
        <v>-14919.275254318143</v>
      </c>
      <c r="I798" s="11" t="str">
        <f t="shared" si="144"/>
        <v>Jimenez, Monica</v>
      </c>
      <c r="J798" s="11" t="str">
        <f t="shared" si="145"/>
        <v>MJ</v>
      </c>
      <c r="K798" s="14">
        <f t="shared" si="146"/>
        <v>13</v>
      </c>
      <c r="L798" s="7">
        <f t="shared" ca="1" si="147"/>
        <v>35</v>
      </c>
      <c r="M798" s="7">
        <f t="shared" si="148"/>
        <v>1</v>
      </c>
      <c r="N798" s="15">
        <f t="shared" si="149"/>
        <v>32545</v>
      </c>
      <c r="O798" s="15" t="str">
        <f t="shared" si="150"/>
        <v>lunes</v>
      </c>
      <c r="P798" s="14">
        <f t="shared" si="151"/>
        <v>1989</v>
      </c>
      <c r="Q798" s="14">
        <f t="shared" si="152"/>
        <v>2</v>
      </c>
      <c r="R798" s="14">
        <f t="shared" si="153"/>
        <v>6</v>
      </c>
      <c r="S798" s="14" t="str">
        <f t="shared" si="154"/>
        <v>NO</v>
      </c>
      <c r="T798" s="14" t="str">
        <f t="shared" si="155"/>
        <v>No Cumple</v>
      </c>
      <c r="U798" s="14">
        <f>VLOOKUP(E798,País!$A$1:$B$8,2,FALSE)</f>
        <v>6</v>
      </c>
    </row>
    <row r="799" spans="1:21" x14ac:dyDescent="0.25">
      <c r="A799" s="2" t="s">
        <v>25</v>
      </c>
      <c r="B799" s="2" t="s">
        <v>26</v>
      </c>
      <c r="C799" s="3">
        <v>31631</v>
      </c>
      <c r="D799" s="2" t="s">
        <v>27</v>
      </c>
      <c r="E799" s="2" t="s">
        <v>28</v>
      </c>
      <c r="F799" s="2">
        <v>5</v>
      </c>
      <c r="G799" s="4">
        <v>28494.482938526733</v>
      </c>
      <c r="H799" s="5">
        <v>-18294.523990408081</v>
      </c>
      <c r="I799" s="11" t="str">
        <f t="shared" si="144"/>
        <v>Diaz, Laura</v>
      </c>
      <c r="J799" s="11" t="str">
        <f t="shared" si="145"/>
        <v>LD</v>
      </c>
      <c r="K799" s="14">
        <f t="shared" si="146"/>
        <v>9</v>
      </c>
      <c r="L799" s="7">
        <f t="shared" ca="1" si="147"/>
        <v>38</v>
      </c>
      <c r="M799" s="7">
        <f t="shared" si="148"/>
        <v>4</v>
      </c>
      <c r="N799" s="15">
        <f t="shared" si="149"/>
        <v>31631</v>
      </c>
      <c r="O799" s="15" t="str">
        <f t="shared" si="150"/>
        <v>jueves</v>
      </c>
      <c r="P799" s="14">
        <f t="shared" si="151"/>
        <v>1986</v>
      </c>
      <c r="Q799" s="14">
        <f t="shared" si="152"/>
        <v>8</v>
      </c>
      <c r="R799" s="14">
        <f t="shared" si="153"/>
        <v>7</v>
      </c>
      <c r="S799" s="14" t="str">
        <f t="shared" si="154"/>
        <v>NO</v>
      </c>
      <c r="T799" s="14" t="str">
        <f t="shared" si="155"/>
        <v>No Cumple</v>
      </c>
      <c r="U799" s="14">
        <f>VLOOKUP(E799,País!$A$1:$B$8,2,FALSE)</f>
        <v>7</v>
      </c>
    </row>
    <row r="800" spans="1:21" x14ac:dyDescent="0.25">
      <c r="A800" s="2" t="s">
        <v>101</v>
      </c>
      <c r="B800" s="2" t="s">
        <v>52</v>
      </c>
      <c r="C800" s="3">
        <v>32702</v>
      </c>
      <c r="D800" s="2" t="s">
        <v>11</v>
      </c>
      <c r="E800" s="2" t="s">
        <v>32</v>
      </c>
      <c r="F800" s="2">
        <v>4</v>
      </c>
      <c r="G800" s="4">
        <v>28481.087089443867</v>
      </c>
      <c r="H800" s="5">
        <v>-20086.265103078276</v>
      </c>
      <c r="I800" s="11" t="str">
        <f t="shared" si="144"/>
        <v>Ortega, Cristian</v>
      </c>
      <c r="J800" s="11" t="str">
        <f t="shared" si="145"/>
        <v>CO</v>
      </c>
      <c r="K800" s="14">
        <f t="shared" si="146"/>
        <v>14</v>
      </c>
      <c r="L800" s="7">
        <f t="shared" ca="1" si="147"/>
        <v>35</v>
      </c>
      <c r="M800" s="7">
        <f t="shared" si="148"/>
        <v>4</v>
      </c>
      <c r="N800" s="15">
        <f t="shared" si="149"/>
        <v>32702</v>
      </c>
      <c r="O800" s="15" t="str">
        <f t="shared" si="150"/>
        <v>jueves</v>
      </c>
      <c r="P800" s="14">
        <f t="shared" si="151"/>
        <v>1989</v>
      </c>
      <c r="Q800" s="14">
        <f t="shared" si="152"/>
        <v>7</v>
      </c>
      <c r="R800" s="14">
        <f t="shared" si="153"/>
        <v>13</v>
      </c>
      <c r="S800" s="14" t="str">
        <f t="shared" si="154"/>
        <v>NO</v>
      </c>
      <c r="T800" s="14" t="str">
        <f t="shared" si="155"/>
        <v>No Cumple</v>
      </c>
      <c r="U800" s="14">
        <f>VLOOKUP(E800,País!$A$1:$B$8,2,FALSE)</f>
        <v>2</v>
      </c>
    </row>
    <row r="801" spans="1:21" x14ac:dyDescent="0.25">
      <c r="A801" s="2" t="s">
        <v>51</v>
      </c>
      <c r="B801" s="2" t="s">
        <v>52</v>
      </c>
      <c r="C801" s="3">
        <v>34182</v>
      </c>
      <c r="D801" s="2" t="s">
        <v>31</v>
      </c>
      <c r="E801" s="2" t="s">
        <v>12</v>
      </c>
      <c r="F801" s="2">
        <v>2</v>
      </c>
      <c r="G801" s="4">
        <v>28475.296384850924</v>
      </c>
      <c r="H801" s="5">
        <v>-20384.703615149072</v>
      </c>
      <c r="I801" s="11" t="str">
        <f t="shared" si="144"/>
        <v>Ortega, Natalia</v>
      </c>
      <c r="J801" s="11" t="str">
        <f t="shared" si="145"/>
        <v>NO</v>
      </c>
      <c r="K801" s="14">
        <f t="shared" si="146"/>
        <v>13</v>
      </c>
      <c r="L801" s="7">
        <f t="shared" ca="1" si="147"/>
        <v>31</v>
      </c>
      <c r="M801" s="7">
        <f t="shared" si="148"/>
        <v>7</v>
      </c>
      <c r="N801" s="15">
        <f t="shared" si="149"/>
        <v>34182</v>
      </c>
      <c r="O801" s="15" t="str">
        <f t="shared" si="150"/>
        <v>domingo</v>
      </c>
      <c r="P801" s="14">
        <f t="shared" si="151"/>
        <v>1993</v>
      </c>
      <c r="Q801" s="14">
        <f t="shared" si="152"/>
        <v>8</v>
      </c>
      <c r="R801" s="14">
        <f t="shared" si="153"/>
        <v>1</v>
      </c>
      <c r="S801" s="14" t="str">
        <f t="shared" si="154"/>
        <v>NO</v>
      </c>
      <c r="T801" s="14" t="str">
        <f t="shared" si="155"/>
        <v>No Cumple</v>
      </c>
      <c r="U801" s="14">
        <f>VLOOKUP(E801,País!$A$1:$B$8,2,FALSE)</f>
        <v>3</v>
      </c>
    </row>
    <row r="802" spans="1:21" x14ac:dyDescent="0.25">
      <c r="A802" s="2" t="s">
        <v>36</v>
      </c>
      <c r="B802" s="2" t="s">
        <v>37</v>
      </c>
      <c r="C802" s="3">
        <v>35076</v>
      </c>
      <c r="D802" s="2" t="s">
        <v>38</v>
      </c>
      <c r="E802" s="2" t="s">
        <v>12</v>
      </c>
      <c r="F802" s="2">
        <v>6</v>
      </c>
      <c r="G802" s="4">
        <v>28474.75642410147</v>
      </c>
      <c r="H802" s="5">
        <v>-15435.447296477811</v>
      </c>
      <c r="I802" s="11" t="str">
        <f t="shared" si="144"/>
        <v>Hernandez, Roberto</v>
      </c>
      <c r="J802" s="11" t="str">
        <f t="shared" si="145"/>
        <v>RH</v>
      </c>
      <c r="K802" s="14">
        <f t="shared" si="146"/>
        <v>16</v>
      </c>
      <c r="L802" s="7">
        <f t="shared" ca="1" si="147"/>
        <v>28</v>
      </c>
      <c r="M802" s="7">
        <f t="shared" si="148"/>
        <v>5</v>
      </c>
      <c r="N802" s="15">
        <f t="shared" si="149"/>
        <v>35076</v>
      </c>
      <c r="O802" s="15" t="str">
        <f t="shared" si="150"/>
        <v>viernes</v>
      </c>
      <c r="P802" s="14">
        <f t="shared" si="151"/>
        <v>1996</v>
      </c>
      <c r="Q802" s="14">
        <f t="shared" si="152"/>
        <v>1</v>
      </c>
      <c r="R802" s="14">
        <f t="shared" si="153"/>
        <v>12</v>
      </c>
      <c r="S802" s="14" t="str">
        <f t="shared" si="154"/>
        <v>NO</v>
      </c>
      <c r="T802" s="14" t="str">
        <f t="shared" si="155"/>
        <v>No Cumple</v>
      </c>
      <c r="U802" s="14">
        <f>VLOOKUP(E802,País!$A$1:$B$8,2,FALSE)</f>
        <v>3</v>
      </c>
    </row>
    <row r="803" spans="1:21" x14ac:dyDescent="0.25">
      <c r="A803" s="2" t="s">
        <v>91</v>
      </c>
      <c r="B803" s="2" t="s">
        <v>60</v>
      </c>
      <c r="C803" s="3">
        <v>33132</v>
      </c>
      <c r="D803" s="2" t="s">
        <v>11</v>
      </c>
      <c r="E803" s="2" t="s">
        <v>24</v>
      </c>
      <c r="F803" s="2">
        <v>5</v>
      </c>
      <c r="G803" s="4">
        <v>28474.54937434529</v>
      </c>
      <c r="H803" s="5">
        <v>-16670.869513036861</v>
      </c>
      <c r="I803" s="11" t="str">
        <f t="shared" si="144"/>
        <v>Vargas, Renato</v>
      </c>
      <c r="J803" s="11" t="str">
        <f t="shared" si="145"/>
        <v>RV</v>
      </c>
      <c r="K803" s="14">
        <f t="shared" si="146"/>
        <v>12</v>
      </c>
      <c r="L803" s="7">
        <f t="shared" ca="1" si="147"/>
        <v>33</v>
      </c>
      <c r="M803" s="7">
        <f t="shared" si="148"/>
        <v>7</v>
      </c>
      <c r="N803" s="15">
        <f t="shared" si="149"/>
        <v>33132</v>
      </c>
      <c r="O803" s="15" t="str">
        <f t="shared" si="150"/>
        <v>domingo</v>
      </c>
      <c r="P803" s="14">
        <f t="shared" si="151"/>
        <v>1990</v>
      </c>
      <c r="Q803" s="14">
        <f t="shared" si="152"/>
        <v>9</v>
      </c>
      <c r="R803" s="14">
        <f t="shared" si="153"/>
        <v>16</v>
      </c>
      <c r="S803" s="14" t="str">
        <f t="shared" si="154"/>
        <v>NO</v>
      </c>
      <c r="T803" s="14" t="str">
        <f t="shared" si="155"/>
        <v>No Cumple</v>
      </c>
      <c r="U803" s="14">
        <f>VLOOKUP(E803,País!$A$1:$B$8,2,FALSE)</f>
        <v>5</v>
      </c>
    </row>
    <row r="804" spans="1:21" x14ac:dyDescent="0.25">
      <c r="A804" s="2" t="s">
        <v>36</v>
      </c>
      <c r="B804" s="2" t="s">
        <v>37</v>
      </c>
      <c r="C804" s="3">
        <v>34357</v>
      </c>
      <c r="D804" s="2" t="s">
        <v>38</v>
      </c>
      <c r="E804" s="2" t="s">
        <v>12</v>
      </c>
      <c r="F804" s="2">
        <v>3</v>
      </c>
      <c r="G804" s="4">
        <v>28471.210234313006</v>
      </c>
      <c r="H804" s="5">
        <v>-22638.213970373254</v>
      </c>
      <c r="I804" s="11" t="str">
        <f t="shared" si="144"/>
        <v>Hernandez, Roberto</v>
      </c>
      <c r="J804" s="11" t="str">
        <f t="shared" si="145"/>
        <v>RH</v>
      </c>
      <c r="K804" s="14">
        <f t="shared" si="146"/>
        <v>16</v>
      </c>
      <c r="L804" s="7">
        <f t="shared" ca="1" si="147"/>
        <v>30</v>
      </c>
      <c r="M804" s="7">
        <f t="shared" si="148"/>
        <v>7</v>
      </c>
      <c r="N804" s="15">
        <f t="shared" si="149"/>
        <v>34357</v>
      </c>
      <c r="O804" s="15" t="str">
        <f t="shared" si="150"/>
        <v>domingo</v>
      </c>
      <c r="P804" s="14">
        <f t="shared" si="151"/>
        <v>1994</v>
      </c>
      <c r="Q804" s="14">
        <f t="shared" si="152"/>
        <v>1</v>
      </c>
      <c r="R804" s="14">
        <f t="shared" si="153"/>
        <v>23</v>
      </c>
      <c r="S804" s="14" t="str">
        <f t="shared" si="154"/>
        <v>NO</v>
      </c>
      <c r="T804" s="14" t="str">
        <f t="shared" si="155"/>
        <v>No Cumple</v>
      </c>
      <c r="U804" s="14">
        <f>VLOOKUP(E804,País!$A$1:$B$8,2,FALSE)</f>
        <v>3</v>
      </c>
    </row>
    <row r="805" spans="1:21" x14ac:dyDescent="0.25">
      <c r="A805" s="2" t="s">
        <v>77</v>
      </c>
      <c r="B805" s="2" t="s">
        <v>22</v>
      </c>
      <c r="C805" s="3">
        <v>31731</v>
      </c>
      <c r="D805" s="2" t="s">
        <v>27</v>
      </c>
      <c r="E805" s="2" t="s">
        <v>24</v>
      </c>
      <c r="F805" s="2">
        <v>3</v>
      </c>
      <c r="G805" s="4">
        <v>28457.213600178002</v>
      </c>
      <c r="H805" s="5">
        <v>-20059.363487836239</v>
      </c>
      <c r="I805" s="11" t="str">
        <f t="shared" si="144"/>
        <v>Fernandez, Emilio</v>
      </c>
      <c r="J805" s="11" t="str">
        <f t="shared" si="145"/>
        <v>EF</v>
      </c>
      <c r="K805" s="14">
        <f t="shared" si="146"/>
        <v>15</v>
      </c>
      <c r="L805" s="7">
        <f t="shared" ca="1" si="147"/>
        <v>37</v>
      </c>
      <c r="M805" s="7">
        <f t="shared" si="148"/>
        <v>6</v>
      </c>
      <c r="N805" s="15">
        <f t="shared" si="149"/>
        <v>31731</v>
      </c>
      <c r="O805" s="15" t="str">
        <f t="shared" si="150"/>
        <v>sábado</v>
      </c>
      <c r="P805" s="14">
        <f t="shared" si="151"/>
        <v>1986</v>
      </c>
      <c r="Q805" s="14">
        <f t="shared" si="152"/>
        <v>11</v>
      </c>
      <c r="R805" s="14">
        <f t="shared" si="153"/>
        <v>15</v>
      </c>
      <c r="S805" s="14" t="str">
        <f t="shared" si="154"/>
        <v>NO</v>
      </c>
      <c r="T805" s="14" t="str">
        <f t="shared" si="155"/>
        <v>No Cumple</v>
      </c>
      <c r="U805" s="14">
        <f>VLOOKUP(E805,País!$A$1:$B$8,2,FALSE)</f>
        <v>5</v>
      </c>
    </row>
    <row r="806" spans="1:21" x14ac:dyDescent="0.25">
      <c r="A806" s="2" t="s">
        <v>75</v>
      </c>
      <c r="B806" s="2" t="s">
        <v>18</v>
      </c>
      <c r="C806" s="3">
        <v>32579</v>
      </c>
      <c r="D806" s="2" t="s">
        <v>19</v>
      </c>
      <c r="E806" s="2" t="s">
        <v>16</v>
      </c>
      <c r="F806" s="2">
        <v>2</v>
      </c>
      <c r="G806" s="4">
        <v>28454.729251603563</v>
      </c>
      <c r="H806" s="5">
        <v>-18800.763891233186</v>
      </c>
      <c r="I806" s="11" t="str">
        <f t="shared" si="144"/>
        <v>Rodriguez, Alberto</v>
      </c>
      <c r="J806" s="11" t="str">
        <f t="shared" si="145"/>
        <v>AR</v>
      </c>
      <c r="K806" s="14">
        <f t="shared" si="146"/>
        <v>16</v>
      </c>
      <c r="L806" s="7">
        <f t="shared" ca="1" si="147"/>
        <v>35</v>
      </c>
      <c r="M806" s="7">
        <f t="shared" si="148"/>
        <v>7</v>
      </c>
      <c r="N806" s="15">
        <f t="shared" si="149"/>
        <v>32579</v>
      </c>
      <c r="O806" s="15" t="str">
        <f t="shared" si="150"/>
        <v>domingo</v>
      </c>
      <c r="P806" s="14">
        <f t="shared" si="151"/>
        <v>1989</v>
      </c>
      <c r="Q806" s="14">
        <f t="shared" si="152"/>
        <v>3</v>
      </c>
      <c r="R806" s="14">
        <f t="shared" si="153"/>
        <v>12</v>
      </c>
      <c r="S806" s="14" t="str">
        <f t="shared" si="154"/>
        <v>NO</v>
      </c>
      <c r="T806" s="14" t="str">
        <f t="shared" si="155"/>
        <v>No Cumple</v>
      </c>
      <c r="U806" s="14">
        <f>VLOOKUP(E806,País!$A$1:$B$8,2,FALSE)</f>
        <v>4</v>
      </c>
    </row>
    <row r="807" spans="1:21" x14ac:dyDescent="0.25">
      <c r="A807" s="2" t="s">
        <v>47</v>
      </c>
      <c r="B807" s="2" t="s">
        <v>48</v>
      </c>
      <c r="C807" s="3">
        <v>33821</v>
      </c>
      <c r="D807" s="2" t="s">
        <v>23</v>
      </c>
      <c r="E807" s="2" t="s">
        <v>32</v>
      </c>
      <c r="F807" s="2">
        <v>2</v>
      </c>
      <c r="G807" s="4">
        <v>28434.753515148277</v>
      </c>
      <c r="H807" s="5">
        <v>-18272.197187881378</v>
      </c>
      <c r="I807" s="11" t="str">
        <f t="shared" si="144"/>
        <v>Rojas, Valentina</v>
      </c>
      <c r="J807" s="11" t="str">
        <f t="shared" si="145"/>
        <v>VR</v>
      </c>
      <c r="K807" s="14">
        <f t="shared" si="146"/>
        <v>14</v>
      </c>
      <c r="L807" s="7">
        <f t="shared" ca="1" si="147"/>
        <v>32</v>
      </c>
      <c r="M807" s="7">
        <f t="shared" si="148"/>
        <v>3</v>
      </c>
      <c r="N807" s="15">
        <f t="shared" si="149"/>
        <v>33821</v>
      </c>
      <c r="O807" s="15" t="str">
        <f t="shared" si="150"/>
        <v>miércoles</v>
      </c>
      <c r="P807" s="14">
        <f t="shared" si="151"/>
        <v>1992</v>
      </c>
      <c r="Q807" s="14">
        <f t="shared" si="152"/>
        <v>8</v>
      </c>
      <c r="R807" s="14">
        <f t="shared" si="153"/>
        <v>5</v>
      </c>
      <c r="S807" s="14" t="str">
        <f t="shared" si="154"/>
        <v>NO</v>
      </c>
      <c r="T807" s="14" t="str">
        <f t="shared" si="155"/>
        <v>No Cumple</v>
      </c>
      <c r="U807" s="14">
        <f>VLOOKUP(E807,País!$A$1:$B$8,2,FALSE)</f>
        <v>2</v>
      </c>
    </row>
    <row r="808" spans="1:21" x14ac:dyDescent="0.25">
      <c r="A808" s="2" t="s">
        <v>51</v>
      </c>
      <c r="B808" s="2" t="s">
        <v>52</v>
      </c>
      <c r="C808" s="3">
        <v>31586</v>
      </c>
      <c r="D808" s="2" t="s">
        <v>31</v>
      </c>
      <c r="E808" s="2" t="s">
        <v>12</v>
      </c>
      <c r="F808" s="2">
        <v>6</v>
      </c>
      <c r="G808" s="4">
        <v>28434.010969086899</v>
      </c>
      <c r="H808" s="5">
        <v>-15754.491773184827</v>
      </c>
      <c r="I808" s="11" t="str">
        <f t="shared" si="144"/>
        <v>Ortega, Natalia</v>
      </c>
      <c r="J808" s="11" t="str">
        <f t="shared" si="145"/>
        <v>NO</v>
      </c>
      <c r="K808" s="14">
        <f t="shared" si="146"/>
        <v>13</v>
      </c>
      <c r="L808" s="7">
        <f t="shared" ca="1" si="147"/>
        <v>38</v>
      </c>
      <c r="M808" s="7">
        <f t="shared" si="148"/>
        <v>1</v>
      </c>
      <c r="N808" s="15">
        <f t="shared" si="149"/>
        <v>31586</v>
      </c>
      <c r="O808" s="15" t="str">
        <f t="shared" si="150"/>
        <v>lunes</v>
      </c>
      <c r="P808" s="14">
        <f t="shared" si="151"/>
        <v>1986</v>
      </c>
      <c r="Q808" s="14">
        <f t="shared" si="152"/>
        <v>6</v>
      </c>
      <c r="R808" s="14">
        <f t="shared" si="153"/>
        <v>23</v>
      </c>
      <c r="S808" s="14" t="str">
        <f t="shared" si="154"/>
        <v>NO</v>
      </c>
      <c r="T808" s="14" t="str">
        <f t="shared" si="155"/>
        <v>No Cumple</v>
      </c>
      <c r="U808" s="14">
        <f>VLOOKUP(E808,País!$A$1:$B$8,2,FALSE)</f>
        <v>3</v>
      </c>
    </row>
    <row r="809" spans="1:21" x14ac:dyDescent="0.25">
      <c r="A809" s="2" t="s">
        <v>36</v>
      </c>
      <c r="B809" s="2" t="s">
        <v>37</v>
      </c>
      <c r="C809" s="3">
        <v>31348</v>
      </c>
      <c r="D809" s="2" t="s">
        <v>38</v>
      </c>
      <c r="E809" s="2" t="s">
        <v>12</v>
      </c>
      <c r="F809" s="2">
        <v>3</v>
      </c>
      <c r="G809" s="4">
        <v>28407.616674003508</v>
      </c>
      <c r="H809" s="5">
        <v>-14670.211327757333</v>
      </c>
      <c r="I809" s="11" t="str">
        <f t="shared" si="144"/>
        <v>Hernandez, Roberto</v>
      </c>
      <c r="J809" s="11" t="str">
        <f t="shared" si="145"/>
        <v>RH</v>
      </c>
      <c r="K809" s="14">
        <f t="shared" si="146"/>
        <v>16</v>
      </c>
      <c r="L809" s="7">
        <f t="shared" ca="1" si="147"/>
        <v>38</v>
      </c>
      <c r="M809" s="7">
        <f t="shared" si="148"/>
        <v>1</v>
      </c>
      <c r="N809" s="15">
        <f t="shared" si="149"/>
        <v>31348</v>
      </c>
      <c r="O809" s="15" t="str">
        <f t="shared" si="150"/>
        <v>lunes</v>
      </c>
      <c r="P809" s="14">
        <f t="shared" si="151"/>
        <v>1985</v>
      </c>
      <c r="Q809" s="14">
        <f t="shared" si="152"/>
        <v>10</v>
      </c>
      <c r="R809" s="14">
        <f t="shared" si="153"/>
        <v>28</v>
      </c>
      <c r="S809" s="14" t="str">
        <f t="shared" si="154"/>
        <v>NO</v>
      </c>
      <c r="T809" s="14" t="str">
        <f t="shared" si="155"/>
        <v>No Cumple</v>
      </c>
      <c r="U809" s="14">
        <f>VLOOKUP(E809,País!$A$1:$B$8,2,FALSE)</f>
        <v>3</v>
      </c>
    </row>
    <row r="810" spans="1:21" x14ac:dyDescent="0.25">
      <c r="A810" s="2" t="s">
        <v>76</v>
      </c>
      <c r="B810" s="2" t="s">
        <v>14</v>
      </c>
      <c r="C810" s="3">
        <v>33517</v>
      </c>
      <c r="D810" s="2" t="s">
        <v>23</v>
      </c>
      <c r="E810" s="2" t="s">
        <v>20</v>
      </c>
      <c r="F810" s="2">
        <v>2</v>
      </c>
      <c r="G810" s="4">
        <v>28348.868731556679</v>
      </c>
      <c r="H810" s="5">
        <v>-16113.927640123522</v>
      </c>
      <c r="I810" s="11" t="str">
        <f t="shared" si="144"/>
        <v>Lopez, Carolina</v>
      </c>
      <c r="J810" s="11" t="str">
        <f t="shared" si="145"/>
        <v>CL</v>
      </c>
      <c r="K810" s="14">
        <f t="shared" si="146"/>
        <v>13</v>
      </c>
      <c r="L810" s="7">
        <f t="shared" ca="1" si="147"/>
        <v>32</v>
      </c>
      <c r="M810" s="7">
        <f t="shared" si="148"/>
        <v>7</v>
      </c>
      <c r="N810" s="15">
        <f t="shared" si="149"/>
        <v>33517</v>
      </c>
      <c r="O810" s="15" t="str">
        <f t="shared" si="150"/>
        <v>domingo</v>
      </c>
      <c r="P810" s="14">
        <f t="shared" si="151"/>
        <v>1991</v>
      </c>
      <c r="Q810" s="14">
        <f t="shared" si="152"/>
        <v>10</v>
      </c>
      <c r="R810" s="14">
        <f t="shared" si="153"/>
        <v>6</v>
      </c>
      <c r="S810" s="14" t="str">
        <f t="shared" si="154"/>
        <v>NO</v>
      </c>
      <c r="T810" s="14" t="str">
        <f t="shared" si="155"/>
        <v>No Cumple</v>
      </c>
      <c r="U810" s="14">
        <f>VLOOKUP(E810,País!$A$1:$B$8,2,FALSE)</f>
        <v>6</v>
      </c>
    </row>
    <row r="811" spans="1:21" x14ac:dyDescent="0.25">
      <c r="A811" s="2" t="s">
        <v>79</v>
      </c>
      <c r="B811" s="2" t="s">
        <v>30</v>
      </c>
      <c r="C811" s="3">
        <v>31780</v>
      </c>
      <c r="D811" s="2" t="s">
        <v>35</v>
      </c>
      <c r="E811" s="2" t="s">
        <v>32</v>
      </c>
      <c r="F811" s="2">
        <v>2</v>
      </c>
      <c r="G811" s="4">
        <v>28344.278721970586</v>
      </c>
      <c r="H811" s="5">
        <v>5211.5650152755225</v>
      </c>
      <c r="I811" s="11" t="str">
        <f t="shared" si="144"/>
        <v>Rivera, Pedro</v>
      </c>
      <c r="J811" s="11" t="str">
        <f t="shared" si="145"/>
        <v>PR</v>
      </c>
      <c r="K811" s="14">
        <f t="shared" si="146"/>
        <v>11</v>
      </c>
      <c r="L811" s="7">
        <f t="shared" ca="1" si="147"/>
        <v>37</v>
      </c>
      <c r="M811" s="7">
        <f t="shared" si="148"/>
        <v>6</v>
      </c>
      <c r="N811" s="15">
        <f t="shared" si="149"/>
        <v>31780</v>
      </c>
      <c r="O811" s="15" t="str">
        <f t="shared" si="150"/>
        <v>sábado</v>
      </c>
      <c r="P811" s="14">
        <f t="shared" si="151"/>
        <v>1987</v>
      </c>
      <c r="Q811" s="14">
        <f t="shared" si="152"/>
        <v>1</v>
      </c>
      <c r="R811" s="14">
        <f t="shared" si="153"/>
        <v>3</v>
      </c>
      <c r="S811" s="14" t="str">
        <f t="shared" si="154"/>
        <v>NO</v>
      </c>
      <c r="T811" s="14" t="str">
        <f t="shared" si="155"/>
        <v>No Cumple</v>
      </c>
      <c r="U811" s="14">
        <f>VLOOKUP(E811,País!$A$1:$B$8,2,FALSE)</f>
        <v>2</v>
      </c>
    </row>
    <row r="812" spans="1:21" x14ac:dyDescent="0.25">
      <c r="A812" s="2" t="s">
        <v>92</v>
      </c>
      <c r="B812" s="2" t="s">
        <v>62</v>
      </c>
      <c r="C812" s="3">
        <v>32438</v>
      </c>
      <c r="D812" s="2" t="s">
        <v>15</v>
      </c>
      <c r="E812" s="2" t="s">
        <v>28</v>
      </c>
      <c r="F812" s="2">
        <v>6</v>
      </c>
      <c r="G812" s="4">
        <v>28313.580012691167</v>
      </c>
      <c r="H812" s="5">
        <v>-22042.098987943391</v>
      </c>
      <c r="I812" s="11" t="str">
        <f t="shared" si="144"/>
        <v>Guerrero, Alicia</v>
      </c>
      <c r="J812" s="11" t="str">
        <f t="shared" si="145"/>
        <v>AG</v>
      </c>
      <c r="K812" s="14">
        <f t="shared" si="146"/>
        <v>14</v>
      </c>
      <c r="L812" s="7">
        <f t="shared" ca="1" si="147"/>
        <v>35</v>
      </c>
      <c r="M812" s="7">
        <f t="shared" si="148"/>
        <v>6</v>
      </c>
      <c r="N812" s="15">
        <f t="shared" si="149"/>
        <v>32438</v>
      </c>
      <c r="O812" s="15" t="str">
        <f t="shared" si="150"/>
        <v>sábado</v>
      </c>
      <c r="P812" s="14">
        <f t="shared" si="151"/>
        <v>1988</v>
      </c>
      <c r="Q812" s="14">
        <f t="shared" si="152"/>
        <v>10</v>
      </c>
      <c r="R812" s="14">
        <f t="shared" si="153"/>
        <v>22</v>
      </c>
      <c r="S812" s="14" t="str">
        <f t="shared" si="154"/>
        <v>NO</v>
      </c>
      <c r="T812" s="14" t="str">
        <f t="shared" si="155"/>
        <v>No Cumple</v>
      </c>
      <c r="U812" s="14">
        <f>VLOOKUP(E812,País!$A$1:$B$8,2,FALSE)</f>
        <v>7</v>
      </c>
    </row>
    <row r="813" spans="1:21" x14ac:dyDescent="0.25">
      <c r="A813" s="2" t="s">
        <v>90</v>
      </c>
      <c r="B813" s="2" t="s">
        <v>58</v>
      </c>
      <c r="C813" s="3">
        <v>35716</v>
      </c>
      <c r="D813" s="2" t="s">
        <v>7</v>
      </c>
      <c r="E813" s="2" t="s">
        <v>20</v>
      </c>
      <c r="F813" s="2">
        <v>2</v>
      </c>
      <c r="G813" s="4">
        <v>28303.49509950983</v>
      </c>
      <c r="H813" s="5">
        <v>-18197.203920392134</v>
      </c>
      <c r="I813" s="11" t="str">
        <f t="shared" si="144"/>
        <v>Castro, Natalie</v>
      </c>
      <c r="J813" s="11" t="str">
        <f t="shared" si="145"/>
        <v>NC</v>
      </c>
      <c r="K813" s="14">
        <f t="shared" si="146"/>
        <v>13</v>
      </c>
      <c r="L813" s="7">
        <f t="shared" ca="1" si="147"/>
        <v>26</v>
      </c>
      <c r="M813" s="7">
        <f t="shared" si="148"/>
        <v>1</v>
      </c>
      <c r="N813" s="15">
        <f t="shared" si="149"/>
        <v>35716</v>
      </c>
      <c r="O813" s="15" t="str">
        <f t="shared" si="150"/>
        <v>lunes</v>
      </c>
      <c r="P813" s="14">
        <f t="shared" si="151"/>
        <v>1997</v>
      </c>
      <c r="Q813" s="14">
        <f t="shared" si="152"/>
        <v>10</v>
      </c>
      <c r="R813" s="14">
        <f t="shared" si="153"/>
        <v>13</v>
      </c>
      <c r="S813" s="14" t="str">
        <f t="shared" si="154"/>
        <v>SI</v>
      </c>
      <c r="T813" s="14" t="str">
        <f t="shared" si="155"/>
        <v>No Cumple</v>
      </c>
      <c r="U813" s="14">
        <f>VLOOKUP(E813,País!$A$1:$B$8,2,FALSE)</f>
        <v>6</v>
      </c>
    </row>
    <row r="814" spans="1:21" x14ac:dyDescent="0.25">
      <c r="A814" s="2" t="s">
        <v>78</v>
      </c>
      <c r="B814" s="2" t="s">
        <v>26</v>
      </c>
      <c r="C814" s="3">
        <v>36333</v>
      </c>
      <c r="D814" s="2" t="s">
        <v>31</v>
      </c>
      <c r="E814" s="2" t="s">
        <v>28</v>
      </c>
      <c r="F814" s="2">
        <v>5</v>
      </c>
      <c r="G814" s="4">
        <v>28301.319648886401</v>
      </c>
      <c r="H814" s="5">
        <v>8159.6374257465395</v>
      </c>
      <c r="I814" s="11" t="str">
        <f t="shared" si="144"/>
        <v>Diaz, Julia</v>
      </c>
      <c r="J814" s="11" t="str">
        <f t="shared" si="145"/>
        <v>JD</v>
      </c>
      <c r="K814" s="14">
        <f t="shared" si="146"/>
        <v>9</v>
      </c>
      <c r="L814" s="7">
        <f t="shared" ca="1" si="147"/>
        <v>25</v>
      </c>
      <c r="M814" s="7">
        <f t="shared" si="148"/>
        <v>2</v>
      </c>
      <c r="N814" s="15">
        <f t="shared" si="149"/>
        <v>36333</v>
      </c>
      <c r="O814" s="15" t="str">
        <f t="shared" si="150"/>
        <v>martes</v>
      </c>
      <c r="P814" s="14">
        <f t="shared" si="151"/>
        <v>1999</v>
      </c>
      <c r="Q814" s="14">
        <f t="shared" si="152"/>
        <v>6</v>
      </c>
      <c r="R814" s="14">
        <f t="shared" si="153"/>
        <v>22</v>
      </c>
      <c r="S814" s="14" t="str">
        <f t="shared" si="154"/>
        <v>NO</v>
      </c>
      <c r="T814" s="14" t="str">
        <f t="shared" si="155"/>
        <v>No Cumple</v>
      </c>
      <c r="U814" s="14">
        <f>VLOOKUP(E814,País!$A$1:$B$8,2,FALSE)</f>
        <v>7</v>
      </c>
    </row>
    <row r="815" spans="1:21" x14ac:dyDescent="0.25">
      <c r="A815" s="2" t="s">
        <v>72</v>
      </c>
      <c r="B815" s="2" t="s">
        <v>30</v>
      </c>
      <c r="C815" s="3">
        <v>34221</v>
      </c>
      <c r="D815" s="2" t="s">
        <v>7</v>
      </c>
      <c r="E815" s="2" t="s">
        <v>32</v>
      </c>
      <c r="F815" s="2">
        <v>6</v>
      </c>
      <c r="G815" s="4">
        <v>28270.003481787855</v>
      </c>
      <c r="H815" s="5">
        <v>-21460.796657483661</v>
      </c>
      <c r="I815" s="11" t="str">
        <f t="shared" si="144"/>
        <v>Rivera, Marina</v>
      </c>
      <c r="J815" s="11" t="str">
        <f t="shared" si="145"/>
        <v>MR</v>
      </c>
      <c r="K815" s="14">
        <f t="shared" si="146"/>
        <v>12</v>
      </c>
      <c r="L815" s="7">
        <f t="shared" ca="1" si="147"/>
        <v>30</v>
      </c>
      <c r="M815" s="7">
        <f t="shared" si="148"/>
        <v>4</v>
      </c>
      <c r="N815" s="15">
        <f t="shared" si="149"/>
        <v>34221</v>
      </c>
      <c r="O815" s="15" t="str">
        <f t="shared" si="150"/>
        <v>jueves</v>
      </c>
      <c r="P815" s="14">
        <f t="shared" si="151"/>
        <v>1993</v>
      </c>
      <c r="Q815" s="14">
        <f t="shared" si="152"/>
        <v>9</v>
      </c>
      <c r="R815" s="14">
        <f t="shared" si="153"/>
        <v>9</v>
      </c>
      <c r="S815" s="14" t="str">
        <f t="shared" si="154"/>
        <v>SI</v>
      </c>
      <c r="T815" s="14" t="str">
        <f t="shared" si="155"/>
        <v>No Cumple</v>
      </c>
      <c r="U815" s="14">
        <f>VLOOKUP(E815,País!$A$1:$B$8,2,FALSE)</f>
        <v>2</v>
      </c>
    </row>
    <row r="816" spans="1:21" x14ac:dyDescent="0.25">
      <c r="A816" s="2" t="s">
        <v>39</v>
      </c>
      <c r="B816" s="2" t="s">
        <v>40</v>
      </c>
      <c r="C816" s="3">
        <v>32071</v>
      </c>
      <c r="D816" s="2" t="s">
        <v>7</v>
      </c>
      <c r="E816" s="2" t="s">
        <v>16</v>
      </c>
      <c r="F816" s="2">
        <v>2</v>
      </c>
      <c r="G816" s="4">
        <v>28268.425151117641</v>
      </c>
      <c r="H816" s="5">
        <v>-46928.310571393973</v>
      </c>
      <c r="I816" s="11" t="str">
        <f t="shared" si="144"/>
        <v>Torres, Carmen</v>
      </c>
      <c r="J816" s="11" t="str">
        <f t="shared" si="145"/>
        <v>CT</v>
      </c>
      <c r="K816" s="14">
        <f t="shared" si="146"/>
        <v>12</v>
      </c>
      <c r="L816" s="7">
        <f t="shared" ca="1" si="147"/>
        <v>36</v>
      </c>
      <c r="M816" s="7">
        <f t="shared" si="148"/>
        <v>3</v>
      </c>
      <c r="N816" s="15">
        <f t="shared" si="149"/>
        <v>32071</v>
      </c>
      <c r="O816" s="15" t="str">
        <f t="shared" si="150"/>
        <v>miércoles</v>
      </c>
      <c r="P816" s="14">
        <f t="shared" si="151"/>
        <v>1987</v>
      </c>
      <c r="Q816" s="14">
        <f t="shared" si="152"/>
        <v>10</v>
      </c>
      <c r="R816" s="14">
        <f t="shared" si="153"/>
        <v>21</v>
      </c>
      <c r="S816" s="14" t="str">
        <f t="shared" si="154"/>
        <v>SI</v>
      </c>
      <c r="T816" s="14" t="str">
        <f t="shared" si="155"/>
        <v>No Cumple</v>
      </c>
      <c r="U816" s="14">
        <f>VLOOKUP(E816,País!$A$1:$B$8,2,FALSE)</f>
        <v>4</v>
      </c>
    </row>
    <row r="817" spans="1:21" x14ac:dyDescent="0.25">
      <c r="A817" s="2" t="s">
        <v>63</v>
      </c>
      <c r="B817" s="2" t="s">
        <v>64</v>
      </c>
      <c r="C817" s="3">
        <v>31338</v>
      </c>
      <c r="D817" s="2" t="s">
        <v>19</v>
      </c>
      <c r="E817" s="2" t="s">
        <v>8</v>
      </c>
      <c r="F817" s="2">
        <v>2</v>
      </c>
      <c r="G817" s="4">
        <v>28247.228143583416</v>
      </c>
      <c r="H817" s="5">
        <v>-20340.188700724088</v>
      </c>
      <c r="I817" s="11" t="str">
        <f t="shared" si="144"/>
        <v>Ramos, Gabriela</v>
      </c>
      <c r="J817" s="11" t="str">
        <f t="shared" si="145"/>
        <v>GR</v>
      </c>
      <c r="K817" s="14">
        <f t="shared" si="146"/>
        <v>13</v>
      </c>
      <c r="L817" s="7">
        <f t="shared" ca="1" si="147"/>
        <v>38</v>
      </c>
      <c r="M817" s="7">
        <f t="shared" si="148"/>
        <v>5</v>
      </c>
      <c r="N817" s="15">
        <f t="shared" si="149"/>
        <v>31338</v>
      </c>
      <c r="O817" s="15" t="str">
        <f t="shared" si="150"/>
        <v>viernes</v>
      </c>
      <c r="P817" s="14">
        <f t="shared" si="151"/>
        <v>1985</v>
      </c>
      <c r="Q817" s="14">
        <f t="shared" si="152"/>
        <v>10</v>
      </c>
      <c r="R817" s="14">
        <f t="shared" si="153"/>
        <v>18</v>
      </c>
      <c r="S817" s="14" t="str">
        <f t="shared" si="154"/>
        <v>NO</v>
      </c>
      <c r="T817" s="14" t="str">
        <f t="shared" si="155"/>
        <v>No Cumple</v>
      </c>
      <c r="U817" s="14">
        <f>VLOOKUP(E817,País!$A$1:$B$8,2,FALSE)</f>
        <v>1</v>
      </c>
    </row>
    <row r="818" spans="1:21" x14ac:dyDescent="0.25">
      <c r="A818" s="2" t="s">
        <v>39</v>
      </c>
      <c r="B818" s="2" t="s">
        <v>40</v>
      </c>
      <c r="C818" s="3">
        <v>32735</v>
      </c>
      <c r="D818" s="2" t="s">
        <v>7</v>
      </c>
      <c r="E818" s="2" t="s">
        <v>16</v>
      </c>
      <c r="F818" s="2">
        <v>5</v>
      </c>
      <c r="G818" s="4">
        <v>28243.847563996365</v>
      </c>
      <c r="H818" s="5">
        <v>-34877.122487285786</v>
      </c>
      <c r="I818" s="11" t="str">
        <f t="shared" si="144"/>
        <v>Torres, Carmen</v>
      </c>
      <c r="J818" s="11" t="str">
        <f t="shared" si="145"/>
        <v>CT</v>
      </c>
      <c r="K818" s="14">
        <f t="shared" si="146"/>
        <v>12</v>
      </c>
      <c r="L818" s="7">
        <f t="shared" ca="1" si="147"/>
        <v>35</v>
      </c>
      <c r="M818" s="7">
        <f t="shared" si="148"/>
        <v>2</v>
      </c>
      <c r="N818" s="15">
        <f t="shared" si="149"/>
        <v>32735</v>
      </c>
      <c r="O818" s="15" t="str">
        <f t="shared" si="150"/>
        <v>martes</v>
      </c>
      <c r="P818" s="14">
        <f t="shared" si="151"/>
        <v>1989</v>
      </c>
      <c r="Q818" s="14">
        <f t="shared" si="152"/>
        <v>8</v>
      </c>
      <c r="R818" s="14">
        <f t="shared" si="153"/>
        <v>15</v>
      </c>
      <c r="S818" s="14" t="str">
        <f t="shared" si="154"/>
        <v>SI</v>
      </c>
      <c r="T818" s="14" t="str">
        <f t="shared" si="155"/>
        <v>No Cumple</v>
      </c>
      <c r="U818" s="14">
        <f>VLOOKUP(E818,País!$A$1:$B$8,2,FALSE)</f>
        <v>4</v>
      </c>
    </row>
    <row r="819" spans="1:21" x14ac:dyDescent="0.25">
      <c r="A819" s="2" t="s">
        <v>49</v>
      </c>
      <c r="B819" s="2" t="s">
        <v>50</v>
      </c>
      <c r="C819" s="3">
        <v>36120</v>
      </c>
      <c r="D819" s="2" t="s">
        <v>27</v>
      </c>
      <c r="E819" s="2" t="s">
        <v>8</v>
      </c>
      <c r="F819" s="2">
        <v>5</v>
      </c>
      <c r="G819" s="4">
        <v>28233.322435379145</v>
      </c>
      <c r="H819" s="5">
        <v>-16982.67494911185</v>
      </c>
      <c r="I819" s="11" t="str">
        <f t="shared" si="144"/>
        <v>Perez, Javier</v>
      </c>
      <c r="J819" s="11" t="str">
        <f t="shared" si="145"/>
        <v>JP</v>
      </c>
      <c r="K819" s="14">
        <f t="shared" si="146"/>
        <v>11</v>
      </c>
      <c r="L819" s="7">
        <f t="shared" ca="1" si="147"/>
        <v>25</v>
      </c>
      <c r="M819" s="7">
        <f t="shared" si="148"/>
        <v>6</v>
      </c>
      <c r="N819" s="15">
        <f t="shared" si="149"/>
        <v>36120</v>
      </c>
      <c r="O819" s="15" t="str">
        <f t="shared" si="150"/>
        <v>sábado</v>
      </c>
      <c r="P819" s="14">
        <f t="shared" si="151"/>
        <v>1998</v>
      </c>
      <c r="Q819" s="14">
        <f t="shared" si="152"/>
        <v>11</v>
      </c>
      <c r="R819" s="14">
        <f t="shared" si="153"/>
        <v>21</v>
      </c>
      <c r="S819" s="14" t="str">
        <f t="shared" si="154"/>
        <v>NO</v>
      </c>
      <c r="T819" s="14" t="str">
        <f t="shared" si="155"/>
        <v>No Cumple</v>
      </c>
      <c r="U819" s="14">
        <f>VLOOKUP(E819,País!$A$1:$B$8,2,FALSE)</f>
        <v>1</v>
      </c>
    </row>
    <row r="820" spans="1:21" x14ac:dyDescent="0.25">
      <c r="A820" s="2" t="s">
        <v>55</v>
      </c>
      <c r="B820" s="2" t="s">
        <v>56</v>
      </c>
      <c r="C820" s="3">
        <v>33933</v>
      </c>
      <c r="D820" s="2" t="s">
        <v>38</v>
      </c>
      <c r="E820" s="2" t="s">
        <v>20</v>
      </c>
      <c r="F820" s="2">
        <v>5</v>
      </c>
      <c r="G820" s="4">
        <v>28221.010047790336</v>
      </c>
      <c r="H820" s="5">
        <v>-16983.19196176773</v>
      </c>
      <c r="I820" s="11" t="str">
        <f t="shared" si="144"/>
        <v>Jimenez, Monica</v>
      </c>
      <c r="J820" s="11" t="str">
        <f t="shared" si="145"/>
        <v>MJ</v>
      </c>
      <c r="K820" s="14">
        <f t="shared" si="146"/>
        <v>13</v>
      </c>
      <c r="L820" s="7">
        <f t="shared" ca="1" si="147"/>
        <v>31</v>
      </c>
      <c r="M820" s="7">
        <f t="shared" si="148"/>
        <v>3</v>
      </c>
      <c r="N820" s="15">
        <f t="shared" si="149"/>
        <v>33933</v>
      </c>
      <c r="O820" s="15" t="str">
        <f t="shared" si="150"/>
        <v>miércoles</v>
      </c>
      <c r="P820" s="14">
        <f t="shared" si="151"/>
        <v>1992</v>
      </c>
      <c r="Q820" s="14">
        <f t="shared" si="152"/>
        <v>11</v>
      </c>
      <c r="R820" s="14">
        <f t="shared" si="153"/>
        <v>25</v>
      </c>
      <c r="S820" s="14" t="str">
        <f t="shared" si="154"/>
        <v>NO</v>
      </c>
      <c r="T820" s="14" t="str">
        <f t="shared" si="155"/>
        <v>No Cumple</v>
      </c>
      <c r="U820" s="14">
        <f>VLOOKUP(E820,País!$A$1:$B$8,2,FALSE)</f>
        <v>6</v>
      </c>
    </row>
    <row r="821" spans="1:21" x14ac:dyDescent="0.25">
      <c r="A821" s="2" t="s">
        <v>63</v>
      </c>
      <c r="B821" s="2" t="s">
        <v>64</v>
      </c>
      <c r="C821" s="3">
        <v>30866</v>
      </c>
      <c r="D821" s="2" t="s">
        <v>19</v>
      </c>
      <c r="E821" s="2" t="s">
        <v>8</v>
      </c>
      <c r="F821" s="2">
        <v>3</v>
      </c>
      <c r="G821" s="4">
        <v>28213.761394745281</v>
      </c>
      <c r="H821" s="5">
        <v>-20007.614744729246</v>
      </c>
      <c r="I821" s="11" t="str">
        <f t="shared" si="144"/>
        <v>Ramos, Gabriela</v>
      </c>
      <c r="J821" s="11" t="str">
        <f t="shared" si="145"/>
        <v>GR</v>
      </c>
      <c r="K821" s="14">
        <f t="shared" si="146"/>
        <v>13</v>
      </c>
      <c r="L821" s="7">
        <f t="shared" ca="1" si="147"/>
        <v>40</v>
      </c>
      <c r="M821" s="7">
        <f t="shared" si="148"/>
        <v>2</v>
      </c>
      <c r="N821" s="15">
        <f t="shared" si="149"/>
        <v>30866</v>
      </c>
      <c r="O821" s="15" t="str">
        <f t="shared" si="150"/>
        <v>martes</v>
      </c>
      <c r="P821" s="14">
        <f t="shared" si="151"/>
        <v>1984</v>
      </c>
      <c r="Q821" s="14">
        <f t="shared" si="152"/>
        <v>7</v>
      </c>
      <c r="R821" s="14">
        <f t="shared" si="153"/>
        <v>3</v>
      </c>
      <c r="S821" s="14" t="str">
        <f t="shared" si="154"/>
        <v>NO</v>
      </c>
      <c r="T821" s="14" t="str">
        <f t="shared" si="155"/>
        <v>No Cumple</v>
      </c>
      <c r="U821" s="14">
        <f>VLOOKUP(E821,País!$A$1:$B$8,2,FALSE)</f>
        <v>1</v>
      </c>
    </row>
    <row r="822" spans="1:21" x14ac:dyDescent="0.25">
      <c r="A822" s="2" t="s">
        <v>29</v>
      </c>
      <c r="B822" s="2" t="s">
        <v>30</v>
      </c>
      <c r="C822" s="3">
        <v>33020</v>
      </c>
      <c r="D822" s="2" t="s">
        <v>31</v>
      </c>
      <c r="E822" s="2" t="s">
        <v>32</v>
      </c>
      <c r="F822" s="2">
        <v>2</v>
      </c>
      <c r="G822" s="4">
        <v>28201.417480205982</v>
      </c>
      <c r="H822" s="5">
        <v>-16382.894365439333</v>
      </c>
      <c r="I822" s="11" t="str">
        <f t="shared" si="144"/>
        <v>Rivera, Pablo</v>
      </c>
      <c r="J822" s="11" t="str">
        <f t="shared" si="145"/>
        <v>PR</v>
      </c>
      <c r="K822" s="14">
        <f t="shared" si="146"/>
        <v>11</v>
      </c>
      <c r="L822" s="7">
        <f t="shared" ca="1" si="147"/>
        <v>34</v>
      </c>
      <c r="M822" s="7">
        <f t="shared" si="148"/>
        <v>7</v>
      </c>
      <c r="N822" s="15">
        <f t="shared" si="149"/>
        <v>33020</v>
      </c>
      <c r="O822" s="15" t="str">
        <f t="shared" si="150"/>
        <v>domingo</v>
      </c>
      <c r="P822" s="14">
        <f t="shared" si="151"/>
        <v>1990</v>
      </c>
      <c r="Q822" s="14">
        <f t="shared" si="152"/>
        <v>5</v>
      </c>
      <c r="R822" s="14">
        <f t="shared" si="153"/>
        <v>27</v>
      </c>
      <c r="S822" s="14" t="str">
        <f t="shared" si="154"/>
        <v>NO</v>
      </c>
      <c r="T822" s="14" t="str">
        <f t="shared" si="155"/>
        <v>No Cumple</v>
      </c>
      <c r="U822" s="14">
        <f>VLOOKUP(E822,País!$A$1:$B$8,2,FALSE)</f>
        <v>2</v>
      </c>
    </row>
    <row r="823" spans="1:21" x14ac:dyDescent="0.25">
      <c r="A823" s="2" t="s">
        <v>29</v>
      </c>
      <c r="B823" s="2" t="s">
        <v>30</v>
      </c>
      <c r="C823" s="3">
        <v>32791</v>
      </c>
      <c r="D823" s="2" t="s">
        <v>31</v>
      </c>
      <c r="E823" s="2" t="s">
        <v>32</v>
      </c>
      <c r="F823" s="2">
        <v>3</v>
      </c>
      <c r="G823" s="4">
        <v>28198.727093724803</v>
      </c>
      <c r="H823" s="5">
        <v>-36319.103938224682</v>
      </c>
      <c r="I823" s="11" t="str">
        <f t="shared" si="144"/>
        <v>Rivera, Pablo</v>
      </c>
      <c r="J823" s="11" t="str">
        <f t="shared" si="145"/>
        <v>PR</v>
      </c>
      <c r="K823" s="14">
        <f t="shared" si="146"/>
        <v>11</v>
      </c>
      <c r="L823" s="7">
        <f t="shared" ca="1" si="147"/>
        <v>34</v>
      </c>
      <c r="M823" s="7">
        <f t="shared" si="148"/>
        <v>2</v>
      </c>
      <c r="N823" s="15">
        <f t="shared" si="149"/>
        <v>32791</v>
      </c>
      <c r="O823" s="15" t="str">
        <f t="shared" si="150"/>
        <v>martes</v>
      </c>
      <c r="P823" s="14">
        <f t="shared" si="151"/>
        <v>1989</v>
      </c>
      <c r="Q823" s="14">
        <f t="shared" si="152"/>
        <v>10</v>
      </c>
      <c r="R823" s="14">
        <f t="shared" si="153"/>
        <v>10</v>
      </c>
      <c r="S823" s="14" t="str">
        <f t="shared" si="154"/>
        <v>NO</v>
      </c>
      <c r="T823" s="14" t="str">
        <f t="shared" si="155"/>
        <v>No Cumple</v>
      </c>
      <c r="U823" s="14">
        <f>VLOOKUP(E823,País!$A$1:$B$8,2,FALSE)</f>
        <v>2</v>
      </c>
    </row>
    <row r="824" spans="1:21" x14ac:dyDescent="0.25">
      <c r="A824" s="2" t="s">
        <v>33</v>
      </c>
      <c r="B824" s="2" t="s">
        <v>34</v>
      </c>
      <c r="C824" s="3">
        <v>32477</v>
      </c>
      <c r="D824" s="2" t="s">
        <v>35</v>
      </c>
      <c r="E824" s="2" t="s">
        <v>8</v>
      </c>
      <c r="F824" s="2">
        <v>3</v>
      </c>
      <c r="G824" s="4">
        <v>28196.782325405515</v>
      </c>
      <c r="H824" s="5">
        <v>-14928.477609437752</v>
      </c>
      <c r="I824" s="11" t="str">
        <f t="shared" si="144"/>
        <v>Santos, Isabel</v>
      </c>
      <c r="J824" s="11" t="str">
        <f t="shared" si="145"/>
        <v>IS</v>
      </c>
      <c r="K824" s="14">
        <f t="shared" si="146"/>
        <v>12</v>
      </c>
      <c r="L824" s="7">
        <f t="shared" ca="1" si="147"/>
        <v>35</v>
      </c>
      <c r="M824" s="7">
        <f t="shared" si="148"/>
        <v>3</v>
      </c>
      <c r="N824" s="15">
        <f t="shared" si="149"/>
        <v>32477</v>
      </c>
      <c r="O824" s="15" t="str">
        <f t="shared" si="150"/>
        <v>miércoles</v>
      </c>
      <c r="P824" s="14">
        <f t="shared" si="151"/>
        <v>1988</v>
      </c>
      <c r="Q824" s="14">
        <f t="shared" si="152"/>
        <v>11</v>
      </c>
      <c r="R824" s="14">
        <f t="shared" si="153"/>
        <v>30</v>
      </c>
      <c r="S824" s="14" t="str">
        <f t="shared" si="154"/>
        <v>NO</v>
      </c>
      <c r="T824" s="14" t="str">
        <f t="shared" si="155"/>
        <v>No Cumple</v>
      </c>
      <c r="U824" s="14">
        <f>VLOOKUP(E824,País!$A$1:$B$8,2,FALSE)</f>
        <v>1</v>
      </c>
    </row>
    <row r="825" spans="1:21" x14ac:dyDescent="0.25">
      <c r="A825" s="2" t="s">
        <v>5</v>
      </c>
      <c r="B825" s="2" t="s">
        <v>6</v>
      </c>
      <c r="C825" s="3">
        <v>33352</v>
      </c>
      <c r="D825" s="2" t="s">
        <v>7</v>
      </c>
      <c r="E825" s="2" t="s">
        <v>8</v>
      </c>
      <c r="F825" s="2">
        <v>3</v>
      </c>
      <c r="G825" s="4">
        <v>28194.936017574419</v>
      </c>
      <c r="H825" s="5">
        <v>-15266.000546116211</v>
      </c>
      <c r="I825" s="11" t="str">
        <f t="shared" si="144"/>
        <v>Martinez, Ana</v>
      </c>
      <c r="J825" s="11" t="str">
        <f t="shared" si="145"/>
        <v>AM</v>
      </c>
      <c r="K825" s="14">
        <f t="shared" si="146"/>
        <v>11</v>
      </c>
      <c r="L825" s="7">
        <f t="shared" ca="1" si="147"/>
        <v>33</v>
      </c>
      <c r="M825" s="7">
        <f t="shared" si="148"/>
        <v>3</v>
      </c>
      <c r="N825" s="15">
        <f t="shared" si="149"/>
        <v>33352</v>
      </c>
      <c r="O825" s="15" t="str">
        <f t="shared" si="150"/>
        <v>miércoles</v>
      </c>
      <c r="P825" s="14">
        <f t="shared" si="151"/>
        <v>1991</v>
      </c>
      <c r="Q825" s="14">
        <f t="shared" si="152"/>
        <v>4</v>
      </c>
      <c r="R825" s="14">
        <f t="shared" si="153"/>
        <v>24</v>
      </c>
      <c r="S825" s="14" t="str">
        <f t="shared" si="154"/>
        <v>SI</v>
      </c>
      <c r="T825" s="14" t="str">
        <f t="shared" si="155"/>
        <v>No Cumple</v>
      </c>
      <c r="U825" s="14">
        <f>VLOOKUP(E825,País!$A$1:$B$8,2,FALSE)</f>
        <v>1</v>
      </c>
    </row>
    <row r="826" spans="1:21" x14ac:dyDescent="0.25">
      <c r="A826" s="2" t="s">
        <v>78</v>
      </c>
      <c r="B826" s="2" t="s">
        <v>26</v>
      </c>
      <c r="C826" s="3">
        <v>34097</v>
      </c>
      <c r="D826" s="2" t="s">
        <v>31</v>
      </c>
      <c r="E826" s="2" t="s">
        <v>28</v>
      </c>
      <c r="F826" s="2">
        <v>4</v>
      </c>
      <c r="G826" s="4">
        <v>28156.966441695939</v>
      </c>
      <c r="H826" s="5">
        <v>-20095.590873639736</v>
      </c>
      <c r="I826" s="11" t="str">
        <f t="shared" si="144"/>
        <v>Diaz, Julia</v>
      </c>
      <c r="J826" s="11" t="str">
        <f t="shared" si="145"/>
        <v>JD</v>
      </c>
      <c r="K826" s="14">
        <f t="shared" si="146"/>
        <v>9</v>
      </c>
      <c r="L826" s="7">
        <f t="shared" ca="1" si="147"/>
        <v>31</v>
      </c>
      <c r="M826" s="7">
        <f t="shared" si="148"/>
        <v>6</v>
      </c>
      <c r="N826" s="15">
        <f t="shared" si="149"/>
        <v>34097</v>
      </c>
      <c r="O826" s="15" t="str">
        <f t="shared" si="150"/>
        <v>sábado</v>
      </c>
      <c r="P826" s="14">
        <f t="shared" si="151"/>
        <v>1993</v>
      </c>
      <c r="Q826" s="14">
        <f t="shared" si="152"/>
        <v>5</v>
      </c>
      <c r="R826" s="14">
        <f t="shared" si="153"/>
        <v>8</v>
      </c>
      <c r="S826" s="14" t="str">
        <f t="shared" si="154"/>
        <v>NO</v>
      </c>
      <c r="T826" s="14" t="str">
        <f t="shared" si="155"/>
        <v>No Cumple</v>
      </c>
      <c r="U826" s="14">
        <f>VLOOKUP(E826,País!$A$1:$B$8,2,FALSE)</f>
        <v>7</v>
      </c>
    </row>
    <row r="827" spans="1:21" x14ac:dyDescent="0.25">
      <c r="A827" s="2" t="s">
        <v>76</v>
      </c>
      <c r="B827" s="2" t="s">
        <v>14</v>
      </c>
      <c r="C827" s="3">
        <v>34173</v>
      </c>
      <c r="D827" s="2" t="s">
        <v>23</v>
      </c>
      <c r="E827" s="2" t="s">
        <v>20</v>
      </c>
      <c r="F827" s="2">
        <v>3</v>
      </c>
      <c r="G827" s="4">
        <v>28130.907907187382</v>
      </c>
      <c r="H827" s="5">
        <v>-16510.037357962599</v>
      </c>
      <c r="I827" s="11" t="str">
        <f t="shared" si="144"/>
        <v>Lopez, Carolina</v>
      </c>
      <c r="J827" s="11" t="str">
        <f t="shared" si="145"/>
        <v>CL</v>
      </c>
      <c r="K827" s="14">
        <f t="shared" si="146"/>
        <v>13</v>
      </c>
      <c r="L827" s="7">
        <f t="shared" ca="1" si="147"/>
        <v>31</v>
      </c>
      <c r="M827" s="7">
        <f t="shared" si="148"/>
        <v>5</v>
      </c>
      <c r="N827" s="15">
        <f t="shared" si="149"/>
        <v>34173</v>
      </c>
      <c r="O827" s="15" t="str">
        <f t="shared" si="150"/>
        <v>viernes</v>
      </c>
      <c r="P827" s="14">
        <f t="shared" si="151"/>
        <v>1993</v>
      </c>
      <c r="Q827" s="14">
        <f t="shared" si="152"/>
        <v>7</v>
      </c>
      <c r="R827" s="14">
        <f t="shared" si="153"/>
        <v>23</v>
      </c>
      <c r="S827" s="14" t="str">
        <f t="shared" si="154"/>
        <v>NO</v>
      </c>
      <c r="T827" s="14" t="str">
        <f t="shared" si="155"/>
        <v>No Cumple</v>
      </c>
      <c r="U827" s="14">
        <f>VLOOKUP(E827,País!$A$1:$B$8,2,FALSE)</f>
        <v>6</v>
      </c>
    </row>
    <row r="828" spans="1:21" x14ac:dyDescent="0.25">
      <c r="A828" s="2" t="s">
        <v>90</v>
      </c>
      <c r="B828" s="2" t="s">
        <v>58</v>
      </c>
      <c r="C828" s="3">
        <v>31681</v>
      </c>
      <c r="D828" s="2" t="s">
        <v>7</v>
      </c>
      <c r="E828" s="2" t="s">
        <v>20</v>
      </c>
      <c r="F828" s="2">
        <v>4</v>
      </c>
      <c r="G828" s="4">
        <v>28129.737728209435</v>
      </c>
      <c r="H828" s="5">
        <v>-17814.912440150358</v>
      </c>
      <c r="I828" s="11" t="str">
        <f t="shared" si="144"/>
        <v>Castro, Natalie</v>
      </c>
      <c r="J828" s="11" t="str">
        <f t="shared" si="145"/>
        <v>NC</v>
      </c>
      <c r="K828" s="14">
        <f t="shared" si="146"/>
        <v>13</v>
      </c>
      <c r="L828" s="7">
        <f t="shared" ca="1" si="147"/>
        <v>37</v>
      </c>
      <c r="M828" s="7">
        <f t="shared" si="148"/>
        <v>5</v>
      </c>
      <c r="N828" s="15">
        <f t="shared" si="149"/>
        <v>31681</v>
      </c>
      <c r="O828" s="15" t="str">
        <f t="shared" si="150"/>
        <v>viernes</v>
      </c>
      <c r="P828" s="14">
        <f t="shared" si="151"/>
        <v>1986</v>
      </c>
      <c r="Q828" s="14">
        <f t="shared" si="152"/>
        <v>9</v>
      </c>
      <c r="R828" s="14">
        <f t="shared" si="153"/>
        <v>26</v>
      </c>
      <c r="S828" s="14" t="str">
        <f t="shared" si="154"/>
        <v>SI</v>
      </c>
      <c r="T828" s="14" t="str">
        <f t="shared" si="155"/>
        <v>No Cumple</v>
      </c>
      <c r="U828" s="14">
        <f>VLOOKUP(E828,País!$A$1:$B$8,2,FALSE)</f>
        <v>6</v>
      </c>
    </row>
    <row r="829" spans="1:21" x14ac:dyDescent="0.25">
      <c r="A829" s="2" t="s">
        <v>49</v>
      </c>
      <c r="B829" s="2" t="s">
        <v>50</v>
      </c>
      <c r="C829" s="3">
        <v>29748</v>
      </c>
      <c r="D829" s="2" t="s">
        <v>27</v>
      </c>
      <c r="E829" s="2" t="s">
        <v>8</v>
      </c>
      <c r="F829" s="2">
        <v>6</v>
      </c>
      <c r="G829" s="4">
        <v>28118.916369906838</v>
      </c>
      <c r="H829" s="5">
        <v>-21143.461957491301</v>
      </c>
      <c r="I829" s="11" t="str">
        <f t="shared" si="144"/>
        <v>Perez, Javier</v>
      </c>
      <c r="J829" s="11" t="str">
        <f t="shared" si="145"/>
        <v>JP</v>
      </c>
      <c r="K829" s="14">
        <f t="shared" si="146"/>
        <v>11</v>
      </c>
      <c r="L829" s="7">
        <f t="shared" ca="1" si="147"/>
        <v>43</v>
      </c>
      <c r="M829" s="7">
        <f t="shared" si="148"/>
        <v>4</v>
      </c>
      <c r="N829" s="15">
        <f t="shared" si="149"/>
        <v>29748</v>
      </c>
      <c r="O829" s="15" t="str">
        <f t="shared" si="150"/>
        <v>jueves</v>
      </c>
      <c r="P829" s="14">
        <f t="shared" si="151"/>
        <v>1981</v>
      </c>
      <c r="Q829" s="14">
        <f t="shared" si="152"/>
        <v>6</v>
      </c>
      <c r="R829" s="14">
        <f t="shared" si="153"/>
        <v>11</v>
      </c>
      <c r="S829" s="14" t="str">
        <f t="shared" si="154"/>
        <v>NO</v>
      </c>
      <c r="T829" s="14" t="str">
        <f t="shared" si="155"/>
        <v>No Cumple</v>
      </c>
      <c r="U829" s="14">
        <f>VLOOKUP(E829,País!$A$1:$B$8,2,FALSE)</f>
        <v>1</v>
      </c>
    </row>
    <row r="830" spans="1:21" x14ac:dyDescent="0.25">
      <c r="A830" s="2" t="s">
        <v>81</v>
      </c>
      <c r="B830" s="2" t="s">
        <v>37</v>
      </c>
      <c r="C830" s="3">
        <v>30029</v>
      </c>
      <c r="D830" s="2" t="s">
        <v>7</v>
      </c>
      <c r="E830" s="2" t="s">
        <v>12</v>
      </c>
      <c r="F830" s="2">
        <v>6</v>
      </c>
      <c r="G830" s="4">
        <v>28114.675280538424</v>
      </c>
      <c r="H830" s="5">
        <v>-20229.036791215021</v>
      </c>
      <c r="I830" s="11" t="str">
        <f t="shared" si="144"/>
        <v>Hernandez, Victor</v>
      </c>
      <c r="J830" s="11" t="str">
        <f t="shared" si="145"/>
        <v>VH</v>
      </c>
      <c r="K830" s="14">
        <f t="shared" si="146"/>
        <v>15</v>
      </c>
      <c r="L830" s="7">
        <f t="shared" ca="1" si="147"/>
        <v>42</v>
      </c>
      <c r="M830" s="7">
        <f t="shared" si="148"/>
        <v>5</v>
      </c>
      <c r="N830" s="15">
        <f t="shared" si="149"/>
        <v>30029</v>
      </c>
      <c r="O830" s="15" t="str">
        <f t="shared" si="150"/>
        <v>viernes</v>
      </c>
      <c r="P830" s="14">
        <f t="shared" si="151"/>
        <v>1982</v>
      </c>
      <c r="Q830" s="14">
        <f t="shared" si="152"/>
        <v>3</v>
      </c>
      <c r="R830" s="14">
        <f t="shared" si="153"/>
        <v>19</v>
      </c>
      <c r="S830" s="14" t="str">
        <f t="shared" si="154"/>
        <v>SI</v>
      </c>
      <c r="T830" s="14" t="str">
        <f t="shared" si="155"/>
        <v>No Cumple</v>
      </c>
      <c r="U830" s="14">
        <f>VLOOKUP(E830,País!$A$1:$B$8,2,FALSE)</f>
        <v>3</v>
      </c>
    </row>
    <row r="831" spans="1:21" x14ac:dyDescent="0.25">
      <c r="A831" s="2" t="s">
        <v>87</v>
      </c>
      <c r="B831" s="2" t="s">
        <v>50</v>
      </c>
      <c r="C831" s="3">
        <v>30333</v>
      </c>
      <c r="D831" s="2" t="s">
        <v>31</v>
      </c>
      <c r="E831" s="2" t="s">
        <v>8</v>
      </c>
      <c r="F831" s="2">
        <v>3</v>
      </c>
      <c r="G831" s="4">
        <v>28109.116896956755</v>
      </c>
      <c r="H831" s="5">
        <v>-17423.977130678057</v>
      </c>
      <c r="I831" s="11" t="str">
        <f t="shared" si="144"/>
        <v>Perez, Ismael</v>
      </c>
      <c r="J831" s="11" t="str">
        <f t="shared" si="145"/>
        <v>IP</v>
      </c>
      <c r="K831" s="14">
        <f t="shared" si="146"/>
        <v>11</v>
      </c>
      <c r="L831" s="7">
        <f t="shared" ca="1" si="147"/>
        <v>41</v>
      </c>
      <c r="M831" s="7">
        <f t="shared" si="148"/>
        <v>1</v>
      </c>
      <c r="N831" s="15">
        <f t="shared" si="149"/>
        <v>30333</v>
      </c>
      <c r="O831" s="15" t="str">
        <f t="shared" si="150"/>
        <v>lunes</v>
      </c>
      <c r="P831" s="14">
        <f t="shared" si="151"/>
        <v>1983</v>
      </c>
      <c r="Q831" s="14">
        <f t="shared" si="152"/>
        <v>1</v>
      </c>
      <c r="R831" s="14">
        <f t="shared" si="153"/>
        <v>17</v>
      </c>
      <c r="S831" s="14" t="str">
        <f t="shared" si="154"/>
        <v>NO</v>
      </c>
      <c r="T831" s="14" t="str">
        <f t="shared" si="155"/>
        <v>No Cumple</v>
      </c>
      <c r="U831" s="14">
        <f>VLOOKUP(E831,País!$A$1:$B$8,2,FALSE)</f>
        <v>1</v>
      </c>
    </row>
    <row r="832" spans="1:21" x14ac:dyDescent="0.25">
      <c r="A832" s="2" t="s">
        <v>39</v>
      </c>
      <c r="B832" s="2" t="s">
        <v>40</v>
      </c>
      <c r="C832" s="3">
        <v>33428</v>
      </c>
      <c r="D832" s="2" t="s">
        <v>7</v>
      </c>
      <c r="E832" s="2" t="s">
        <v>16</v>
      </c>
      <c r="F832" s="2">
        <v>4</v>
      </c>
      <c r="G832" s="4">
        <v>28074.758944269488</v>
      </c>
      <c r="H832" s="5">
        <v>-16802.435612912494</v>
      </c>
      <c r="I832" s="11" t="str">
        <f t="shared" si="144"/>
        <v>Torres, Carmen</v>
      </c>
      <c r="J832" s="11" t="str">
        <f t="shared" si="145"/>
        <v>CT</v>
      </c>
      <c r="K832" s="14">
        <f t="shared" si="146"/>
        <v>12</v>
      </c>
      <c r="L832" s="7">
        <f t="shared" ca="1" si="147"/>
        <v>33</v>
      </c>
      <c r="M832" s="7">
        <f t="shared" si="148"/>
        <v>2</v>
      </c>
      <c r="N832" s="15">
        <f t="shared" si="149"/>
        <v>33428</v>
      </c>
      <c r="O832" s="15" t="str">
        <f t="shared" si="150"/>
        <v>martes</v>
      </c>
      <c r="P832" s="14">
        <f t="shared" si="151"/>
        <v>1991</v>
      </c>
      <c r="Q832" s="14">
        <f t="shared" si="152"/>
        <v>7</v>
      </c>
      <c r="R832" s="14">
        <f t="shared" si="153"/>
        <v>9</v>
      </c>
      <c r="S832" s="14" t="str">
        <f t="shared" si="154"/>
        <v>SI</v>
      </c>
      <c r="T832" s="14" t="str">
        <f t="shared" si="155"/>
        <v>No Cumple</v>
      </c>
      <c r="U832" s="14">
        <f>VLOOKUP(E832,País!$A$1:$B$8,2,FALSE)</f>
        <v>4</v>
      </c>
    </row>
    <row r="833" spans="1:21" x14ac:dyDescent="0.25">
      <c r="A833" s="2" t="s">
        <v>25</v>
      </c>
      <c r="B833" s="2" t="s">
        <v>6</v>
      </c>
      <c r="C833" s="3">
        <v>30483</v>
      </c>
      <c r="D833" s="2" t="s">
        <v>19</v>
      </c>
      <c r="E833" s="2" t="s">
        <v>32</v>
      </c>
      <c r="F833" s="2">
        <v>6</v>
      </c>
      <c r="G833" s="4">
        <v>28057.746809593191</v>
      </c>
      <c r="H833" s="5">
        <v>-18050.337743749857</v>
      </c>
      <c r="I833" s="11" t="str">
        <f t="shared" si="144"/>
        <v>Martinez, Laura</v>
      </c>
      <c r="J833" s="11" t="str">
        <f t="shared" si="145"/>
        <v>LM</v>
      </c>
      <c r="K833" s="14">
        <f t="shared" si="146"/>
        <v>13</v>
      </c>
      <c r="L833" s="7">
        <f t="shared" ca="1" si="147"/>
        <v>41</v>
      </c>
      <c r="M833" s="7">
        <f t="shared" si="148"/>
        <v>4</v>
      </c>
      <c r="N833" s="15">
        <f t="shared" si="149"/>
        <v>30483</v>
      </c>
      <c r="O833" s="15" t="str">
        <f t="shared" si="150"/>
        <v>jueves</v>
      </c>
      <c r="P833" s="14">
        <f t="shared" si="151"/>
        <v>1983</v>
      </c>
      <c r="Q833" s="14">
        <f t="shared" si="152"/>
        <v>6</v>
      </c>
      <c r="R833" s="14">
        <f t="shared" si="153"/>
        <v>16</v>
      </c>
      <c r="S833" s="14" t="str">
        <f t="shared" si="154"/>
        <v>NO</v>
      </c>
      <c r="T833" s="14" t="str">
        <f t="shared" si="155"/>
        <v>No Cumple</v>
      </c>
      <c r="U833" s="14">
        <f>VLOOKUP(E833,País!$A$1:$B$8,2,FALSE)</f>
        <v>2</v>
      </c>
    </row>
    <row r="834" spans="1:21" x14ac:dyDescent="0.25">
      <c r="A834" s="2" t="s">
        <v>39</v>
      </c>
      <c r="B834" s="2" t="s">
        <v>40</v>
      </c>
      <c r="C834" s="3">
        <v>34962</v>
      </c>
      <c r="D834" s="2" t="s">
        <v>7</v>
      </c>
      <c r="E834" s="2" t="s">
        <v>16</v>
      </c>
      <c r="F834" s="2">
        <v>4</v>
      </c>
      <c r="G834" s="4">
        <v>28043.289012893627</v>
      </c>
      <c r="H834" s="5">
        <v>-20302.338558782543</v>
      </c>
      <c r="I834" s="11" t="str">
        <f t="shared" ref="I834:I897" si="156">_xlfn.CONCAT(B834,", ",A834)</f>
        <v>Torres, Carmen</v>
      </c>
      <c r="J834" s="11" t="str">
        <f t="shared" ref="J834:J897" si="157">_xlfn.CONCAT(LEFT(A834,1),LEFT(B834,1))</f>
        <v>CT</v>
      </c>
      <c r="K834" s="14">
        <f t="shared" ref="K834:K897" si="158">LEN(A834)+LEN(B834)</f>
        <v>12</v>
      </c>
      <c r="L834" s="7">
        <f t="shared" ref="L834:L897" ca="1" si="159">INT((TODAY()-C834)/365)</f>
        <v>28</v>
      </c>
      <c r="M834" s="7">
        <f t="shared" ref="M834:M897" si="160">WEEKDAY(C834,2)</f>
        <v>3</v>
      </c>
      <c r="N834" s="15">
        <f t="shared" ref="N834:N897" si="161">C834</f>
        <v>34962</v>
      </c>
      <c r="O834" s="15" t="str">
        <f t="shared" ref="O834:O897" si="162">TEXT(C834,"dddd")</f>
        <v>miércoles</v>
      </c>
      <c r="P834" s="14">
        <f t="shared" ref="P834:P897" si="163">YEAR(C834)</f>
        <v>1995</v>
      </c>
      <c r="Q834" s="14">
        <f t="shared" ref="Q834:Q897" si="164">MONTH(C834)</f>
        <v>9</v>
      </c>
      <c r="R834" s="14">
        <f t="shared" ref="R834:R897" si="165">DAY(C834)</f>
        <v>20</v>
      </c>
      <c r="S834" s="14" t="str">
        <f t="shared" ref="S834:S897" si="166" xml:space="preserve"> IF(D834 = "Ingeniero","SI","NO")</f>
        <v>SI</v>
      </c>
      <c r="T834" s="14" t="str">
        <f t="shared" ref="T834:T897" si="167">IF(
     AND(F834&gt;3,G834&gt;30000),
     "Cumple",
     "No Cumple"
)</f>
        <v>No Cumple</v>
      </c>
      <c r="U834" s="14">
        <f>VLOOKUP(E834,País!$A$1:$B$8,2,FALSE)</f>
        <v>4</v>
      </c>
    </row>
    <row r="835" spans="1:21" x14ac:dyDescent="0.25">
      <c r="A835" s="2" t="s">
        <v>13</v>
      </c>
      <c r="B835" s="2" t="s">
        <v>14</v>
      </c>
      <c r="C835" s="3">
        <v>31109</v>
      </c>
      <c r="D835" s="2" t="s">
        <v>15</v>
      </c>
      <c r="E835" s="2" t="s">
        <v>16</v>
      </c>
      <c r="F835" s="2">
        <v>4</v>
      </c>
      <c r="G835" s="4">
        <v>28029.48017115561</v>
      </c>
      <c r="H835" s="5">
        <v>-14638.479475056405</v>
      </c>
      <c r="I835" s="11" t="str">
        <f t="shared" si="156"/>
        <v>Lopez, Maria</v>
      </c>
      <c r="J835" s="11" t="str">
        <f t="shared" si="157"/>
        <v>ML</v>
      </c>
      <c r="K835" s="14">
        <f t="shared" si="158"/>
        <v>10</v>
      </c>
      <c r="L835" s="7">
        <f t="shared" ca="1" si="159"/>
        <v>39</v>
      </c>
      <c r="M835" s="7">
        <f t="shared" si="160"/>
        <v>7</v>
      </c>
      <c r="N835" s="15">
        <f t="shared" si="161"/>
        <v>31109</v>
      </c>
      <c r="O835" s="15" t="str">
        <f t="shared" si="162"/>
        <v>domingo</v>
      </c>
      <c r="P835" s="14">
        <f t="shared" si="163"/>
        <v>1985</v>
      </c>
      <c r="Q835" s="14">
        <f t="shared" si="164"/>
        <v>3</v>
      </c>
      <c r="R835" s="14">
        <f t="shared" si="165"/>
        <v>3</v>
      </c>
      <c r="S835" s="14" t="str">
        <f t="shared" si="166"/>
        <v>NO</v>
      </c>
      <c r="T835" s="14" t="str">
        <f t="shared" si="167"/>
        <v>No Cumple</v>
      </c>
      <c r="U835" s="14">
        <f>VLOOKUP(E835,País!$A$1:$B$8,2,FALSE)</f>
        <v>4</v>
      </c>
    </row>
    <row r="836" spans="1:21" x14ac:dyDescent="0.25">
      <c r="A836" s="2" t="s">
        <v>55</v>
      </c>
      <c r="B836" s="2" t="s">
        <v>56</v>
      </c>
      <c r="C836" s="3">
        <v>32545</v>
      </c>
      <c r="D836" s="2" t="s">
        <v>38</v>
      </c>
      <c r="E836" s="2" t="s">
        <v>20</v>
      </c>
      <c r="F836" s="2">
        <v>6</v>
      </c>
      <c r="G836" s="4">
        <v>28026.945225398173</v>
      </c>
      <c r="H836" s="5">
        <v>-16080.868889967296</v>
      </c>
      <c r="I836" s="11" t="str">
        <f t="shared" si="156"/>
        <v>Jimenez, Monica</v>
      </c>
      <c r="J836" s="11" t="str">
        <f t="shared" si="157"/>
        <v>MJ</v>
      </c>
      <c r="K836" s="14">
        <f t="shared" si="158"/>
        <v>13</v>
      </c>
      <c r="L836" s="7">
        <f t="shared" ca="1" si="159"/>
        <v>35</v>
      </c>
      <c r="M836" s="7">
        <f t="shared" si="160"/>
        <v>1</v>
      </c>
      <c r="N836" s="15">
        <f t="shared" si="161"/>
        <v>32545</v>
      </c>
      <c r="O836" s="15" t="str">
        <f t="shared" si="162"/>
        <v>lunes</v>
      </c>
      <c r="P836" s="14">
        <f t="shared" si="163"/>
        <v>1989</v>
      </c>
      <c r="Q836" s="14">
        <f t="shared" si="164"/>
        <v>2</v>
      </c>
      <c r="R836" s="14">
        <f t="shared" si="165"/>
        <v>6</v>
      </c>
      <c r="S836" s="14" t="str">
        <f t="shared" si="166"/>
        <v>NO</v>
      </c>
      <c r="T836" s="14" t="str">
        <f t="shared" si="167"/>
        <v>No Cumple</v>
      </c>
      <c r="U836" s="14">
        <f>VLOOKUP(E836,País!$A$1:$B$8,2,FALSE)</f>
        <v>6</v>
      </c>
    </row>
    <row r="837" spans="1:21" x14ac:dyDescent="0.25">
      <c r="A837" s="2" t="s">
        <v>103</v>
      </c>
      <c r="B837" s="2" t="s">
        <v>68</v>
      </c>
      <c r="C837" s="3">
        <v>30784</v>
      </c>
      <c r="D837" s="2" t="s">
        <v>19</v>
      </c>
      <c r="E837" s="2" t="s">
        <v>12</v>
      </c>
      <c r="F837" s="2">
        <v>2</v>
      </c>
      <c r="G837" s="4">
        <v>28010.294574575608</v>
      </c>
      <c r="H837" s="5">
        <v>-20910.117208407421</v>
      </c>
      <c r="I837" s="11" t="str">
        <f t="shared" si="156"/>
        <v>Navarro, Antonio</v>
      </c>
      <c r="J837" s="11" t="str">
        <f t="shared" si="157"/>
        <v>AN</v>
      </c>
      <c r="K837" s="14">
        <f t="shared" si="158"/>
        <v>14</v>
      </c>
      <c r="L837" s="7">
        <f t="shared" ca="1" si="159"/>
        <v>40</v>
      </c>
      <c r="M837" s="7">
        <f t="shared" si="160"/>
        <v>4</v>
      </c>
      <c r="N837" s="15">
        <f t="shared" si="161"/>
        <v>30784</v>
      </c>
      <c r="O837" s="15" t="str">
        <f t="shared" si="162"/>
        <v>jueves</v>
      </c>
      <c r="P837" s="14">
        <f t="shared" si="163"/>
        <v>1984</v>
      </c>
      <c r="Q837" s="14">
        <f t="shared" si="164"/>
        <v>4</v>
      </c>
      <c r="R837" s="14">
        <f t="shared" si="165"/>
        <v>12</v>
      </c>
      <c r="S837" s="14" t="str">
        <f t="shared" si="166"/>
        <v>NO</v>
      </c>
      <c r="T837" s="14" t="str">
        <f t="shared" si="167"/>
        <v>No Cumple</v>
      </c>
      <c r="U837" s="14">
        <f>VLOOKUP(E837,País!$A$1:$B$8,2,FALSE)</f>
        <v>3</v>
      </c>
    </row>
    <row r="838" spans="1:21" x14ac:dyDescent="0.25">
      <c r="A838" s="2" t="s">
        <v>29</v>
      </c>
      <c r="B838" s="2" t="s">
        <v>30</v>
      </c>
      <c r="C838" s="3">
        <v>35198</v>
      </c>
      <c r="D838" s="2" t="s">
        <v>31</v>
      </c>
      <c r="E838" s="2" t="s">
        <v>32</v>
      </c>
      <c r="F838" s="2">
        <v>2</v>
      </c>
      <c r="G838" s="4">
        <v>28003.511406995836</v>
      </c>
      <c r="H838" s="5">
        <v>-15437.331330683162</v>
      </c>
      <c r="I838" s="11" t="str">
        <f t="shared" si="156"/>
        <v>Rivera, Pablo</v>
      </c>
      <c r="J838" s="11" t="str">
        <f t="shared" si="157"/>
        <v>PR</v>
      </c>
      <c r="K838" s="14">
        <f t="shared" si="158"/>
        <v>11</v>
      </c>
      <c r="L838" s="7">
        <f t="shared" ca="1" si="159"/>
        <v>28</v>
      </c>
      <c r="M838" s="7">
        <f t="shared" si="160"/>
        <v>1</v>
      </c>
      <c r="N838" s="15">
        <f t="shared" si="161"/>
        <v>35198</v>
      </c>
      <c r="O838" s="15" t="str">
        <f t="shared" si="162"/>
        <v>lunes</v>
      </c>
      <c r="P838" s="14">
        <f t="shared" si="163"/>
        <v>1996</v>
      </c>
      <c r="Q838" s="14">
        <f t="shared" si="164"/>
        <v>5</v>
      </c>
      <c r="R838" s="14">
        <f t="shared" si="165"/>
        <v>13</v>
      </c>
      <c r="S838" s="14" t="str">
        <f t="shared" si="166"/>
        <v>NO</v>
      </c>
      <c r="T838" s="14" t="str">
        <f t="shared" si="167"/>
        <v>No Cumple</v>
      </c>
      <c r="U838" s="14">
        <f>VLOOKUP(E838,País!$A$1:$B$8,2,FALSE)</f>
        <v>2</v>
      </c>
    </row>
    <row r="839" spans="1:21" x14ac:dyDescent="0.25">
      <c r="A839" s="2" t="s">
        <v>78</v>
      </c>
      <c r="B839" s="2" t="s">
        <v>26</v>
      </c>
      <c r="C839" s="3">
        <v>30904</v>
      </c>
      <c r="D839" s="2" t="s">
        <v>31</v>
      </c>
      <c r="E839" s="2" t="s">
        <v>28</v>
      </c>
      <c r="F839" s="2">
        <v>2</v>
      </c>
      <c r="G839" s="4">
        <v>27987.453629462918</v>
      </c>
      <c r="H839" s="5">
        <v>-17650.664414956522</v>
      </c>
      <c r="I839" s="11" t="str">
        <f t="shared" si="156"/>
        <v>Diaz, Julia</v>
      </c>
      <c r="J839" s="11" t="str">
        <f t="shared" si="157"/>
        <v>JD</v>
      </c>
      <c r="K839" s="14">
        <f t="shared" si="158"/>
        <v>9</v>
      </c>
      <c r="L839" s="7">
        <f t="shared" ca="1" si="159"/>
        <v>40</v>
      </c>
      <c r="M839" s="7">
        <f t="shared" si="160"/>
        <v>5</v>
      </c>
      <c r="N839" s="15">
        <f t="shared" si="161"/>
        <v>30904</v>
      </c>
      <c r="O839" s="15" t="str">
        <f t="shared" si="162"/>
        <v>viernes</v>
      </c>
      <c r="P839" s="14">
        <f t="shared" si="163"/>
        <v>1984</v>
      </c>
      <c r="Q839" s="14">
        <f t="shared" si="164"/>
        <v>8</v>
      </c>
      <c r="R839" s="14">
        <f t="shared" si="165"/>
        <v>10</v>
      </c>
      <c r="S839" s="14" t="str">
        <f t="shared" si="166"/>
        <v>NO</v>
      </c>
      <c r="T839" s="14" t="str">
        <f t="shared" si="167"/>
        <v>No Cumple</v>
      </c>
      <c r="U839" s="14">
        <f>VLOOKUP(E839,País!$A$1:$B$8,2,FALSE)</f>
        <v>7</v>
      </c>
    </row>
    <row r="840" spans="1:21" x14ac:dyDescent="0.25">
      <c r="A840" s="2" t="s">
        <v>25</v>
      </c>
      <c r="B840" s="2" t="s">
        <v>26</v>
      </c>
      <c r="C840" s="3">
        <v>31295</v>
      </c>
      <c r="D840" s="2" t="s">
        <v>27</v>
      </c>
      <c r="E840" s="2" t="s">
        <v>28</v>
      </c>
      <c r="F840" s="2">
        <v>4</v>
      </c>
      <c r="G840" s="4">
        <v>27975.170754289491</v>
      </c>
      <c r="H840" s="5">
        <v>-17580.111689025514</v>
      </c>
      <c r="I840" s="11" t="str">
        <f t="shared" si="156"/>
        <v>Diaz, Laura</v>
      </c>
      <c r="J840" s="11" t="str">
        <f t="shared" si="157"/>
        <v>LD</v>
      </c>
      <c r="K840" s="14">
        <f t="shared" si="158"/>
        <v>9</v>
      </c>
      <c r="L840" s="7">
        <f t="shared" ca="1" si="159"/>
        <v>38</v>
      </c>
      <c r="M840" s="7">
        <f t="shared" si="160"/>
        <v>4</v>
      </c>
      <c r="N840" s="15">
        <f t="shared" si="161"/>
        <v>31295</v>
      </c>
      <c r="O840" s="15" t="str">
        <f t="shared" si="162"/>
        <v>jueves</v>
      </c>
      <c r="P840" s="14">
        <f t="shared" si="163"/>
        <v>1985</v>
      </c>
      <c r="Q840" s="14">
        <f t="shared" si="164"/>
        <v>9</v>
      </c>
      <c r="R840" s="14">
        <f t="shared" si="165"/>
        <v>5</v>
      </c>
      <c r="S840" s="14" t="str">
        <f t="shared" si="166"/>
        <v>NO</v>
      </c>
      <c r="T840" s="14" t="str">
        <f t="shared" si="167"/>
        <v>No Cumple</v>
      </c>
      <c r="U840" s="14">
        <f>VLOOKUP(E840,País!$A$1:$B$8,2,FALSE)</f>
        <v>7</v>
      </c>
    </row>
    <row r="841" spans="1:21" x14ac:dyDescent="0.25">
      <c r="A841" s="2" t="s">
        <v>29</v>
      </c>
      <c r="B841" s="2" t="s">
        <v>30</v>
      </c>
      <c r="C841" s="3">
        <v>31315</v>
      </c>
      <c r="D841" s="2" t="s">
        <v>31</v>
      </c>
      <c r="E841" s="2" t="s">
        <v>32</v>
      </c>
      <c r="F841" s="2">
        <v>4</v>
      </c>
      <c r="G841" s="4">
        <v>27965.874674872775</v>
      </c>
      <c r="H841" s="5">
        <v>-17089.347779609416</v>
      </c>
      <c r="I841" s="11" t="str">
        <f t="shared" si="156"/>
        <v>Rivera, Pablo</v>
      </c>
      <c r="J841" s="11" t="str">
        <f t="shared" si="157"/>
        <v>PR</v>
      </c>
      <c r="K841" s="14">
        <f t="shared" si="158"/>
        <v>11</v>
      </c>
      <c r="L841" s="7">
        <f t="shared" ca="1" si="159"/>
        <v>38</v>
      </c>
      <c r="M841" s="7">
        <f t="shared" si="160"/>
        <v>3</v>
      </c>
      <c r="N841" s="15">
        <f t="shared" si="161"/>
        <v>31315</v>
      </c>
      <c r="O841" s="15" t="str">
        <f t="shared" si="162"/>
        <v>miércoles</v>
      </c>
      <c r="P841" s="14">
        <f t="shared" si="163"/>
        <v>1985</v>
      </c>
      <c r="Q841" s="14">
        <f t="shared" si="164"/>
        <v>9</v>
      </c>
      <c r="R841" s="14">
        <f t="shared" si="165"/>
        <v>25</v>
      </c>
      <c r="S841" s="14" t="str">
        <f t="shared" si="166"/>
        <v>NO</v>
      </c>
      <c r="T841" s="14" t="str">
        <f t="shared" si="167"/>
        <v>No Cumple</v>
      </c>
      <c r="U841" s="14">
        <f>VLOOKUP(E841,País!$A$1:$B$8,2,FALSE)</f>
        <v>2</v>
      </c>
    </row>
    <row r="842" spans="1:21" x14ac:dyDescent="0.25">
      <c r="A842" s="2" t="s">
        <v>87</v>
      </c>
      <c r="B842" s="2" t="s">
        <v>50</v>
      </c>
      <c r="C842" s="3">
        <v>31089</v>
      </c>
      <c r="D842" s="2" t="s">
        <v>31</v>
      </c>
      <c r="E842" s="2" t="s">
        <v>8</v>
      </c>
      <c r="F842" s="2">
        <v>3</v>
      </c>
      <c r="G842" s="4">
        <v>27960.50862698293</v>
      </c>
      <c r="H842" s="5">
        <v>-14308.433788572291</v>
      </c>
      <c r="I842" s="11" t="str">
        <f t="shared" si="156"/>
        <v>Perez, Ismael</v>
      </c>
      <c r="J842" s="11" t="str">
        <f t="shared" si="157"/>
        <v>IP</v>
      </c>
      <c r="K842" s="14">
        <f t="shared" si="158"/>
        <v>11</v>
      </c>
      <c r="L842" s="7">
        <f t="shared" ca="1" si="159"/>
        <v>39</v>
      </c>
      <c r="M842" s="7">
        <f t="shared" si="160"/>
        <v>1</v>
      </c>
      <c r="N842" s="15">
        <f t="shared" si="161"/>
        <v>31089</v>
      </c>
      <c r="O842" s="15" t="str">
        <f t="shared" si="162"/>
        <v>lunes</v>
      </c>
      <c r="P842" s="14">
        <f t="shared" si="163"/>
        <v>1985</v>
      </c>
      <c r="Q842" s="14">
        <f t="shared" si="164"/>
        <v>2</v>
      </c>
      <c r="R842" s="14">
        <f t="shared" si="165"/>
        <v>11</v>
      </c>
      <c r="S842" s="14" t="str">
        <f t="shared" si="166"/>
        <v>NO</v>
      </c>
      <c r="T842" s="14" t="str">
        <f t="shared" si="167"/>
        <v>No Cumple</v>
      </c>
      <c r="U842" s="14">
        <f>VLOOKUP(E842,País!$A$1:$B$8,2,FALSE)</f>
        <v>1</v>
      </c>
    </row>
    <row r="843" spans="1:21" x14ac:dyDescent="0.25">
      <c r="A843" s="2" t="s">
        <v>29</v>
      </c>
      <c r="B843" s="2" t="s">
        <v>30</v>
      </c>
      <c r="C843" s="3">
        <v>33371</v>
      </c>
      <c r="D843" s="2" t="s">
        <v>31</v>
      </c>
      <c r="E843" s="2" t="s">
        <v>32</v>
      </c>
      <c r="F843" s="2">
        <v>6</v>
      </c>
      <c r="G843" s="4">
        <v>27924.109259121204</v>
      </c>
      <c r="H843" s="5">
        <v>-18990.578389017282</v>
      </c>
      <c r="I843" s="11" t="str">
        <f t="shared" si="156"/>
        <v>Rivera, Pablo</v>
      </c>
      <c r="J843" s="11" t="str">
        <f t="shared" si="157"/>
        <v>PR</v>
      </c>
      <c r="K843" s="14">
        <f t="shared" si="158"/>
        <v>11</v>
      </c>
      <c r="L843" s="7">
        <f t="shared" ca="1" si="159"/>
        <v>33</v>
      </c>
      <c r="M843" s="7">
        <f t="shared" si="160"/>
        <v>1</v>
      </c>
      <c r="N843" s="15">
        <f t="shared" si="161"/>
        <v>33371</v>
      </c>
      <c r="O843" s="15" t="str">
        <f t="shared" si="162"/>
        <v>lunes</v>
      </c>
      <c r="P843" s="14">
        <f t="shared" si="163"/>
        <v>1991</v>
      </c>
      <c r="Q843" s="14">
        <f t="shared" si="164"/>
        <v>5</v>
      </c>
      <c r="R843" s="14">
        <f t="shared" si="165"/>
        <v>13</v>
      </c>
      <c r="S843" s="14" t="str">
        <f t="shared" si="166"/>
        <v>NO</v>
      </c>
      <c r="T843" s="14" t="str">
        <f t="shared" si="167"/>
        <v>No Cumple</v>
      </c>
      <c r="U843" s="14">
        <f>VLOOKUP(E843,País!$A$1:$B$8,2,FALSE)</f>
        <v>2</v>
      </c>
    </row>
    <row r="844" spans="1:21" x14ac:dyDescent="0.25">
      <c r="A844" s="2" t="s">
        <v>71</v>
      </c>
      <c r="B844" s="2" t="s">
        <v>14</v>
      </c>
      <c r="C844" s="3">
        <v>33706</v>
      </c>
      <c r="D844" s="2" t="s">
        <v>38</v>
      </c>
      <c r="E844" s="2" t="s">
        <v>28</v>
      </c>
      <c r="F844" s="2">
        <v>2</v>
      </c>
      <c r="G844" s="4">
        <v>27844.702792733762</v>
      </c>
      <c r="H844" s="5">
        <v>-19679.767486539615</v>
      </c>
      <c r="I844" s="11" t="str">
        <f t="shared" si="156"/>
        <v>Lopez, Jose</v>
      </c>
      <c r="J844" s="11" t="str">
        <f t="shared" si="157"/>
        <v>JL</v>
      </c>
      <c r="K844" s="14">
        <f t="shared" si="158"/>
        <v>9</v>
      </c>
      <c r="L844" s="7">
        <f t="shared" ca="1" si="159"/>
        <v>32</v>
      </c>
      <c r="M844" s="7">
        <f t="shared" si="160"/>
        <v>7</v>
      </c>
      <c r="N844" s="15">
        <f t="shared" si="161"/>
        <v>33706</v>
      </c>
      <c r="O844" s="15" t="str">
        <f t="shared" si="162"/>
        <v>domingo</v>
      </c>
      <c r="P844" s="14">
        <f t="shared" si="163"/>
        <v>1992</v>
      </c>
      <c r="Q844" s="14">
        <f t="shared" si="164"/>
        <v>4</v>
      </c>
      <c r="R844" s="14">
        <f t="shared" si="165"/>
        <v>12</v>
      </c>
      <c r="S844" s="14" t="str">
        <f t="shared" si="166"/>
        <v>NO</v>
      </c>
      <c r="T844" s="14" t="str">
        <f t="shared" si="167"/>
        <v>No Cumple</v>
      </c>
      <c r="U844" s="14">
        <f>VLOOKUP(E844,País!$A$1:$B$8,2,FALSE)</f>
        <v>7</v>
      </c>
    </row>
    <row r="845" spans="1:21" x14ac:dyDescent="0.25">
      <c r="A845" s="2" t="s">
        <v>98</v>
      </c>
      <c r="B845" s="2" t="s">
        <v>50</v>
      </c>
      <c r="C845" s="3">
        <v>35761</v>
      </c>
      <c r="D845" s="2" t="s">
        <v>27</v>
      </c>
      <c r="E845" s="2" t="s">
        <v>12</v>
      </c>
      <c r="F845" s="2">
        <v>4</v>
      </c>
      <c r="G845" s="4">
        <v>27830.822715370534</v>
      </c>
      <c r="H845" s="5">
        <v>-18386.882963472101</v>
      </c>
      <c r="I845" s="11" t="str">
        <f t="shared" si="156"/>
        <v>Perez, Sara</v>
      </c>
      <c r="J845" s="11" t="str">
        <f t="shared" si="157"/>
        <v>SP</v>
      </c>
      <c r="K845" s="14">
        <f t="shared" si="158"/>
        <v>9</v>
      </c>
      <c r="L845" s="7">
        <f t="shared" ca="1" si="159"/>
        <v>26</v>
      </c>
      <c r="M845" s="7">
        <f t="shared" si="160"/>
        <v>4</v>
      </c>
      <c r="N845" s="15">
        <f t="shared" si="161"/>
        <v>35761</v>
      </c>
      <c r="O845" s="15" t="str">
        <f t="shared" si="162"/>
        <v>jueves</v>
      </c>
      <c r="P845" s="14">
        <f t="shared" si="163"/>
        <v>1997</v>
      </c>
      <c r="Q845" s="14">
        <f t="shared" si="164"/>
        <v>11</v>
      </c>
      <c r="R845" s="14">
        <f t="shared" si="165"/>
        <v>27</v>
      </c>
      <c r="S845" s="14" t="str">
        <f t="shared" si="166"/>
        <v>NO</v>
      </c>
      <c r="T845" s="14" t="str">
        <f t="shared" si="167"/>
        <v>No Cumple</v>
      </c>
      <c r="U845" s="14">
        <f>VLOOKUP(E845,País!$A$1:$B$8,2,FALSE)</f>
        <v>3</v>
      </c>
    </row>
    <row r="846" spans="1:21" x14ac:dyDescent="0.25">
      <c r="A846" s="2" t="s">
        <v>49</v>
      </c>
      <c r="B846" s="2" t="s">
        <v>22</v>
      </c>
      <c r="C846" s="3">
        <v>34639</v>
      </c>
      <c r="D846" s="2" t="s">
        <v>31</v>
      </c>
      <c r="E846" s="2" t="s">
        <v>16</v>
      </c>
      <c r="F846" s="2">
        <v>3</v>
      </c>
      <c r="G846" s="4">
        <v>27828.707408347444</v>
      </c>
      <c r="H846" s="5">
        <v>-19984.440887986453</v>
      </c>
      <c r="I846" s="11" t="str">
        <f t="shared" si="156"/>
        <v>Fernandez, Javier</v>
      </c>
      <c r="J846" s="11" t="str">
        <f t="shared" si="157"/>
        <v>JF</v>
      </c>
      <c r="K846" s="14">
        <f t="shared" si="158"/>
        <v>15</v>
      </c>
      <c r="L846" s="7">
        <f t="shared" ca="1" si="159"/>
        <v>29</v>
      </c>
      <c r="M846" s="7">
        <f t="shared" si="160"/>
        <v>2</v>
      </c>
      <c r="N846" s="15">
        <f t="shared" si="161"/>
        <v>34639</v>
      </c>
      <c r="O846" s="15" t="str">
        <f t="shared" si="162"/>
        <v>martes</v>
      </c>
      <c r="P846" s="14">
        <f t="shared" si="163"/>
        <v>1994</v>
      </c>
      <c r="Q846" s="14">
        <f t="shared" si="164"/>
        <v>11</v>
      </c>
      <c r="R846" s="14">
        <f t="shared" si="165"/>
        <v>1</v>
      </c>
      <c r="S846" s="14" t="str">
        <f t="shared" si="166"/>
        <v>NO</v>
      </c>
      <c r="T846" s="14" t="str">
        <f t="shared" si="167"/>
        <v>No Cumple</v>
      </c>
      <c r="U846" s="14">
        <f>VLOOKUP(E846,País!$A$1:$B$8,2,FALSE)</f>
        <v>4</v>
      </c>
    </row>
    <row r="847" spans="1:21" x14ac:dyDescent="0.25">
      <c r="A847" s="2" t="s">
        <v>104</v>
      </c>
      <c r="B847" s="2" t="s">
        <v>26</v>
      </c>
      <c r="C847" s="3">
        <v>32524</v>
      </c>
      <c r="D847" s="2" t="s">
        <v>23</v>
      </c>
      <c r="E847" s="2" t="s">
        <v>16</v>
      </c>
      <c r="F847" s="2">
        <v>2</v>
      </c>
      <c r="G847" s="4">
        <v>27822.518340760897</v>
      </c>
      <c r="H847" s="5">
        <v>-14046.011978059763</v>
      </c>
      <c r="I847" s="11" t="str">
        <f t="shared" si="156"/>
        <v>Diaz, Daniela</v>
      </c>
      <c r="J847" s="11" t="str">
        <f t="shared" si="157"/>
        <v>DD</v>
      </c>
      <c r="K847" s="14">
        <f t="shared" si="158"/>
        <v>11</v>
      </c>
      <c r="L847" s="7">
        <f t="shared" ca="1" si="159"/>
        <v>35</v>
      </c>
      <c r="M847" s="7">
        <f t="shared" si="160"/>
        <v>1</v>
      </c>
      <c r="N847" s="15">
        <f t="shared" si="161"/>
        <v>32524</v>
      </c>
      <c r="O847" s="15" t="str">
        <f t="shared" si="162"/>
        <v>lunes</v>
      </c>
      <c r="P847" s="14">
        <f t="shared" si="163"/>
        <v>1989</v>
      </c>
      <c r="Q847" s="14">
        <f t="shared" si="164"/>
        <v>1</v>
      </c>
      <c r="R847" s="14">
        <f t="shared" si="165"/>
        <v>16</v>
      </c>
      <c r="S847" s="14" t="str">
        <f t="shared" si="166"/>
        <v>NO</v>
      </c>
      <c r="T847" s="14" t="str">
        <f t="shared" si="167"/>
        <v>No Cumple</v>
      </c>
      <c r="U847" s="14">
        <f>VLOOKUP(E847,País!$A$1:$B$8,2,FALSE)</f>
        <v>4</v>
      </c>
    </row>
    <row r="848" spans="1:21" x14ac:dyDescent="0.25">
      <c r="A848" s="2" t="s">
        <v>43</v>
      </c>
      <c r="B848" s="2" t="s">
        <v>44</v>
      </c>
      <c r="C848" s="3">
        <v>30480</v>
      </c>
      <c r="D848" s="2" t="s">
        <v>15</v>
      </c>
      <c r="E848" s="2" t="s">
        <v>24</v>
      </c>
      <c r="F848" s="2">
        <v>5</v>
      </c>
      <c r="G848" s="4">
        <v>27815.539749051506</v>
      </c>
      <c r="H848" s="5">
        <v>-18509.412803268278</v>
      </c>
      <c r="I848" s="11" t="str">
        <f t="shared" si="156"/>
        <v>Mendoza, Sofia</v>
      </c>
      <c r="J848" s="11" t="str">
        <f t="shared" si="157"/>
        <v>SM</v>
      </c>
      <c r="K848" s="14">
        <f t="shared" si="158"/>
        <v>12</v>
      </c>
      <c r="L848" s="7">
        <f t="shared" ca="1" si="159"/>
        <v>41</v>
      </c>
      <c r="M848" s="7">
        <f t="shared" si="160"/>
        <v>1</v>
      </c>
      <c r="N848" s="15">
        <f t="shared" si="161"/>
        <v>30480</v>
      </c>
      <c r="O848" s="15" t="str">
        <f t="shared" si="162"/>
        <v>lunes</v>
      </c>
      <c r="P848" s="14">
        <f t="shared" si="163"/>
        <v>1983</v>
      </c>
      <c r="Q848" s="14">
        <f t="shared" si="164"/>
        <v>6</v>
      </c>
      <c r="R848" s="14">
        <f t="shared" si="165"/>
        <v>13</v>
      </c>
      <c r="S848" s="14" t="str">
        <f t="shared" si="166"/>
        <v>NO</v>
      </c>
      <c r="T848" s="14" t="str">
        <f t="shared" si="167"/>
        <v>No Cumple</v>
      </c>
      <c r="U848" s="14">
        <f>VLOOKUP(E848,País!$A$1:$B$8,2,FALSE)</f>
        <v>5</v>
      </c>
    </row>
    <row r="849" spans="1:21" x14ac:dyDescent="0.25">
      <c r="A849" s="2" t="s">
        <v>53</v>
      </c>
      <c r="B849" s="2" t="s">
        <v>54</v>
      </c>
      <c r="C849" s="3">
        <v>32881</v>
      </c>
      <c r="D849" s="2" t="s">
        <v>35</v>
      </c>
      <c r="E849" s="2" t="s">
        <v>16</v>
      </c>
      <c r="F849" s="2">
        <v>4</v>
      </c>
      <c r="G849" s="4">
        <v>27800.048297664871</v>
      </c>
      <c r="H849" s="5">
        <v>-17185.964742704644</v>
      </c>
      <c r="I849" s="11" t="str">
        <f t="shared" si="156"/>
        <v>Moreno, Ricardo</v>
      </c>
      <c r="J849" s="11" t="str">
        <f t="shared" si="157"/>
        <v>RM</v>
      </c>
      <c r="K849" s="14">
        <f t="shared" si="158"/>
        <v>13</v>
      </c>
      <c r="L849" s="7">
        <f t="shared" ca="1" si="159"/>
        <v>34</v>
      </c>
      <c r="M849" s="7">
        <f t="shared" si="160"/>
        <v>1</v>
      </c>
      <c r="N849" s="15">
        <f t="shared" si="161"/>
        <v>32881</v>
      </c>
      <c r="O849" s="15" t="str">
        <f t="shared" si="162"/>
        <v>lunes</v>
      </c>
      <c r="P849" s="14">
        <f t="shared" si="163"/>
        <v>1990</v>
      </c>
      <c r="Q849" s="14">
        <f t="shared" si="164"/>
        <v>1</v>
      </c>
      <c r="R849" s="14">
        <f t="shared" si="165"/>
        <v>8</v>
      </c>
      <c r="S849" s="14" t="str">
        <f t="shared" si="166"/>
        <v>NO</v>
      </c>
      <c r="T849" s="14" t="str">
        <f t="shared" si="167"/>
        <v>No Cumple</v>
      </c>
      <c r="U849" s="14">
        <f>VLOOKUP(E849,País!$A$1:$B$8,2,FALSE)</f>
        <v>4</v>
      </c>
    </row>
    <row r="850" spans="1:21" x14ac:dyDescent="0.25">
      <c r="A850" s="2" t="s">
        <v>53</v>
      </c>
      <c r="B850" s="2" t="s">
        <v>54</v>
      </c>
      <c r="C850" s="3">
        <v>35009</v>
      </c>
      <c r="D850" s="2" t="s">
        <v>35</v>
      </c>
      <c r="E850" s="2" t="s">
        <v>16</v>
      </c>
      <c r="F850" s="2">
        <v>5</v>
      </c>
      <c r="G850" s="4">
        <v>27785.033809658795</v>
      </c>
      <c r="H850" s="5">
        <v>-18842.721261790026</v>
      </c>
      <c r="I850" s="11" t="str">
        <f t="shared" si="156"/>
        <v>Moreno, Ricardo</v>
      </c>
      <c r="J850" s="11" t="str">
        <f t="shared" si="157"/>
        <v>RM</v>
      </c>
      <c r="K850" s="14">
        <f t="shared" si="158"/>
        <v>13</v>
      </c>
      <c r="L850" s="7">
        <f t="shared" ca="1" si="159"/>
        <v>28</v>
      </c>
      <c r="M850" s="7">
        <f t="shared" si="160"/>
        <v>1</v>
      </c>
      <c r="N850" s="15">
        <f t="shared" si="161"/>
        <v>35009</v>
      </c>
      <c r="O850" s="15" t="str">
        <f t="shared" si="162"/>
        <v>lunes</v>
      </c>
      <c r="P850" s="14">
        <f t="shared" si="163"/>
        <v>1995</v>
      </c>
      <c r="Q850" s="14">
        <f t="shared" si="164"/>
        <v>11</v>
      </c>
      <c r="R850" s="14">
        <f t="shared" si="165"/>
        <v>6</v>
      </c>
      <c r="S850" s="14" t="str">
        <f t="shared" si="166"/>
        <v>NO</v>
      </c>
      <c r="T850" s="14" t="str">
        <f t="shared" si="167"/>
        <v>No Cumple</v>
      </c>
      <c r="U850" s="14">
        <f>VLOOKUP(E850,País!$A$1:$B$8,2,FALSE)</f>
        <v>4</v>
      </c>
    </row>
    <row r="851" spans="1:21" x14ac:dyDescent="0.25">
      <c r="A851" s="2" t="s">
        <v>5</v>
      </c>
      <c r="B851" s="2" t="s">
        <v>6</v>
      </c>
      <c r="C851" s="3">
        <v>30266</v>
      </c>
      <c r="D851" s="2" t="s">
        <v>7</v>
      </c>
      <c r="E851" s="2" t="s">
        <v>8</v>
      </c>
      <c r="F851" s="2">
        <v>6</v>
      </c>
      <c r="G851" s="4">
        <v>27760.695146153281</v>
      </c>
      <c r="H851" s="5">
        <v>-18459.478640385041</v>
      </c>
      <c r="I851" s="11" t="str">
        <f t="shared" si="156"/>
        <v>Martinez, Ana</v>
      </c>
      <c r="J851" s="11" t="str">
        <f t="shared" si="157"/>
        <v>AM</v>
      </c>
      <c r="K851" s="14">
        <f t="shared" si="158"/>
        <v>11</v>
      </c>
      <c r="L851" s="7">
        <f t="shared" ca="1" si="159"/>
        <v>41</v>
      </c>
      <c r="M851" s="7">
        <f t="shared" si="160"/>
        <v>4</v>
      </c>
      <c r="N851" s="15">
        <f t="shared" si="161"/>
        <v>30266</v>
      </c>
      <c r="O851" s="15" t="str">
        <f t="shared" si="162"/>
        <v>jueves</v>
      </c>
      <c r="P851" s="14">
        <f t="shared" si="163"/>
        <v>1982</v>
      </c>
      <c r="Q851" s="14">
        <f t="shared" si="164"/>
        <v>11</v>
      </c>
      <c r="R851" s="14">
        <f t="shared" si="165"/>
        <v>11</v>
      </c>
      <c r="S851" s="14" t="str">
        <f t="shared" si="166"/>
        <v>SI</v>
      </c>
      <c r="T851" s="14" t="str">
        <f t="shared" si="167"/>
        <v>No Cumple</v>
      </c>
      <c r="U851" s="14">
        <f>VLOOKUP(E851,País!$A$1:$B$8,2,FALSE)</f>
        <v>1</v>
      </c>
    </row>
    <row r="852" spans="1:21" x14ac:dyDescent="0.25">
      <c r="A852" s="2" t="s">
        <v>77</v>
      </c>
      <c r="B852" s="2" t="s">
        <v>22</v>
      </c>
      <c r="C852" s="3">
        <v>31790</v>
      </c>
      <c r="D852" s="2" t="s">
        <v>27</v>
      </c>
      <c r="E852" s="2" t="s">
        <v>24</v>
      </c>
      <c r="F852" s="2">
        <v>6</v>
      </c>
      <c r="G852" s="4">
        <v>27751.069425188427</v>
      </c>
      <c r="H852" s="5">
        <v>-17986.612377093606</v>
      </c>
      <c r="I852" s="11" t="str">
        <f t="shared" si="156"/>
        <v>Fernandez, Emilio</v>
      </c>
      <c r="J852" s="11" t="str">
        <f t="shared" si="157"/>
        <v>EF</v>
      </c>
      <c r="K852" s="14">
        <f t="shared" si="158"/>
        <v>15</v>
      </c>
      <c r="L852" s="7">
        <f t="shared" ca="1" si="159"/>
        <v>37</v>
      </c>
      <c r="M852" s="7">
        <f t="shared" si="160"/>
        <v>2</v>
      </c>
      <c r="N852" s="15">
        <f t="shared" si="161"/>
        <v>31790</v>
      </c>
      <c r="O852" s="15" t="str">
        <f t="shared" si="162"/>
        <v>martes</v>
      </c>
      <c r="P852" s="14">
        <f t="shared" si="163"/>
        <v>1987</v>
      </c>
      <c r="Q852" s="14">
        <f t="shared" si="164"/>
        <v>1</v>
      </c>
      <c r="R852" s="14">
        <f t="shared" si="165"/>
        <v>13</v>
      </c>
      <c r="S852" s="14" t="str">
        <f t="shared" si="166"/>
        <v>NO</v>
      </c>
      <c r="T852" s="14" t="str">
        <f t="shared" si="167"/>
        <v>No Cumple</v>
      </c>
      <c r="U852" s="14">
        <f>VLOOKUP(E852,País!$A$1:$B$8,2,FALSE)</f>
        <v>5</v>
      </c>
    </row>
    <row r="853" spans="1:21" x14ac:dyDescent="0.25">
      <c r="A853" s="2" t="s">
        <v>55</v>
      </c>
      <c r="B853" s="2" t="s">
        <v>56</v>
      </c>
      <c r="C853" s="3">
        <v>32649</v>
      </c>
      <c r="D853" s="2" t="s">
        <v>38</v>
      </c>
      <c r="E853" s="2" t="s">
        <v>20</v>
      </c>
      <c r="F853" s="2">
        <v>4</v>
      </c>
      <c r="G853" s="4">
        <v>27749.86285484922</v>
      </c>
      <c r="H853" s="5">
        <v>-19990.126173538716</v>
      </c>
      <c r="I853" s="11" t="str">
        <f t="shared" si="156"/>
        <v>Jimenez, Monica</v>
      </c>
      <c r="J853" s="11" t="str">
        <f t="shared" si="157"/>
        <v>MJ</v>
      </c>
      <c r="K853" s="14">
        <f t="shared" si="158"/>
        <v>13</v>
      </c>
      <c r="L853" s="7">
        <f t="shared" ca="1" si="159"/>
        <v>35</v>
      </c>
      <c r="M853" s="7">
        <f t="shared" si="160"/>
        <v>7</v>
      </c>
      <c r="N853" s="15">
        <f t="shared" si="161"/>
        <v>32649</v>
      </c>
      <c r="O853" s="15" t="str">
        <f t="shared" si="162"/>
        <v>domingo</v>
      </c>
      <c r="P853" s="14">
        <f t="shared" si="163"/>
        <v>1989</v>
      </c>
      <c r="Q853" s="14">
        <f t="shared" si="164"/>
        <v>5</v>
      </c>
      <c r="R853" s="14">
        <f t="shared" si="165"/>
        <v>21</v>
      </c>
      <c r="S853" s="14" t="str">
        <f t="shared" si="166"/>
        <v>NO</v>
      </c>
      <c r="T853" s="14" t="str">
        <f t="shared" si="167"/>
        <v>No Cumple</v>
      </c>
      <c r="U853" s="14">
        <f>VLOOKUP(E853,País!$A$1:$B$8,2,FALSE)</f>
        <v>6</v>
      </c>
    </row>
    <row r="854" spans="1:21" x14ac:dyDescent="0.25">
      <c r="A854" s="2" t="s">
        <v>13</v>
      </c>
      <c r="B854" s="2" t="s">
        <v>14</v>
      </c>
      <c r="C854" s="3">
        <v>33487</v>
      </c>
      <c r="D854" s="2" t="s">
        <v>15</v>
      </c>
      <c r="E854" s="2" t="s">
        <v>16</v>
      </c>
      <c r="F854" s="2">
        <v>6</v>
      </c>
      <c r="G854" s="4">
        <v>27734.942071424772</v>
      </c>
      <c r="H854" s="5">
        <v>-18215.901556431952</v>
      </c>
      <c r="I854" s="11" t="str">
        <f t="shared" si="156"/>
        <v>Lopez, Maria</v>
      </c>
      <c r="J854" s="11" t="str">
        <f t="shared" si="157"/>
        <v>ML</v>
      </c>
      <c r="K854" s="14">
        <f t="shared" si="158"/>
        <v>10</v>
      </c>
      <c r="L854" s="7">
        <f t="shared" ca="1" si="159"/>
        <v>32</v>
      </c>
      <c r="M854" s="7">
        <f t="shared" si="160"/>
        <v>5</v>
      </c>
      <c r="N854" s="15">
        <f t="shared" si="161"/>
        <v>33487</v>
      </c>
      <c r="O854" s="15" t="str">
        <f t="shared" si="162"/>
        <v>viernes</v>
      </c>
      <c r="P854" s="14">
        <f t="shared" si="163"/>
        <v>1991</v>
      </c>
      <c r="Q854" s="14">
        <f t="shared" si="164"/>
        <v>9</v>
      </c>
      <c r="R854" s="14">
        <f t="shared" si="165"/>
        <v>6</v>
      </c>
      <c r="S854" s="14" t="str">
        <f t="shared" si="166"/>
        <v>NO</v>
      </c>
      <c r="T854" s="14" t="str">
        <f t="shared" si="167"/>
        <v>No Cumple</v>
      </c>
      <c r="U854" s="14">
        <f>VLOOKUP(E854,País!$A$1:$B$8,2,FALSE)</f>
        <v>4</v>
      </c>
    </row>
    <row r="855" spans="1:21" x14ac:dyDescent="0.25">
      <c r="A855" s="2" t="s">
        <v>80</v>
      </c>
      <c r="B855" s="2" t="s">
        <v>34</v>
      </c>
      <c r="C855" s="3">
        <v>29295</v>
      </c>
      <c r="D855" s="2" t="s">
        <v>38</v>
      </c>
      <c r="E855" s="2" t="s">
        <v>8</v>
      </c>
      <c r="F855" s="2">
        <v>6</v>
      </c>
      <c r="G855" s="4">
        <v>27722.333330159712</v>
      </c>
      <c r="H855" s="5">
        <v>-19996.016669364246</v>
      </c>
      <c r="I855" s="11" t="str">
        <f t="shared" si="156"/>
        <v>Santos, Susana</v>
      </c>
      <c r="J855" s="11" t="str">
        <f t="shared" si="157"/>
        <v>SS</v>
      </c>
      <c r="K855" s="14">
        <f t="shared" si="158"/>
        <v>12</v>
      </c>
      <c r="L855" s="7">
        <f t="shared" ca="1" si="159"/>
        <v>44</v>
      </c>
      <c r="M855" s="7">
        <f t="shared" si="160"/>
        <v>6</v>
      </c>
      <c r="N855" s="15">
        <f t="shared" si="161"/>
        <v>29295</v>
      </c>
      <c r="O855" s="15" t="str">
        <f t="shared" si="162"/>
        <v>sábado</v>
      </c>
      <c r="P855" s="14">
        <f t="shared" si="163"/>
        <v>1980</v>
      </c>
      <c r="Q855" s="14">
        <f t="shared" si="164"/>
        <v>3</v>
      </c>
      <c r="R855" s="14">
        <f t="shared" si="165"/>
        <v>15</v>
      </c>
      <c r="S855" s="14" t="str">
        <f t="shared" si="166"/>
        <v>NO</v>
      </c>
      <c r="T855" s="14" t="str">
        <f t="shared" si="167"/>
        <v>No Cumple</v>
      </c>
      <c r="U855" s="14">
        <f>VLOOKUP(E855,País!$A$1:$B$8,2,FALSE)</f>
        <v>1</v>
      </c>
    </row>
    <row r="856" spans="1:21" x14ac:dyDescent="0.25">
      <c r="A856" s="2" t="s">
        <v>89</v>
      </c>
      <c r="B856" s="2" t="s">
        <v>56</v>
      </c>
      <c r="C856" s="3">
        <v>35202</v>
      </c>
      <c r="D856" s="2" t="s">
        <v>38</v>
      </c>
      <c r="E856" s="2" t="s">
        <v>16</v>
      </c>
      <c r="F856" s="2">
        <v>2</v>
      </c>
      <c r="G856" s="4">
        <v>27701.561597967157</v>
      </c>
      <c r="H856" s="5">
        <v>-17378.750721626275</v>
      </c>
      <c r="I856" s="11" t="str">
        <f t="shared" si="156"/>
        <v>Jimenez, Hugo</v>
      </c>
      <c r="J856" s="11" t="str">
        <f t="shared" si="157"/>
        <v>HJ</v>
      </c>
      <c r="K856" s="14">
        <f t="shared" si="158"/>
        <v>11</v>
      </c>
      <c r="L856" s="7">
        <f t="shared" ca="1" si="159"/>
        <v>28</v>
      </c>
      <c r="M856" s="7">
        <f t="shared" si="160"/>
        <v>5</v>
      </c>
      <c r="N856" s="15">
        <f t="shared" si="161"/>
        <v>35202</v>
      </c>
      <c r="O856" s="15" t="str">
        <f t="shared" si="162"/>
        <v>viernes</v>
      </c>
      <c r="P856" s="14">
        <f t="shared" si="163"/>
        <v>1996</v>
      </c>
      <c r="Q856" s="14">
        <f t="shared" si="164"/>
        <v>5</v>
      </c>
      <c r="R856" s="14">
        <f t="shared" si="165"/>
        <v>17</v>
      </c>
      <c r="S856" s="14" t="str">
        <f t="shared" si="166"/>
        <v>NO</v>
      </c>
      <c r="T856" s="14" t="str">
        <f t="shared" si="167"/>
        <v>No Cumple</v>
      </c>
      <c r="U856" s="14">
        <f>VLOOKUP(E856,País!$A$1:$B$8,2,FALSE)</f>
        <v>4</v>
      </c>
    </row>
    <row r="857" spans="1:21" x14ac:dyDescent="0.25">
      <c r="A857" s="2" t="s">
        <v>53</v>
      </c>
      <c r="B857" s="2" t="s">
        <v>54</v>
      </c>
      <c r="C857" s="3">
        <v>31903</v>
      </c>
      <c r="D857" s="2" t="s">
        <v>35</v>
      </c>
      <c r="E857" s="2" t="s">
        <v>16</v>
      </c>
      <c r="F857" s="2">
        <v>2</v>
      </c>
      <c r="G857" s="4">
        <v>27690.957769872293</v>
      </c>
      <c r="H857" s="5">
        <v>-16757.962517198335</v>
      </c>
      <c r="I857" s="11" t="str">
        <f t="shared" si="156"/>
        <v>Moreno, Ricardo</v>
      </c>
      <c r="J857" s="11" t="str">
        <f t="shared" si="157"/>
        <v>RM</v>
      </c>
      <c r="K857" s="14">
        <f t="shared" si="158"/>
        <v>13</v>
      </c>
      <c r="L857" s="7">
        <f t="shared" ca="1" si="159"/>
        <v>37</v>
      </c>
      <c r="M857" s="7">
        <f t="shared" si="160"/>
        <v>3</v>
      </c>
      <c r="N857" s="15">
        <f t="shared" si="161"/>
        <v>31903</v>
      </c>
      <c r="O857" s="15" t="str">
        <f t="shared" si="162"/>
        <v>miércoles</v>
      </c>
      <c r="P857" s="14">
        <f t="shared" si="163"/>
        <v>1987</v>
      </c>
      <c r="Q857" s="14">
        <f t="shared" si="164"/>
        <v>5</v>
      </c>
      <c r="R857" s="14">
        <f t="shared" si="165"/>
        <v>6</v>
      </c>
      <c r="S857" s="14" t="str">
        <f t="shared" si="166"/>
        <v>NO</v>
      </c>
      <c r="T857" s="14" t="str">
        <f t="shared" si="167"/>
        <v>No Cumple</v>
      </c>
      <c r="U857" s="14">
        <f>VLOOKUP(E857,País!$A$1:$B$8,2,FALSE)</f>
        <v>4</v>
      </c>
    </row>
    <row r="858" spans="1:21" x14ac:dyDescent="0.25">
      <c r="A858" s="2" t="s">
        <v>82</v>
      </c>
      <c r="B858" s="2" t="s">
        <v>40</v>
      </c>
      <c r="C858" s="3">
        <v>33898</v>
      </c>
      <c r="D858" s="2" t="s">
        <v>11</v>
      </c>
      <c r="E858" s="2" t="s">
        <v>16</v>
      </c>
      <c r="F858" s="2">
        <v>5</v>
      </c>
      <c r="G858" s="4">
        <v>27689.954101452142</v>
      </c>
      <c r="H858" s="5">
        <v>-21762.141767678553</v>
      </c>
      <c r="I858" s="11" t="str">
        <f t="shared" si="156"/>
        <v>Torres, Miguel</v>
      </c>
      <c r="J858" s="11" t="str">
        <f t="shared" si="157"/>
        <v>MT</v>
      </c>
      <c r="K858" s="14">
        <f t="shared" si="158"/>
        <v>12</v>
      </c>
      <c r="L858" s="7">
        <f t="shared" ca="1" si="159"/>
        <v>31</v>
      </c>
      <c r="M858" s="7">
        <f t="shared" si="160"/>
        <v>3</v>
      </c>
      <c r="N858" s="15">
        <f t="shared" si="161"/>
        <v>33898</v>
      </c>
      <c r="O858" s="15" t="str">
        <f t="shared" si="162"/>
        <v>miércoles</v>
      </c>
      <c r="P858" s="14">
        <f t="shared" si="163"/>
        <v>1992</v>
      </c>
      <c r="Q858" s="14">
        <f t="shared" si="164"/>
        <v>10</v>
      </c>
      <c r="R858" s="14">
        <f t="shared" si="165"/>
        <v>21</v>
      </c>
      <c r="S858" s="14" t="str">
        <f t="shared" si="166"/>
        <v>NO</v>
      </c>
      <c r="T858" s="14" t="str">
        <f t="shared" si="167"/>
        <v>No Cumple</v>
      </c>
      <c r="U858" s="14">
        <f>VLOOKUP(E858,País!$A$1:$B$8,2,FALSE)</f>
        <v>4</v>
      </c>
    </row>
    <row r="859" spans="1:21" x14ac:dyDescent="0.25">
      <c r="A859" s="2" t="s">
        <v>47</v>
      </c>
      <c r="B859" s="2" t="s">
        <v>48</v>
      </c>
      <c r="C859" s="3">
        <v>34123</v>
      </c>
      <c r="D859" s="2" t="s">
        <v>23</v>
      </c>
      <c r="E859" s="2" t="s">
        <v>32</v>
      </c>
      <c r="F859" s="2">
        <v>5</v>
      </c>
      <c r="G859" s="4">
        <v>27683.839967642725</v>
      </c>
      <c r="H859" s="5">
        <v>-16023.4432249151</v>
      </c>
      <c r="I859" s="11" t="str">
        <f t="shared" si="156"/>
        <v>Rojas, Valentina</v>
      </c>
      <c r="J859" s="11" t="str">
        <f t="shared" si="157"/>
        <v>VR</v>
      </c>
      <c r="K859" s="14">
        <f t="shared" si="158"/>
        <v>14</v>
      </c>
      <c r="L859" s="7">
        <f t="shared" ca="1" si="159"/>
        <v>31</v>
      </c>
      <c r="M859" s="7">
        <f t="shared" si="160"/>
        <v>4</v>
      </c>
      <c r="N859" s="15">
        <f t="shared" si="161"/>
        <v>34123</v>
      </c>
      <c r="O859" s="15" t="str">
        <f t="shared" si="162"/>
        <v>jueves</v>
      </c>
      <c r="P859" s="14">
        <f t="shared" si="163"/>
        <v>1993</v>
      </c>
      <c r="Q859" s="14">
        <f t="shared" si="164"/>
        <v>6</v>
      </c>
      <c r="R859" s="14">
        <f t="shared" si="165"/>
        <v>3</v>
      </c>
      <c r="S859" s="14" t="str">
        <f t="shared" si="166"/>
        <v>NO</v>
      </c>
      <c r="T859" s="14" t="str">
        <f t="shared" si="167"/>
        <v>No Cumple</v>
      </c>
      <c r="U859" s="14">
        <f>VLOOKUP(E859,País!$A$1:$B$8,2,FALSE)</f>
        <v>2</v>
      </c>
    </row>
    <row r="860" spans="1:21" x14ac:dyDescent="0.25">
      <c r="A860" s="2" t="s">
        <v>29</v>
      </c>
      <c r="B860" s="2" t="s">
        <v>30</v>
      </c>
      <c r="C860" s="3">
        <v>35187</v>
      </c>
      <c r="D860" s="2" t="s">
        <v>31</v>
      </c>
      <c r="E860" s="2" t="s">
        <v>32</v>
      </c>
      <c r="F860" s="2">
        <v>6</v>
      </c>
      <c r="G860" s="4">
        <v>27682.075463886613</v>
      </c>
      <c r="H860" s="5">
        <v>-15488.905666001639</v>
      </c>
      <c r="I860" s="11" t="str">
        <f t="shared" si="156"/>
        <v>Rivera, Pablo</v>
      </c>
      <c r="J860" s="11" t="str">
        <f t="shared" si="157"/>
        <v>PR</v>
      </c>
      <c r="K860" s="14">
        <f t="shared" si="158"/>
        <v>11</v>
      </c>
      <c r="L860" s="7">
        <f t="shared" ca="1" si="159"/>
        <v>28</v>
      </c>
      <c r="M860" s="7">
        <f t="shared" si="160"/>
        <v>4</v>
      </c>
      <c r="N860" s="15">
        <f t="shared" si="161"/>
        <v>35187</v>
      </c>
      <c r="O860" s="15" t="str">
        <f t="shared" si="162"/>
        <v>jueves</v>
      </c>
      <c r="P860" s="14">
        <f t="shared" si="163"/>
        <v>1996</v>
      </c>
      <c r="Q860" s="14">
        <f t="shared" si="164"/>
        <v>5</v>
      </c>
      <c r="R860" s="14">
        <f t="shared" si="165"/>
        <v>2</v>
      </c>
      <c r="S860" s="14" t="str">
        <f t="shared" si="166"/>
        <v>NO</v>
      </c>
      <c r="T860" s="14" t="str">
        <f t="shared" si="167"/>
        <v>No Cumple</v>
      </c>
      <c r="U860" s="14">
        <f>VLOOKUP(E860,País!$A$1:$B$8,2,FALSE)</f>
        <v>2</v>
      </c>
    </row>
    <row r="861" spans="1:21" x14ac:dyDescent="0.25">
      <c r="A861" s="2" t="s">
        <v>43</v>
      </c>
      <c r="B861" s="2" t="s">
        <v>44</v>
      </c>
      <c r="C861" s="3">
        <v>33240</v>
      </c>
      <c r="D861" s="2" t="s">
        <v>15</v>
      </c>
      <c r="E861" s="2" t="s">
        <v>24</v>
      </c>
      <c r="F861" s="2">
        <v>2</v>
      </c>
      <c r="G861" s="4">
        <v>27673.17695955934</v>
      </c>
      <c r="H861" s="5">
        <v>-16078.580819521681</v>
      </c>
      <c r="I861" s="11" t="str">
        <f t="shared" si="156"/>
        <v>Mendoza, Sofia</v>
      </c>
      <c r="J861" s="11" t="str">
        <f t="shared" si="157"/>
        <v>SM</v>
      </c>
      <c r="K861" s="14">
        <f t="shared" si="158"/>
        <v>12</v>
      </c>
      <c r="L861" s="7">
        <f t="shared" ca="1" si="159"/>
        <v>33</v>
      </c>
      <c r="M861" s="7">
        <f t="shared" si="160"/>
        <v>3</v>
      </c>
      <c r="N861" s="15">
        <f t="shared" si="161"/>
        <v>33240</v>
      </c>
      <c r="O861" s="15" t="str">
        <f t="shared" si="162"/>
        <v>miércoles</v>
      </c>
      <c r="P861" s="14">
        <f t="shared" si="163"/>
        <v>1991</v>
      </c>
      <c r="Q861" s="14">
        <f t="shared" si="164"/>
        <v>1</v>
      </c>
      <c r="R861" s="14">
        <f t="shared" si="165"/>
        <v>2</v>
      </c>
      <c r="S861" s="14" t="str">
        <f t="shared" si="166"/>
        <v>NO</v>
      </c>
      <c r="T861" s="14" t="str">
        <f t="shared" si="167"/>
        <v>No Cumple</v>
      </c>
      <c r="U861" s="14">
        <f>VLOOKUP(E861,País!$A$1:$B$8,2,FALSE)</f>
        <v>5</v>
      </c>
    </row>
    <row r="862" spans="1:21" x14ac:dyDescent="0.25">
      <c r="A862" s="2" t="s">
        <v>79</v>
      </c>
      <c r="B862" s="2" t="s">
        <v>30</v>
      </c>
      <c r="C862" s="3">
        <v>32213</v>
      </c>
      <c r="D862" s="2" t="s">
        <v>35</v>
      </c>
      <c r="E862" s="2" t="s">
        <v>32</v>
      </c>
      <c r="F862" s="2">
        <v>5</v>
      </c>
      <c r="G862" s="4">
        <v>27672.493136779602</v>
      </c>
      <c r="H862" s="5">
        <v>-15342.355078783097</v>
      </c>
      <c r="I862" s="11" t="str">
        <f t="shared" si="156"/>
        <v>Rivera, Pedro</v>
      </c>
      <c r="J862" s="11" t="str">
        <f t="shared" si="157"/>
        <v>PR</v>
      </c>
      <c r="K862" s="14">
        <f t="shared" si="158"/>
        <v>11</v>
      </c>
      <c r="L862" s="7">
        <f t="shared" ca="1" si="159"/>
        <v>36</v>
      </c>
      <c r="M862" s="7">
        <f t="shared" si="160"/>
        <v>5</v>
      </c>
      <c r="N862" s="15">
        <f t="shared" si="161"/>
        <v>32213</v>
      </c>
      <c r="O862" s="15" t="str">
        <f t="shared" si="162"/>
        <v>viernes</v>
      </c>
      <c r="P862" s="14">
        <f t="shared" si="163"/>
        <v>1988</v>
      </c>
      <c r="Q862" s="14">
        <f t="shared" si="164"/>
        <v>3</v>
      </c>
      <c r="R862" s="14">
        <f t="shared" si="165"/>
        <v>11</v>
      </c>
      <c r="S862" s="14" t="str">
        <f t="shared" si="166"/>
        <v>NO</v>
      </c>
      <c r="T862" s="14" t="str">
        <f t="shared" si="167"/>
        <v>No Cumple</v>
      </c>
      <c r="U862" s="14">
        <f>VLOOKUP(E862,País!$A$1:$B$8,2,FALSE)</f>
        <v>2</v>
      </c>
    </row>
    <row r="863" spans="1:21" x14ac:dyDescent="0.25">
      <c r="A863" s="2" t="s">
        <v>81</v>
      </c>
      <c r="B863" s="2" t="s">
        <v>37</v>
      </c>
      <c r="C863" s="3">
        <v>32033</v>
      </c>
      <c r="D863" s="2" t="s">
        <v>7</v>
      </c>
      <c r="E863" s="2" t="s">
        <v>12</v>
      </c>
      <c r="F863" s="2">
        <v>4</v>
      </c>
      <c r="G863" s="4">
        <v>27667.227486192194</v>
      </c>
      <c r="H863" s="5">
        <v>-20109.51208701279</v>
      </c>
      <c r="I863" s="11" t="str">
        <f t="shared" si="156"/>
        <v>Hernandez, Victor</v>
      </c>
      <c r="J863" s="11" t="str">
        <f t="shared" si="157"/>
        <v>VH</v>
      </c>
      <c r="K863" s="14">
        <f t="shared" si="158"/>
        <v>15</v>
      </c>
      <c r="L863" s="7">
        <f t="shared" ca="1" si="159"/>
        <v>36</v>
      </c>
      <c r="M863" s="7">
        <f t="shared" si="160"/>
        <v>7</v>
      </c>
      <c r="N863" s="15">
        <f t="shared" si="161"/>
        <v>32033</v>
      </c>
      <c r="O863" s="15" t="str">
        <f t="shared" si="162"/>
        <v>domingo</v>
      </c>
      <c r="P863" s="14">
        <f t="shared" si="163"/>
        <v>1987</v>
      </c>
      <c r="Q863" s="14">
        <f t="shared" si="164"/>
        <v>9</v>
      </c>
      <c r="R863" s="14">
        <f t="shared" si="165"/>
        <v>13</v>
      </c>
      <c r="S863" s="14" t="str">
        <f t="shared" si="166"/>
        <v>SI</v>
      </c>
      <c r="T863" s="14" t="str">
        <f t="shared" si="167"/>
        <v>No Cumple</v>
      </c>
      <c r="U863" s="14">
        <f>VLOOKUP(E863,País!$A$1:$B$8,2,FALSE)</f>
        <v>3</v>
      </c>
    </row>
    <row r="864" spans="1:21" x14ac:dyDescent="0.25">
      <c r="A864" s="2" t="s">
        <v>80</v>
      </c>
      <c r="B864" s="2" t="s">
        <v>34</v>
      </c>
      <c r="C864" s="3">
        <v>35442</v>
      </c>
      <c r="D864" s="2" t="s">
        <v>38</v>
      </c>
      <c r="E864" s="2" t="s">
        <v>8</v>
      </c>
      <c r="F864" s="2">
        <v>6</v>
      </c>
      <c r="G864" s="4">
        <v>27666.991542537624</v>
      </c>
      <c r="H864" s="5">
        <v>-17036.436004798285</v>
      </c>
      <c r="I864" s="11" t="str">
        <f t="shared" si="156"/>
        <v>Santos, Susana</v>
      </c>
      <c r="J864" s="11" t="str">
        <f t="shared" si="157"/>
        <v>SS</v>
      </c>
      <c r="K864" s="14">
        <f t="shared" si="158"/>
        <v>12</v>
      </c>
      <c r="L864" s="7">
        <f t="shared" ca="1" si="159"/>
        <v>27</v>
      </c>
      <c r="M864" s="7">
        <f t="shared" si="160"/>
        <v>7</v>
      </c>
      <c r="N864" s="15">
        <f t="shared" si="161"/>
        <v>35442</v>
      </c>
      <c r="O864" s="15" t="str">
        <f t="shared" si="162"/>
        <v>domingo</v>
      </c>
      <c r="P864" s="14">
        <f t="shared" si="163"/>
        <v>1997</v>
      </c>
      <c r="Q864" s="14">
        <f t="shared" si="164"/>
        <v>1</v>
      </c>
      <c r="R864" s="14">
        <f t="shared" si="165"/>
        <v>12</v>
      </c>
      <c r="S864" s="14" t="str">
        <f t="shared" si="166"/>
        <v>NO</v>
      </c>
      <c r="T864" s="14" t="str">
        <f t="shared" si="167"/>
        <v>No Cumple</v>
      </c>
      <c r="U864" s="14">
        <f>VLOOKUP(E864,País!$A$1:$B$8,2,FALSE)</f>
        <v>1</v>
      </c>
    </row>
    <row r="865" spans="1:21" x14ac:dyDescent="0.25">
      <c r="A865" s="2" t="s">
        <v>45</v>
      </c>
      <c r="B865" s="2" t="s">
        <v>46</v>
      </c>
      <c r="C865" s="3">
        <v>34751</v>
      </c>
      <c r="D865" s="2" t="s">
        <v>19</v>
      </c>
      <c r="E865" s="2" t="s">
        <v>28</v>
      </c>
      <c r="F865" s="2">
        <v>5</v>
      </c>
      <c r="G865" s="4">
        <v>27652.778854896595</v>
      </c>
      <c r="H865" s="5">
        <v>-19666.387876397199</v>
      </c>
      <c r="I865" s="11" t="str">
        <f t="shared" si="156"/>
        <v>Garcia, Eduardo</v>
      </c>
      <c r="J865" s="11" t="str">
        <f t="shared" si="157"/>
        <v>EG</v>
      </c>
      <c r="K865" s="14">
        <f t="shared" si="158"/>
        <v>13</v>
      </c>
      <c r="L865" s="7">
        <f t="shared" ca="1" si="159"/>
        <v>29</v>
      </c>
      <c r="M865" s="7">
        <f t="shared" si="160"/>
        <v>2</v>
      </c>
      <c r="N865" s="15">
        <f t="shared" si="161"/>
        <v>34751</v>
      </c>
      <c r="O865" s="15" t="str">
        <f t="shared" si="162"/>
        <v>martes</v>
      </c>
      <c r="P865" s="14">
        <f t="shared" si="163"/>
        <v>1995</v>
      </c>
      <c r="Q865" s="14">
        <f t="shared" si="164"/>
        <v>2</v>
      </c>
      <c r="R865" s="14">
        <f t="shared" si="165"/>
        <v>21</v>
      </c>
      <c r="S865" s="14" t="str">
        <f t="shared" si="166"/>
        <v>NO</v>
      </c>
      <c r="T865" s="14" t="str">
        <f t="shared" si="167"/>
        <v>No Cumple</v>
      </c>
      <c r="U865" s="14">
        <f>VLOOKUP(E865,País!$A$1:$B$8,2,FALSE)</f>
        <v>7</v>
      </c>
    </row>
    <row r="866" spans="1:21" x14ac:dyDescent="0.25">
      <c r="A866" s="2" t="s">
        <v>9</v>
      </c>
      <c r="B866" s="2" t="s">
        <v>10</v>
      </c>
      <c r="C866" s="3">
        <v>32122</v>
      </c>
      <c r="D866" s="2" t="s">
        <v>11</v>
      </c>
      <c r="E866" s="2" t="s">
        <v>12</v>
      </c>
      <c r="F866" s="2">
        <v>3</v>
      </c>
      <c r="G866" s="4">
        <v>27644.225081988552</v>
      </c>
      <c r="H866" s="5">
        <v>-18583.755175390419</v>
      </c>
      <c r="I866" s="11" t="str">
        <f t="shared" si="156"/>
        <v>Gomez, Juan</v>
      </c>
      <c r="J866" s="11" t="str">
        <f t="shared" si="157"/>
        <v>JG</v>
      </c>
      <c r="K866" s="14">
        <f t="shared" si="158"/>
        <v>9</v>
      </c>
      <c r="L866" s="7">
        <f t="shared" ca="1" si="159"/>
        <v>36</v>
      </c>
      <c r="M866" s="7">
        <f t="shared" si="160"/>
        <v>5</v>
      </c>
      <c r="N866" s="15">
        <f t="shared" si="161"/>
        <v>32122</v>
      </c>
      <c r="O866" s="15" t="str">
        <f t="shared" si="162"/>
        <v>viernes</v>
      </c>
      <c r="P866" s="14">
        <f t="shared" si="163"/>
        <v>1987</v>
      </c>
      <c r="Q866" s="14">
        <f t="shared" si="164"/>
        <v>12</v>
      </c>
      <c r="R866" s="14">
        <f t="shared" si="165"/>
        <v>11</v>
      </c>
      <c r="S866" s="14" t="str">
        <f t="shared" si="166"/>
        <v>NO</v>
      </c>
      <c r="T866" s="14" t="str">
        <f t="shared" si="167"/>
        <v>No Cumple</v>
      </c>
      <c r="U866" s="14">
        <f>VLOOKUP(E866,País!$A$1:$B$8,2,FALSE)</f>
        <v>3</v>
      </c>
    </row>
    <row r="867" spans="1:21" x14ac:dyDescent="0.25">
      <c r="A867" s="2" t="s">
        <v>101</v>
      </c>
      <c r="B867" s="2" t="s">
        <v>52</v>
      </c>
      <c r="C867" s="3">
        <v>29715</v>
      </c>
      <c r="D867" s="2" t="s">
        <v>11</v>
      </c>
      <c r="E867" s="2" t="s">
        <v>32</v>
      </c>
      <c r="F867" s="2">
        <v>5</v>
      </c>
      <c r="G867" s="4">
        <v>27639.187394727167</v>
      </c>
      <c r="H867" s="5">
        <v>-19186.690714481909</v>
      </c>
      <c r="I867" s="11" t="str">
        <f t="shared" si="156"/>
        <v>Ortega, Cristian</v>
      </c>
      <c r="J867" s="11" t="str">
        <f t="shared" si="157"/>
        <v>CO</v>
      </c>
      <c r="K867" s="14">
        <f t="shared" si="158"/>
        <v>14</v>
      </c>
      <c r="L867" s="7">
        <f t="shared" ca="1" si="159"/>
        <v>43</v>
      </c>
      <c r="M867" s="7">
        <f t="shared" si="160"/>
        <v>6</v>
      </c>
      <c r="N867" s="15">
        <f t="shared" si="161"/>
        <v>29715</v>
      </c>
      <c r="O867" s="15" t="str">
        <f t="shared" si="162"/>
        <v>sábado</v>
      </c>
      <c r="P867" s="14">
        <f t="shared" si="163"/>
        <v>1981</v>
      </c>
      <c r="Q867" s="14">
        <f t="shared" si="164"/>
        <v>5</v>
      </c>
      <c r="R867" s="14">
        <f t="shared" si="165"/>
        <v>9</v>
      </c>
      <c r="S867" s="14" t="str">
        <f t="shared" si="166"/>
        <v>NO</v>
      </c>
      <c r="T867" s="14" t="str">
        <f t="shared" si="167"/>
        <v>No Cumple</v>
      </c>
      <c r="U867" s="14">
        <f>VLOOKUP(E867,País!$A$1:$B$8,2,FALSE)</f>
        <v>2</v>
      </c>
    </row>
    <row r="868" spans="1:21" x14ac:dyDescent="0.25">
      <c r="A868" s="2" t="s">
        <v>67</v>
      </c>
      <c r="B868" s="2" t="s">
        <v>68</v>
      </c>
      <c r="C868" s="3">
        <v>31726</v>
      </c>
      <c r="D868" s="2" t="s">
        <v>27</v>
      </c>
      <c r="E868" s="2" t="s">
        <v>16</v>
      </c>
      <c r="F868" s="2">
        <v>4</v>
      </c>
      <c r="G868" s="4">
        <v>27635.257404360567</v>
      </c>
      <c r="H868" s="5">
        <v>-21629.931343589378</v>
      </c>
      <c r="I868" s="11" t="str">
        <f t="shared" si="156"/>
        <v>Navarro, Adriana</v>
      </c>
      <c r="J868" s="11" t="str">
        <f t="shared" si="157"/>
        <v>AN</v>
      </c>
      <c r="K868" s="14">
        <f t="shared" si="158"/>
        <v>14</v>
      </c>
      <c r="L868" s="7">
        <f t="shared" ca="1" si="159"/>
        <v>37</v>
      </c>
      <c r="M868" s="7">
        <f t="shared" si="160"/>
        <v>1</v>
      </c>
      <c r="N868" s="15">
        <f t="shared" si="161"/>
        <v>31726</v>
      </c>
      <c r="O868" s="15" t="str">
        <f t="shared" si="162"/>
        <v>lunes</v>
      </c>
      <c r="P868" s="14">
        <f t="shared" si="163"/>
        <v>1986</v>
      </c>
      <c r="Q868" s="14">
        <f t="shared" si="164"/>
        <v>11</v>
      </c>
      <c r="R868" s="14">
        <f t="shared" si="165"/>
        <v>10</v>
      </c>
      <c r="S868" s="14" t="str">
        <f t="shared" si="166"/>
        <v>NO</v>
      </c>
      <c r="T868" s="14" t="str">
        <f t="shared" si="167"/>
        <v>No Cumple</v>
      </c>
      <c r="U868" s="14">
        <f>VLOOKUP(E868,País!$A$1:$B$8,2,FALSE)</f>
        <v>4</v>
      </c>
    </row>
    <row r="869" spans="1:21" x14ac:dyDescent="0.25">
      <c r="A869" s="2" t="s">
        <v>102</v>
      </c>
      <c r="B869" s="2" t="s">
        <v>66</v>
      </c>
      <c r="C869" s="3">
        <v>31546</v>
      </c>
      <c r="D869" s="2" t="s">
        <v>15</v>
      </c>
      <c r="E869" s="2" t="s">
        <v>8</v>
      </c>
      <c r="F869" s="2">
        <v>2</v>
      </c>
      <c r="G869" s="4">
        <v>27621.128465207399</v>
      </c>
      <c r="H869" s="5">
        <v>-20909.618235269565</v>
      </c>
      <c r="I869" s="11" t="str">
        <f t="shared" si="156"/>
        <v>Silva, Carla</v>
      </c>
      <c r="J869" s="11" t="str">
        <f t="shared" si="157"/>
        <v>CS</v>
      </c>
      <c r="K869" s="14">
        <f t="shared" si="158"/>
        <v>10</v>
      </c>
      <c r="L869" s="7">
        <f t="shared" ca="1" si="159"/>
        <v>38</v>
      </c>
      <c r="M869" s="7">
        <f t="shared" si="160"/>
        <v>3</v>
      </c>
      <c r="N869" s="15">
        <f t="shared" si="161"/>
        <v>31546</v>
      </c>
      <c r="O869" s="15" t="str">
        <f t="shared" si="162"/>
        <v>miércoles</v>
      </c>
      <c r="P869" s="14">
        <f t="shared" si="163"/>
        <v>1986</v>
      </c>
      <c r="Q869" s="14">
        <f t="shared" si="164"/>
        <v>5</v>
      </c>
      <c r="R869" s="14">
        <f t="shared" si="165"/>
        <v>14</v>
      </c>
      <c r="S869" s="14" t="str">
        <f t="shared" si="166"/>
        <v>NO</v>
      </c>
      <c r="T869" s="14" t="str">
        <f t="shared" si="167"/>
        <v>No Cumple</v>
      </c>
      <c r="U869" s="14">
        <f>VLOOKUP(E869,País!$A$1:$B$8,2,FALSE)</f>
        <v>1</v>
      </c>
    </row>
    <row r="870" spans="1:21" x14ac:dyDescent="0.25">
      <c r="A870" s="2" t="s">
        <v>73</v>
      </c>
      <c r="B870" s="2" t="s">
        <v>22</v>
      </c>
      <c r="C870" s="3">
        <v>36463</v>
      </c>
      <c r="D870" s="2" t="s">
        <v>11</v>
      </c>
      <c r="E870" s="2" t="s">
        <v>8</v>
      </c>
      <c r="F870" s="2">
        <v>6</v>
      </c>
      <c r="G870" s="4">
        <v>27595.590962553255</v>
      </c>
      <c r="H870" s="5">
        <v>-17315.659501080798</v>
      </c>
      <c r="I870" s="11" t="str">
        <f t="shared" si="156"/>
        <v>Fernandez, Manuel</v>
      </c>
      <c r="J870" s="11" t="str">
        <f t="shared" si="157"/>
        <v>MF</v>
      </c>
      <c r="K870" s="14">
        <f t="shared" si="158"/>
        <v>15</v>
      </c>
      <c r="L870" s="7">
        <f t="shared" ca="1" si="159"/>
        <v>24</v>
      </c>
      <c r="M870" s="7">
        <f t="shared" si="160"/>
        <v>6</v>
      </c>
      <c r="N870" s="15">
        <f t="shared" si="161"/>
        <v>36463</v>
      </c>
      <c r="O870" s="15" t="str">
        <f t="shared" si="162"/>
        <v>sábado</v>
      </c>
      <c r="P870" s="14">
        <f t="shared" si="163"/>
        <v>1999</v>
      </c>
      <c r="Q870" s="14">
        <f t="shared" si="164"/>
        <v>10</v>
      </c>
      <c r="R870" s="14">
        <f t="shared" si="165"/>
        <v>30</v>
      </c>
      <c r="S870" s="14" t="str">
        <f t="shared" si="166"/>
        <v>NO</v>
      </c>
      <c r="T870" s="14" t="str">
        <f t="shared" si="167"/>
        <v>No Cumple</v>
      </c>
      <c r="U870" s="14">
        <f>VLOOKUP(E870,País!$A$1:$B$8,2,FALSE)</f>
        <v>1</v>
      </c>
    </row>
    <row r="871" spans="1:21" x14ac:dyDescent="0.25">
      <c r="A871" s="2" t="s">
        <v>102</v>
      </c>
      <c r="B871" s="2" t="s">
        <v>66</v>
      </c>
      <c r="C871" s="3">
        <v>30530</v>
      </c>
      <c r="D871" s="2" t="s">
        <v>15</v>
      </c>
      <c r="E871" s="2" t="s">
        <v>8</v>
      </c>
      <c r="F871" s="2">
        <v>2</v>
      </c>
      <c r="G871" s="4">
        <v>27581.408778350291</v>
      </c>
      <c r="H871" s="5">
        <v>-18464.174362835245</v>
      </c>
      <c r="I871" s="11" t="str">
        <f t="shared" si="156"/>
        <v>Silva, Carla</v>
      </c>
      <c r="J871" s="11" t="str">
        <f t="shared" si="157"/>
        <v>CS</v>
      </c>
      <c r="K871" s="14">
        <f t="shared" si="158"/>
        <v>10</v>
      </c>
      <c r="L871" s="7">
        <f t="shared" ca="1" si="159"/>
        <v>41</v>
      </c>
      <c r="M871" s="7">
        <f t="shared" si="160"/>
        <v>2</v>
      </c>
      <c r="N871" s="15">
        <f t="shared" si="161"/>
        <v>30530</v>
      </c>
      <c r="O871" s="15" t="str">
        <f t="shared" si="162"/>
        <v>martes</v>
      </c>
      <c r="P871" s="14">
        <f t="shared" si="163"/>
        <v>1983</v>
      </c>
      <c r="Q871" s="14">
        <f t="shared" si="164"/>
        <v>8</v>
      </c>
      <c r="R871" s="14">
        <f t="shared" si="165"/>
        <v>2</v>
      </c>
      <c r="S871" s="14" t="str">
        <f t="shared" si="166"/>
        <v>NO</v>
      </c>
      <c r="T871" s="14" t="str">
        <f t="shared" si="167"/>
        <v>No Cumple</v>
      </c>
      <c r="U871" s="14">
        <f>VLOOKUP(E871,País!$A$1:$B$8,2,FALSE)</f>
        <v>1</v>
      </c>
    </row>
    <row r="872" spans="1:21" x14ac:dyDescent="0.25">
      <c r="A872" s="2" t="s">
        <v>81</v>
      </c>
      <c r="B872" s="2" t="s">
        <v>37</v>
      </c>
      <c r="C872" s="3">
        <v>32082</v>
      </c>
      <c r="D872" s="2" t="s">
        <v>7</v>
      </c>
      <c r="E872" s="2" t="s">
        <v>12</v>
      </c>
      <c r="F872" s="2">
        <v>2</v>
      </c>
      <c r="G872" s="4">
        <v>27581.263927347416</v>
      </c>
      <c r="H872" s="5">
        <v>-18028.487743934274</v>
      </c>
      <c r="I872" s="11" t="str">
        <f t="shared" si="156"/>
        <v>Hernandez, Victor</v>
      </c>
      <c r="J872" s="11" t="str">
        <f t="shared" si="157"/>
        <v>VH</v>
      </c>
      <c r="K872" s="14">
        <f t="shared" si="158"/>
        <v>15</v>
      </c>
      <c r="L872" s="7">
        <f t="shared" ca="1" si="159"/>
        <v>36</v>
      </c>
      <c r="M872" s="7">
        <f t="shared" si="160"/>
        <v>7</v>
      </c>
      <c r="N872" s="15">
        <f t="shared" si="161"/>
        <v>32082</v>
      </c>
      <c r="O872" s="15" t="str">
        <f t="shared" si="162"/>
        <v>domingo</v>
      </c>
      <c r="P872" s="14">
        <f t="shared" si="163"/>
        <v>1987</v>
      </c>
      <c r="Q872" s="14">
        <f t="shared" si="164"/>
        <v>11</v>
      </c>
      <c r="R872" s="14">
        <f t="shared" si="165"/>
        <v>1</v>
      </c>
      <c r="S872" s="14" t="str">
        <f t="shared" si="166"/>
        <v>SI</v>
      </c>
      <c r="T872" s="14" t="str">
        <f t="shared" si="167"/>
        <v>No Cumple</v>
      </c>
      <c r="U872" s="14">
        <f>VLOOKUP(E872,País!$A$1:$B$8,2,FALSE)</f>
        <v>3</v>
      </c>
    </row>
    <row r="873" spans="1:21" x14ac:dyDescent="0.25">
      <c r="A873" s="2" t="s">
        <v>49</v>
      </c>
      <c r="B873" s="2" t="s">
        <v>50</v>
      </c>
      <c r="C873" s="3">
        <v>36179</v>
      </c>
      <c r="D873" s="2" t="s">
        <v>27</v>
      </c>
      <c r="E873" s="2" t="s">
        <v>8</v>
      </c>
      <c r="F873" s="2">
        <v>6</v>
      </c>
      <c r="G873" s="4">
        <v>27575.951664396594</v>
      </c>
      <c r="H873" s="5">
        <v>-15796.833834922383</v>
      </c>
      <c r="I873" s="11" t="str">
        <f t="shared" si="156"/>
        <v>Perez, Javier</v>
      </c>
      <c r="J873" s="11" t="str">
        <f t="shared" si="157"/>
        <v>JP</v>
      </c>
      <c r="K873" s="14">
        <f t="shared" si="158"/>
        <v>11</v>
      </c>
      <c r="L873" s="7">
        <f t="shared" ca="1" si="159"/>
        <v>25</v>
      </c>
      <c r="M873" s="7">
        <f t="shared" si="160"/>
        <v>2</v>
      </c>
      <c r="N873" s="15">
        <f t="shared" si="161"/>
        <v>36179</v>
      </c>
      <c r="O873" s="15" t="str">
        <f t="shared" si="162"/>
        <v>martes</v>
      </c>
      <c r="P873" s="14">
        <f t="shared" si="163"/>
        <v>1999</v>
      </c>
      <c r="Q873" s="14">
        <f t="shared" si="164"/>
        <v>1</v>
      </c>
      <c r="R873" s="14">
        <f t="shared" si="165"/>
        <v>19</v>
      </c>
      <c r="S873" s="14" t="str">
        <f t="shared" si="166"/>
        <v>NO</v>
      </c>
      <c r="T873" s="14" t="str">
        <f t="shared" si="167"/>
        <v>No Cumple</v>
      </c>
      <c r="U873" s="14">
        <f>VLOOKUP(E873,País!$A$1:$B$8,2,FALSE)</f>
        <v>1</v>
      </c>
    </row>
    <row r="874" spans="1:21" x14ac:dyDescent="0.25">
      <c r="A874" s="2" t="s">
        <v>5</v>
      </c>
      <c r="B874" s="2" t="s">
        <v>6</v>
      </c>
      <c r="C874" s="3">
        <v>35149</v>
      </c>
      <c r="D874" s="2" t="s">
        <v>7</v>
      </c>
      <c r="E874" s="2" t="s">
        <v>8</v>
      </c>
      <c r="F874" s="2">
        <v>3</v>
      </c>
      <c r="G874" s="4">
        <v>27556.496824128659</v>
      </c>
      <c r="H874" s="5">
        <v>-19132.542667731926</v>
      </c>
      <c r="I874" s="11" t="str">
        <f t="shared" si="156"/>
        <v>Martinez, Ana</v>
      </c>
      <c r="J874" s="11" t="str">
        <f t="shared" si="157"/>
        <v>AM</v>
      </c>
      <c r="K874" s="14">
        <f t="shared" si="158"/>
        <v>11</v>
      </c>
      <c r="L874" s="7">
        <f t="shared" ca="1" si="159"/>
        <v>28</v>
      </c>
      <c r="M874" s="7">
        <f t="shared" si="160"/>
        <v>1</v>
      </c>
      <c r="N874" s="15">
        <f t="shared" si="161"/>
        <v>35149</v>
      </c>
      <c r="O874" s="15" t="str">
        <f t="shared" si="162"/>
        <v>lunes</v>
      </c>
      <c r="P874" s="14">
        <f t="shared" si="163"/>
        <v>1996</v>
      </c>
      <c r="Q874" s="14">
        <f t="shared" si="164"/>
        <v>3</v>
      </c>
      <c r="R874" s="14">
        <f t="shared" si="165"/>
        <v>25</v>
      </c>
      <c r="S874" s="14" t="str">
        <f t="shared" si="166"/>
        <v>SI</v>
      </c>
      <c r="T874" s="14" t="str">
        <f t="shared" si="167"/>
        <v>No Cumple</v>
      </c>
      <c r="U874" s="14">
        <f>VLOOKUP(E874,País!$A$1:$B$8,2,FALSE)</f>
        <v>1</v>
      </c>
    </row>
    <row r="875" spans="1:21" x14ac:dyDescent="0.25">
      <c r="A875" s="2" t="s">
        <v>86</v>
      </c>
      <c r="B875" s="2" t="s">
        <v>48</v>
      </c>
      <c r="C875" s="3">
        <v>31760</v>
      </c>
      <c r="D875" s="2" t="s">
        <v>27</v>
      </c>
      <c r="E875" s="2" t="s">
        <v>32</v>
      </c>
      <c r="F875" s="2">
        <v>3</v>
      </c>
      <c r="G875" s="4">
        <v>27542.33952947149</v>
      </c>
      <c r="H875" s="5">
        <v>-19022.741214065089</v>
      </c>
      <c r="I875" s="11" t="str">
        <f t="shared" si="156"/>
        <v>Rojas, Daniel</v>
      </c>
      <c r="J875" s="11" t="str">
        <f t="shared" si="157"/>
        <v>DR</v>
      </c>
      <c r="K875" s="14">
        <f t="shared" si="158"/>
        <v>11</v>
      </c>
      <c r="L875" s="7">
        <f t="shared" ca="1" si="159"/>
        <v>37</v>
      </c>
      <c r="M875" s="7">
        <f t="shared" si="160"/>
        <v>7</v>
      </c>
      <c r="N875" s="15">
        <f t="shared" si="161"/>
        <v>31760</v>
      </c>
      <c r="O875" s="15" t="str">
        <f t="shared" si="162"/>
        <v>domingo</v>
      </c>
      <c r="P875" s="14">
        <f t="shared" si="163"/>
        <v>1986</v>
      </c>
      <c r="Q875" s="14">
        <f t="shared" si="164"/>
        <v>12</v>
      </c>
      <c r="R875" s="14">
        <f t="shared" si="165"/>
        <v>14</v>
      </c>
      <c r="S875" s="14" t="str">
        <f t="shared" si="166"/>
        <v>NO</v>
      </c>
      <c r="T875" s="14" t="str">
        <f t="shared" si="167"/>
        <v>No Cumple</v>
      </c>
      <c r="U875" s="14">
        <f>VLOOKUP(E875,País!$A$1:$B$8,2,FALSE)</f>
        <v>2</v>
      </c>
    </row>
    <row r="876" spans="1:21" x14ac:dyDescent="0.25">
      <c r="A876" s="2" t="s">
        <v>69</v>
      </c>
      <c r="B876" s="2" t="s">
        <v>6</v>
      </c>
      <c r="C876" s="3">
        <v>33027</v>
      </c>
      <c r="D876" s="2" t="s">
        <v>31</v>
      </c>
      <c r="E876" s="2" t="s">
        <v>20</v>
      </c>
      <c r="F876" s="2">
        <v>5</v>
      </c>
      <c r="G876" s="4">
        <v>27530.558177478848</v>
      </c>
      <c r="H876" s="5">
        <v>-18740.247876242134</v>
      </c>
      <c r="I876" s="11" t="str">
        <f t="shared" si="156"/>
        <v>Martinez, Jorge</v>
      </c>
      <c r="J876" s="11" t="str">
        <f t="shared" si="157"/>
        <v>JM</v>
      </c>
      <c r="K876" s="14">
        <f t="shared" si="158"/>
        <v>13</v>
      </c>
      <c r="L876" s="7">
        <f t="shared" ca="1" si="159"/>
        <v>34</v>
      </c>
      <c r="M876" s="7">
        <f t="shared" si="160"/>
        <v>7</v>
      </c>
      <c r="N876" s="15">
        <f t="shared" si="161"/>
        <v>33027</v>
      </c>
      <c r="O876" s="15" t="str">
        <f t="shared" si="162"/>
        <v>domingo</v>
      </c>
      <c r="P876" s="14">
        <f t="shared" si="163"/>
        <v>1990</v>
      </c>
      <c r="Q876" s="14">
        <f t="shared" si="164"/>
        <v>6</v>
      </c>
      <c r="R876" s="14">
        <f t="shared" si="165"/>
        <v>3</v>
      </c>
      <c r="S876" s="14" t="str">
        <f t="shared" si="166"/>
        <v>NO</v>
      </c>
      <c r="T876" s="14" t="str">
        <f t="shared" si="167"/>
        <v>No Cumple</v>
      </c>
      <c r="U876" s="14">
        <f>VLOOKUP(E876,País!$A$1:$B$8,2,FALSE)</f>
        <v>6</v>
      </c>
    </row>
    <row r="877" spans="1:21" x14ac:dyDescent="0.25">
      <c r="A877" s="2" t="s">
        <v>13</v>
      </c>
      <c r="B877" s="2" t="s">
        <v>14</v>
      </c>
      <c r="C877" s="3">
        <v>30516</v>
      </c>
      <c r="D877" s="2" t="s">
        <v>15</v>
      </c>
      <c r="E877" s="2" t="s">
        <v>16</v>
      </c>
      <c r="F877" s="2">
        <v>2</v>
      </c>
      <c r="G877" s="4">
        <v>27529.881082909567</v>
      </c>
      <c r="H877" s="5">
        <v>-18794.899890355962</v>
      </c>
      <c r="I877" s="11" t="str">
        <f t="shared" si="156"/>
        <v>Lopez, Maria</v>
      </c>
      <c r="J877" s="11" t="str">
        <f t="shared" si="157"/>
        <v>ML</v>
      </c>
      <c r="K877" s="14">
        <f t="shared" si="158"/>
        <v>10</v>
      </c>
      <c r="L877" s="7">
        <f t="shared" ca="1" si="159"/>
        <v>41</v>
      </c>
      <c r="M877" s="7">
        <f t="shared" si="160"/>
        <v>2</v>
      </c>
      <c r="N877" s="15">
        <f t="shared" si="161"/>
        <v>30516</v>
      </c>
      <c r="O877" s="15" t="str">
        <f t="shared" si="162"/>
        <v>martes</v>
      </c>
      <c r="P877" s="14">
        <f t="shared" si="163"/>
        <v>1983</v>
      </c>
      <c r="Q877" s="14">
        <f t="shared" si="164"/>
        <v>7</v>
      </c>
      <c r="R877" s="14">
        <f t="shared" si="165"/>
        <v>19</v>
      </c>
      <c r="S877" s="14" t="str">
        <f t="shared" si="166"/>
        <v>NO</v>
      </c>
      <c r="T877" s="14" t="str">
        <f t="shared" si="167"/>
        <v>No Cumple</v>
      </c>
      <c r="U877" s="14">
        <f>VLOOKUP(E877,País!$A$1:$B$8,2,FALSE)</f>
        <v>4</v>
      </c>
    </row>
    <row r="878" spans="1:21" x14ac:dyDescent="0.25">
      <c r="A878" s="2" t="s">
        <v>25</v>
      </c>
      <c r="B878" s="2" t="s">
        <v>26</v>
      </c>
      <c r="C878" s="3">
        <v>35210</v>
      </c>
      <c r="D878" s="2" t="s">
        <v>27</v>
      </c>
      <c r="E878" s="2" t="s">
        <v>28</v>
      </c>
      <c r="F878" s="2">
        <v>2</v>
      </c>
      <c r="G878" s="4">
        <v>27527.551565905706</v>
      </c>
      <c r="H878" s="5">
        <v>-23682.999465412409</v>
      </c>
      <c r="I878" s="11" t="str">
        <f t="shared" si="156"/>
        <v>Diaz, Laura</v>
      </c>
      <c r="J878" s="11" t="str">
        <f t="shared" si="157"/>
        <v>LD</v>
      </c>
      <c r="K878" s="14">
        <f t="shared" si="158"/>
        <v>9</v>
      </c>
      <c r="L878" s="7">
        <f t="shared" ca="1" si="159"/>
        <v>28</v>
      </c>
      <c r="M878" s="7">
        <f t="shared" si="160"/>
        <v>6</v>
      </c>
      <c r="N878" s="15">
        <f t="shared" si="161"/>
        <v>35210</v>
      </c>
      <c r="O878" s="15" t="str">
        <f t="shared" si="162"/>
        <v>sábado</v>
      </c>
      <c r="P878" s="14">
        <f t="shared" si="163"/>
        <v>1996</v>
      </c>
      <c r="Q878" s="14">
        <f t="shared" si="164"/>
        <v>5</v>
      </c>
      <c r="R878" s="14">
        <f t="shared" si="165"/>
        <v>25</v>
      </c>
      <c r="S878" s="14" t="str">
        <f t="shared" si="166"/>
        <v>NO</v>
      </c>
      <c r="T878" s="14" t="str">
        <f t="shared" si="167"/>
        <v>No Cumple</v>
      </c>
      <c r="U878" s="14">
        <f>VLOOKUP(E878,País!$A$1:$B$8,2,FALSE)</f>
        <v>7</v>
      </c>
    </row>
    <row r="879" spans="1:21" x14ac:dyDescent="0.25">
      <c r="A879" s="2" t="s">
        <v>45</v>
      </c>
      <c r="B879" s="2" t="s">
        <v>46</v>
      </c>
      <c r="C879" s="3">
        <v>35974</v>
      </c>
      <c r="D879" s="2" t="s">
        <v>19</v>
      </c>
      <c r="E879" s="2" t="s">
        <v>28</v>
      </c>
      <c r="F879" s="2">
        <v>2</v>
      </c>
      <c r="G879" s="4">
        <v>27509.04174516119</v>
      </c>
      <c r="H879" s="5">
        <v>-20666.772011903318</v>
      </c>
      <c r="I879" s="11" t="str">
        <f t="shared" si="156"/>
        <v>Garcia, Eduardo</v>
      </c>
      <c r="J879" s="11" t="str">
        <f t="shared" si="157"/>
        <v>EG</v>
      </c>
      <c r="K879" s="14">
        <f t="shared" si="158"/>
        <v>13</v>
      </c>
      <c r="L879" s="7">
        <f t="shared" ca="1" si="159"/>
        <v>26</v>
      </c>
      <c r="M879" s="7">
        <f t="shared" si="160"/>
        <v>7</v>
      </c>
      <c r="N879" s="15">
        <f t="shared" si="161"/>
        <v>35974</v>
      </c>
      <c r="O879" s="15" t="str">
        <f t="shared" si="162"/>
        <v>domingo</v>
      </c>
      <c r="P879" s="14">
        <f t="shared" si="163"/>
        <v>1998</v>
      </c>
      <c r="Q879" s="14">
        <f t="shared" si="164"/>
        <v>6</v>
      </c>
      <c r="R879" s="14">
        <f t="shared" si="165"/>
        <v>28</v>
      </c>
      <c r="S879" s="14" t="str">
        <f t="shared" si="166"/>
        <v>NO</v>
      </c>
      <c r="T879" s="14" t="str">
        <f t="shared" si="167"/>
        <v>No Cumple</v>
      </c>
      <c r="U879" s="14">
        <f>VLOOKUP(E879,País!$A$1:$B$8,2,FALSE)</f>
        <v>7</v>
      </c>
    </row>
    <row r="880" spans="1:21" x14ac:dyDescent="0.25">
      <c r="A880" s="2" t="s">
        <v>98</v>
      </c>
      <c r="B880" s="2" t="s">
        <v>50</v>
      </c>
      <c r="C880" s="3">
        <v>35649</v>
      </c>
      <c r="D880" s="2" t="s">
        <v>27</v>
      </c>
      <c r="E880" s="2" t="s">
        <v>12</v>
      </c>
      <c r="F880" s="2">
        <v>4</v>
      </c>
      <c r="G880" s="4">
        <v>27499.176993098121</v>
      </c>
      <c r="H880" s="5">
        <v>-22175.781856556787</v>
      </c>
      <c r="I880" s="11" t="str">
        <f t="shared" si="156"/>
        <v>Perez, Sara</v>
      </c>
      <c r="J880" s="11" t="str">
        <f t="shared" si="157"/>
        <v>SP</v>
      </c>
      <c r="K880" s="14">
        <f t="shared" si="158"/>
        <v>9</v>
      </c>
      <c r="L880" s="7">
        <f t="shared" ca="1" si="159"/>
        <v>27</v>
      </c>
      <c r="M880" s="7">
        <f t="shared" si="160"/>
        <v>4</v>
      </c>
      <c r="N880" s="15">
        <f t="shared" si="161"/>
        <v>35649</v>
      </c>
      <c r="O880" s="15" t="str">
        <f t="shared" si="162"/>
        <v>jueves</v>
      </c>
      <c r="P880" s="14">
        <f t="shared" si="163"/>
        <v>1997</v>
      </c>
      <c r="Q880" s="14">
        <f t="shared" si="164"/>
        <v>8</v>
      </c>
      <c r="R880" s="14">
        <f t="shared" si="165"/>
        <v>7</v>
      </c>
      <c r="S880" s="14" t="str">
        <f t="shared" si="166"/>
        <v>NO</v>
      </c>
      <c r="T880" s="14" t="str">
        <f t="shared" si="167"/>
        <v>No Cumple</v>
      </c>
      <c r="U880" s="14">
        <f>VLOOKUP(E880,País!$A$1:$B$8,2,FALSE)</f>
        <v>3</v>
      </c>
    </row>
    <row r="881" spans="1:21" x14ac:dyDescent="0.25">
      <c r="A881" s="2" t="s">
        <v>45</v>
      </c>
      <c r="B881" s="2" t="s">
        <v>46</v>
      </c>
      <c r="C881" s="3">
        <v>33242</v>
      </c>
      <c r="D881" s="2" t="s">
        <v>19</v>
      </c>
      <c r="E881" s="2" t="s">
        <v>28</v>
      </c>
      <c r="F881" s="2">
        <v>2</v>
      </c>
      <c r="G881" s="4">
        <v>27492.218801295559</v>
      </c>
      <c r="H881" s="5">
        <v>-20207.469950756262</v>
      </c>
      <c r="I881" s="11" t="str">
        <f t="shared" si="156"/>
        <v>Garcia, Eduardo</v>
      </c>
      <c r="J881" s="11" t="str">
        <f t="shared" si="157"/>
        <v>EG</v>
      </c>
      <c r="K881" s="14">
        <f t="shared" si="158"/>
        <v>13</v>
      </c>
      <c r="L881" s="7">
        <f t="shared" ca="1" si="159"/>
        <v>33</v>
      </c>
      <c r="M881" s="7">
        <f t="shared" si="160"/>
        <v>5</v>
      </c>
      <c r="N881" s="15">
        <f t="shared" si="161"/>
        <v>33242</v>
      </c>
      <c r="O881" s="15" t="str">
        <f t="shared" si="162"/>
        <v>viernes</v>
      </c>
      <c r="P881" s="14">
        <f t="shared" si="163"/>
        <v>1991</v>
      </c>
      <c r="Q881" s="14">
        <f t="shared" si="164"/>
        <v>1</v>
      </c>
      <c r="R881" s="14">
        <f t="shared" si="165"/>
        <v>4</v>
      </c>
      <c r="S881" s="14" t="str">
        <f t="shared" si="166"/>
        <v>NO</v>
      </c>
      <c r="T881" s="14" t="str">
        <f t="shared" si="167"/>
        <v>No Cumple</v>
      </c>
      <c r="U881" s="14">
        <f>VLOOKUP(E881,País!$A$1:$B$8,2,FALSE)</f>
        <v>7</v>
      </c>
    </row>
    <row r="882" spans="1:21" x14ac:dyDescent="0.25">
      <c r="A882" s="2" t="s">
        <v>21</v>
      </c>
      <c r="B882" s="2" t="s">
        <v>22</v>
      </c>
      <c r="C882" s="3">
        <v>30701</v>
      </c>
      <c r="D882" s="2" t="s">
        <v>23</v>
      </c>
      <c r="E882" s="2" t="s">
        <v>24</v>
      </c>
      <c r="F882" s="2">
        <v>6</v>
      </c>
      <c r="G882" s="4">
        <v>27483.679211004954</v>
      </c>
      <c r="H882" s="5">
        <v>22306.947771699692</v>
      </c>
      <c r="I882" s="11" t="str">
        <f t="shared" si="156"/>
        <v>Fernandez, Luis</v>
      </c>
      <c r="J882" s="11" t="str">
        <f t="shared" si="157"/>
        <v>LF</v>
      </c>
      <c r="K882" s="14">
        <f t="shared" si="158"/>
        <v>13</v>
      </c>
      <c r="L882" s="7">
        <f t="shared" ca="1" si="159"/>
        <v>40</v>
      </c>
      <c r="M882" s="7">
        <f t="shared" si="160"/>
        <v>5</v>
      </c>
      <c r="N882" s="15">
        <f t="shared" si="161"/>
        <v>30701</v>
      </c>
      <c r="O882" s="15" t="str">
        <f t="shared" si="162"/>
        <v>viernes</v>
      </c>
      <c r="P882" s="14">
        <f t="shared" si="163"/>
        <v>1984</v>
      </c>
      <c r="Q882" s="14">
        <f t="shared" si="164"/>
        <v>1</v>
      </c>
      <c r="R882" s="14">
        <f t="shared" si="165"/>
        <v>20</v>
      </c>
      <c r="S882" s="14" t="str">
        <f t="shared" si="166"/>
        <v>NO</v>
      </c>
      <c r="T882" s="14" t="str">
        <f t="shared" si="167"/>
        <v>No Cumple</v>
      </c>
      <c r="U882" s="14">
        <f>VLOOKUP(E882,País!$A$1:$B$8,2,FALSE)</f>
        <v>5</v>
      </c>
    </row>
    <row r="883" spans="1:21" x14ac:dyDescent="0.25">
      <c r="A883" s="2" t="s">
        <v>47</v>
      </c>
      <c r="B883" s="2" t="s">
        <v>48</v>
      </c>
      <c r="C883" s="3">
        <v>36331</v>
      </c>
      <c r="D883" s="2" t="s">
        <v>23</v>
      </c>
      <c r="E883" s="2" t="s">
        <v>32</v>
      </c>
      <c r="F883" s="2">
        <v>3</v>
      </c>
      <c r="G883" s="4">
        <v>27478.71983091989</v>
      </c>
      <c r="H883" s="5">
        <v>-18703.939350481298</v>
      </c>
      <c r="I883" s="11" t="str">
        <f t="shared" si="156"/>
        <v>Rojas, Valentina</v>
      </c>
      <c r="J883" s="11" t="str">
        <f t="shared" si="157"/>
        <v>VR</v>
      </c>
      <c r="K883" s="14">
        <f t="shared" si="158"/>
        <v>14</v>
      </c>
      <c r="L883" s="7">
        <f t="shared" ca="1" si="159"/>
        <v>25</v>
      </c>
      <c r="M883" s="7">
        <f t="shared" si="160"/>
        <v>7</v>
      </c>
      <c r="N883" s="15">
        <f t="shared" si="161"/>
        <v>36331</v>
      </c>
      <c r="O883" s="15" t="str">
        <f t="shared" si="162"/>
        <v>domingo</v>
      </c>
      <c r="P883" s="14">
        <f t="shared" si="163"/>
        <v>1999</v>
      </c>
      <c r="Q883" s="14">
        <f t="shared" si="164"/>
        <v>6</v>
      </c>
      <c r="R883" s="14">
        <f t="shared" si="165"/>
        <v>20</v>
      </c>
      <c r="S883" s="14" t="str">
        <f t="shared" si="166"/>
        <v>NO</v>
      </c>
      <c r="T883" s="14" t="str">
        <f t="shared" si="167"/>
        <v>No Cumple</v>
      </c>
      <c r="U883" s="14">
        <f>VLOOKUP(E883,País!$A$1:$B$8,2,FALSE)</f>
        <v>2</v>
      </c>
    </row>
    <row r="884" spans="1:21" x14ac:dyDescent="0.25">
      <c r="A884" s="2" t="s">
        <v>82</v>
      </c>
      <c r="B884" s="2" t="s">
        <v>40</v>
      </c>
      <c r="C884" s="3">
        <v>31786</v>
      </c>
      <c r="D884" s="2" t="s">
        <v>11</v>
      </c>
      <c r="E884" s="2" t="s">
        <v>16</v>
      </c>
      <c r="F884" s="2">
        <v>3</v>
      </c>
      <c r="G884" s="4">
        <v>27458.621864440585</v>
      </c>
      <c r="H884" s="5">
        <v>-16644.378476247184</v>
      </c>
      <c r="I884" s="11" t="str">
        <f t="shared" si="156"/>
        <v>Torres, Miguel</v>
      </c>
      <c r="J884" s="11" t="str">
        <f t="shared" si="157"/>
        <v>MT</v>
      </c>
      <c r="K884" s="14">
        <f t="shared" si="158"/>
        <v>12</v>
      </c>
      <c r="L884" s="7">
        <f t="shared" ca="1" si="159"/>
        <v>37</v>
      </c>
      <c r="M884" s="7">
        <f t="shared" si="160"/>
        <v>5</v>
      </c>
      <c r="N884" s="15">
        <f t="shared" si="161"/>
        <v>31786</v>
      </c>
      <c r="O884" s="15" t="str">
        <f t="shared" si="162"/>
        <v>viernes</v>
      </c>
      <c r="P884" s="14">
        <f t="shared" si="163"/>
        <v>1987</v>
      </c>
      <c r="Q884" s="14">
        <f t="shared" si="164"/>
        <v>1</v>
      </c>
      <c r="R884" s="14">
        <f t="shared" si="165"/>
        <v>9</v>
      </c>
      <c r="S884" s="14" t="str">
        <f t="shared" si="166"/>
        <v>NO</v>
      </c>
      <c r="T884" s="14" t="str">
        <f t="shared" si="167"/>
        <v>No Cumple</v>
      </c>
      <c r="U884" s="14">
        <f>VLOOKUP(E884,País!$A$1:$B$8,2,FALSE)</f>
        <v>4</v>
      </c>
    </row>
    <row r="885" spans="1:21" x14ac:dyDescent="0.25">
      <c r="A885" s="2" t="s">
        <v>77</v>
      </c>
      <c r="B885" s="2" t="s">
        <v>22</v>
      </c>
      <c r="C885" s="3">
        <v>34554</v>
      </c>
      <c r="D885" s="2" t="s">
        <v>27</v>
      </c>
      <c r="E885" s="2" t="s">
        <v>24</v>
      </c>
      <c r="F885" s="2">
        <v>4</v>
      </c>
      <c r="G885" s="4">
        <v>27446.901307145759</v>
      </c>
      <c r="H885" s="5">
        <v>-17889.293032712139</v>
      </c>
      <c r="I885" s="11" t="str">
        <f t="shared" si="156"/>
        <v>Fernandez, Emilio</v>
      </c>
      <c r="J885" s="11" t="str">
        <f t="shared" si="157"/>
        <v>EF</v>
      </c>
      <c r="K885" s="14">
        <f t="shared" si="158"/>
        <v>15</v>
      </c>
      <c r="L885" s="7">
        <f t="shared" ca="1" si="159"/>
        <v>30</v>
      </c>
      <c r="M885" s="7">
        <f t="shared" si="160"/>
        <v>1</v>
      </c>
      <c r="N885" s="15">
        <f t="shared" si="161"/>
        <v>34554</v>
      </c>
      <c r="O885" s="15" t="str">
        <f t="shared" si="162"/>
        <v>lunes</v>
      </c>
      <c r="P885" s="14">
        <f t="shared" si="163"/>
        <v>1994</v>
      </c>
      <c r="Q885" s="14">
        <f t="shared" si="164"/>
        <v>8</v>
      </c>
      <c r="R885" s="14">
        <f t="shared" si="165"/>
        <v>8</v>
      </c>
      <c r="S885" s="14" t="str">
        <f t="shared" si="166"/>
        <v>NO</v>
      </c>
      <c r="T885" s="14" t="str">
        <f t="shared" si="167"/>
        <v>No Cumple</v>
      </c>
      <c r="U885" s="14">
        <f>VLOOKUP(E885,País!$A$1:$B$8,2,FALSE)</f>
        <v>5</v>
      </c>
    </row>
    <row r="886" spans="1:21" x14ac:dyDescent="0.25">
      <c r="A886" s="2" t="s">
        <v>41</v>
      </c>
      <c r="B886" s="2" t="s">
        <v>42</v>
      </c>
      <c r="C886" s="3">
        <v>29241</v>
      </c>
      <c r="D886" s="2" t="s">
        <v>11</v>
      </c>
      <c r="E886" s="2" t="s">
        <v>20</v>
      </c>
      <c r="F886" s="2">
        <v>4</v>
      </c>
      <c r="G886" s="4">
        <v>10002.930083001871</v>
      </c>
      <c r="H886" s="5">
        <v>-29257.948941898692</v>
      </c>
      <c r="I886" s="11" t="str">
        <f t="shared" si="156"/>
        <v>Alvarez, Diego</v>
      </c>
      <c r="J886" s="11" t="str">
        <f t="shared" si="157"/>
        <v>DA</v>
      </c>
      <c r="K886" s="14">
        <f t="shared" si="158"/>
        <v>12</v>
      </c>
      <c r="L886" s="7">
        <f t="shared" ca="1" si="159"/>
        <v>44</v>
      </c>
      <c r="M886" s="7">
        <f t="shared" si="160"/>
        <v>1</v>
      </c>
      <c r="N886" s="15">
        <f t="shared" si="161"/>
        <v>29241</v>
      </c>
      <c r="O886" s="15" t="str">
        <f t="shared" si="162"/>
        <v>lunes</v>
      </c>
      <c r="P886" s="14">
        <f t="shared" si="163"/>
        <v>1980</v>
      </c>
      <c r="Q886" s="14">
        <f t="shared" si="164"/>
        <v>1</v>
      </c>
      <c r="R886" s="14">
        <f t="shared" si="165"/>
        <v>21</v>
      </c>
      <c r="S886" s="14" t="str">
        <f t="shared" si="166"/>
        <v>NO</v>
      </c>
      <c r="T886" s="14" t="str">
        <f t="shared" si="167"/>
        <v>No Cumple</v>
      </c>
      <c r="U886" s="14">
        <f>VLOOKUP(E886,País!$A$1:$B$8,2,FALSE)</f>
        <v>6</v>
      </c>
    </row>
    <row r="887" spans="1:21" x14ac:dyDescent="0.25">
      <c r="A887" s="2" t="s">
        <v>53</v>
      </c>
      <c r="B887" s="2" t="s">
        <v>54</v>
      </c>
      <c r="C887" s="3">
        <v>35294</v>
      </c>
      <c r="D887" s="2" t="s">
        <v>35</v>
      </c>
      <c r="E887" s="2" t="s">
        <v>16</v>
      </c>
      <c r="F887" s="2">
        <v>5</v>
      </c>
      <c r="G887" s="4">
        <v>27434.187954421013</v>
      </c>
      <c r="H887" s="5">
        <v>-21660.153925123195</v>
      </c>
      <c r="I887" s="11" t="str">
        <f t="shared" si="156"/>
        <v>Moreno, Ricardo</v>
      </c>
      <c r="J887" s="11" t="str">
        <f t="shared" si="157"/>
        <v>RM</v>
      </c>
      <c r="K887" s="14">
        <f t="shared" si="158"/>
        <v>13</v>
      </c>
      <c r="L887" s="7">
        <f t="shared" ca="1" si="159"/>
        <v>27</v>
      </c>
      <c r="M887" s="7">
        <f t="shared" si="160"/>
        <v>6</v>
      </c>
      <c r="N887" s="15">
        <f t="shared" si="161"/>
        <v>35294</v>
      </c>
      <c r="O887" s="15" t="str">
        <f t="shared" si="162"/>
        <v>sábado</v>
      </c>
      <c r="P887" s="14">
        <f t="shared" si="163"/>
        <v>1996</v>
      </c>
      <c r="Q887" s="14">
        <f t="shared" si="164"/>
        <v>8</v>
      </c>
      <c r="R887" s="14">
        <f t="shared" si="165"/>
        <v>17</v>
      </c>
      <c r="S887" s="14" t="str">
        <f t="shared" si="166"/>
        <v>NO</v>
      </c>
      <c r="T887" s="14" t="str">
        <f t="shared" si="167"/>
        <v>No Cumple</v>
      </c>
      <c r="U887" s="14">
        <f>VLOOKUP(E887,País!$A$1:$B$8,2,FALSE)</f>
        <v>4</v>
      </c>
    </row>
    <row r="888" spans="1:21" x14ac:dyDescent="0.25">
      <c r="A888" s="2" t="s">
        <v>65</v>
      </c>
      <c r="B888" s="2" t="s">
        <v>66</v>
      </c>
      <c r="C888" s="3">
        <v>29411</v>
      </c>
      <c r="D888" s="2" t="s">
        <v>23</v>
      </c>
      <c r="E888" s="2" t="s">
        <v>12</v>
      </c>
      <c r="F888" s="2">
        <v>4</v>
      </c>
      <c r="G888" s="4">
        <v>27426.485642367075</v>
      </c>
      <c r="H888" s="5">
        <v>-17107.34119895368</v>
      </c>
      <c r="I888" s="11" t="str">
        <f t="shared" si="156"/>
        <v>Silva, Fernando</v>
      </c>
      <c r="J888" s="11" t="str">
        <f t="shared" si="157"/>
        <v>FS</v>
      </c>
      <c r="K888" s="14">
        <f t="shared" si="158"/>
        <v>13</v>
      </c>
      <c r="L888" s="7">
        <f t="shared" ca="1" si="159"/>
        <v>44</v>
      </c>
      <c r="M888" s="7">
        <f t="shared" si="160"/>
        <v>3</v>
      </c>
      <c r="N888" s="15">
        <f t="shared" si="161"/>
        <v>29411</v>
      </c>
      <c r="O888" s="15" t="str">
        <f t="shared" si="162"/>
        <v>miércoles</v>
      </c>
      <c r="P888" s="14">
        <f t="shared" si="163"/>
        <v>1980</v>
      </c>
      <c r="Q888" s="14">
        <f t="shared" si="164"/>
        <v>7</v>
      </c>
      <c r="R888" s="14">
        <f t="shared" si="165"/>
        <v>9</v>
      </c>
      <c r="S888" s="14" t="str">
        <f t="shared" si="166"/>
        <v>NO</v>
      </c>
      <c r="T888" s="14" t="str">
        <f t="shared" si="167"/>
        <v>No Cumple</v>
      </c>
      <c r="U888" s="14">
        <f>VLOOKUP(E888,País!$A$1:$B$8,2,FALSE)</f>
        <v>3</v>
      </c>
    </row>
    <row r="889" spans="1:21" x14ac:dyDescent="0.25">
      <c r="A889" s="2" t="s">
        <v>97</v>
      </c>
      <c r="B889" s="2" t="s">
        <v>14</v>
      </c>
      <c r="C889" s="3">
        <v>33558</v>
      </c>
      <c r="D889" s="2" t="s">
        <v>23</v>
      </c>
      <c r="E889" s="2" t="s">
        <v>8</v>
      </c>
      <c r="F889" s="2">
        <v>5</v>
      </c>
      <c r="G889" s="4">
        <v>27408.506439805347</v>
      </c>
      <c r="H889" s="5">
        <v>-18682.769526165455</v>
      </c>
      <c r="I889" s="11" t="str">
        <f t="shared" si="156"/>
        <v>Lopez, Gustavo</v>
      </c>
      <c r="J889" s="11" t="str">
        <f t="shared" si="157"/>
        <v>GL</v>
      </c>
      <c r="K889" s="14">
        <f t="shared" si="158"/>
        <v>12</v>
      </c>
      <c r="L889" s="7">
        <f t="shared" ca="1" si="159"/>
        <v>32</v>
      </c>
      <c r="M889" s="7">
        <f t="shared" si="160"/>
        <v>6</v>
      </c>
      <c r="N889" s="15">
        <f t="shared" si="161"/>
        <v>33558</v>
      </c>
      <c r="O889" s="15" t="str">
        <f t="shared" si="162"/>
        <v>sábado</v>
      </c>
      <c r="P889" s="14">
        <f t="shared" si="163"/>
        <v>1991</v>
      </c>
      <c r="Q889" s="14">
        <f t="shared" si="164"/>
        <v>11</v>
      </c>
      <c r="R889" s="14">
        <f t="shared" si="165"/>
        <v>16</v>
      </c>
      <c r="S889" s="14" t="str">
        <f t="shared" si="166"/>
        <v>NO</v>
      </c>
      <c r="T889" s="14" t="str">
        <f t="shared" si="167"/>
        <v>No Cumple</v>
      </c>
      <c r="U889" s="14">
        <f>VLOOKUP(E889,País!$A$1:$B$8,2,FALSE)</f>
        <v>1</v>
      </c>
    </row>
    <row r="890" spans="1:21" x14ac:dyDescent="0.25">
      <c r="A890" s="2" t="s">
        <v>99</v>
      </c>
      <c r="B890" s="2" t="s">
        <v>30</v>
      </c>
      <c r="C890" s="3">
        <v>33242</v>
      </c>
      <c r="D890" s="2" t="s">
        <v>35</v>
      </c>
      <c r="E890" s="2" t="s">
        <v>20</v>
      </c>
      <c r="F890" s="2">
        <v>2</v>
      </c>
      <c r="G890" s="4">
        <v>27389.740243011882</v>
      </c>
      <c r="H890" s="5">
        <v>-19132.618195870022</v>
      </c>
      <c r="I890" s="11" t="str">
        <f t="shared" si="156"/>
        <v>Rivera, Liliana</v>
      </c>
      <c r="J890" s="11" t="str">
        <f t="shared" si="157"/>
        <v>LR</v>
      </c>
      <c r="K890" s="14">
        <f t="shared" si="158"/>
        <v>13</v>
      </c>
      <c r="L890" s="7">
        <f t="shared" ca="1" si="159"/>
        <v>33</v>
      </c>
      <c r="M890" s="7">
        <f t="shared" si="160"/>
        <v>5</v>
      </c>
      <c r="N890" s="15">
        <f t="shared" si="161"/>
        <v>33242</v>
      </c>
      <c r="O890" s="15" t="str">
        <f t="shared" si="162"/>
        <v>viernes</v>
      </c>
      <c r="P890" s="14">
        <f t="shared" si="163"/>
        <v>1991</v>
      </c>
      <c r="Q890" s="14">
        <f t="shared" si="164"/>
        <v>1</v>
      </c>
      <c r="R890" s="14">
        <f t="shared" si="165"/>
        <v>4</v>
      </c>
      <c r="S890" s="14" t="str">
        <f t="shared" si="166"/>
        <v>NO</v>
      </c>
      <c r="T890" s="14" t="str">
        <f t="shared" si="167"/>
        <v>No Cumple</v>
      </c>
      <c r="U890" s="14">
        <f>VLOOKUP(E890,País!$A$1:$B$8,2,FALSE)</f>
        <v>6</v>
      </c>
    </row>
    <row r="891" spans="1:21" x14ac:dyDescent="0.25">
      <c r="A891" s="2" t="s">
        <v>72</v>
      </c>
      <c r="B891" s="2" t="s">
        <v>30</v>
      </c>
      <c r="C891" s="3">
        <v>33044</v>
      </c>
      <c r="D891" s="2" t="s">
        <v>7</v>
      </c>
      <c r="E891" s="2" t="s">
        <v>32</v>
      </c>
      <c r="F891" s="2">
        <v>3</v>
      </c>
      <c r="G891" s="4">
        <v>27386.515114221853</v>
      </c>
      <c r="H891" s="5">
        <v>-48011.818002430256</v>
      </c>
      <c r="I891" s="11" t="str">
        <f t="shared" si="156"/>
        <v>Rivera, Marina</v>
      </c>
      <c r="J891" s="11" t="str">
        <f t="shared" si="157"/>
        <v>MR</v>
      </c>
      <c r="K891" s="14">
        <f t="shared" si="158"/>
        <v>12</v>
      </c>
      <c r="L891" s="7">
        <f t="shared" ca="1" si="159"/>
        <v>34</v>
      </c>
      <c r="M891" s="7">
        <f t="shared" si="160"/>
        <v>3</v>
      </c>
      <c r="N891" s="15">
        <f t="shared" si="161"/>
        <v>33044</v>
      </c>
      <c r="O891" s="15" t="str">
        <f t="shared" si="162"/>
        <v>miércoles</v>
      </c>
      <c r="P891" s="14">
        <f t="shared" si="163"/>
        <v>1990</v>
      </c>
      <c r="Q891" s="14">
        <f t="shared" si="164"/>
        <v>6</v>
      </c>
      <c r="R891" s="14">
        <f t="shared" si="165"/>
        <v>20</v>
      </c>
      <c r="S891" s="14" t="str">
        <f t="shared" si="166"/>
        <v>SI</v>
      </c>
      <c r="T891" s="14" t="str">
        <f t="shared" si="167"/>
        <v>No Cumple</v>
      </c>
      <c r="U891" s="14">
        <f>VLOOKUP(E891,País!$A$1:$B$8,2,FALSE)</f>
        <v>2</v>
      </c>
    </row>
    <row r="892" spans="1:21" x14ac:dyDescent="0.25">
      <c r="A892" s="2" t="s">
        <v>55</v>
      </c>
      <c r="B892" s="2" t="s">
        <v>56</v>
      </c>
      <c r="C892" s="3">
        <v>36361</v>
      </c>
      <c r="D892" s="2" t="s">
        <v>38</v>
      </c>
      <c r="E892" s="2" t="s">
        <v>20</v>
      </c>
      <c r="F892" s="2">
        <v>6</v>
      </c>
      <c r="G892" s="4">
        <v>27374.776718665838</v>
      </c>
      <c r="H892" s="5">
        <v>-18616.448720387405</v>
      </c>
      <c r="I892" s="11" t="str">
        <f t="shared" si="156"/>
        <v>Jimenez, Monica</v>
      </c>
      <c r="J892" s="11" t="str">
        <f t="shared" si="157"/>
        <v>MJ</v>
      </c>
      <c r="K892" s="14">
        <f t="shared" si="158"/>
        <v>13</v>
      </c>
      <c r="L892" s="7">
        <f t="shared" ca="1" si="159"/>
        <v>25</v>
      </c>
      <c r="M892" s="7">
        <f t="shared" si="160"/>
        <v>2</v>
      </c>
      <c r="N892" s="15">
        <f t="shared" si="161"/>
        <v>36361</v>
      </c>
      <c r="O892" s="15" t="str">
        <f t="shared" si="162"/>
        <v>martes</v>
      </c>
      <c r="P892" s="14">
        <f t="shared" si="163"/>
        <v>1999</v>
      </c>
      <c r="Q892" s="14">
        <f t="shared" si="164"/>
        <v>7</v>
      </c>
      <c r="R892" s="14">
        <f t="shared" si="165"/>
        <v>20</v>
      </c>
      <c r="S892" s="14" t="str">
        <f t="shared" si="166"/>
        <v>NO</v>
      </c>
      <c r="T892" s="14" t="str">
        <f t="shared" si="167"/>
        <v>No Cumple</v>
      </c>
      <c r="U892" s="14">
        <f>VLOOKUP(E892,País!$A$1:$B$8,2,FALSE)</f>
        <v>6</v>
      </c>
    </row>
    <row r="893" spans="1:21" x14ac:dyDescent="0.25">
      <c r="A893" s="2" t="s">
        <v>5</v>
      </c>
      <c r="B893" s="2" t="s">
        <v>6</v>
      </c>
      <c r="C893" s="3">
        <v>31599</v>
      </c>
      <c r="D893" s="2" t="s">
        <v>7</v>
      </c>
      <c r="E893" s="2" t="s">
        <v>8</v>
      </c>
      <c r="F893" s="2">
        <v>2</v>
      </c>
      <c r="G893" s="4">
        <v>27364.964422826321</v>
      </c>
      <c r="H893" s="5">
        <v>-21638.831307912838</v>
      </c>
      <c r="I893" s="11" t="str">
        <f t="shared" si="156"/>
        <v>Martinez, Ana</v>
      </c>
      <c r="J893" s="11" t="str">
        <f t="shared" si="157"/>
        <v>AM</v>
      </c>
      <c r="K893" s="14">
        <f t="shared" si="158"/>
        <v>11</v>
      </c>
      <c r="L893" s="7">
        <f t="shared" ca="1" si="159"/>
        <v>38</v>
      </c>
      <c r="M893" s="7">
        <f t="shared" si="160"/>
        <v>7</v>
      </c>
      <c r="N893" s="15">
        <f t="shared" si="161"/>
        <v>31599</v>
      </c>
      <c r="O893" s="15" t="str">
        <f t="shared" si="162"/>
        <v>domingo</v>
      </c>
      <c r="P893" s="14">
        <f t="shared" si="163"/>
        <v>1986</v>
      </c>
      <c r="Q893" s="14">
        <f t="shared" si="164"/>
        <v>7</v>
      </c>
      <c r="R893" s="14">
        <f t="shared" si="165"/>
        <v>6</v>
      </c>
      <c r="S893" s="14" t="str">
        <f t="shared" si="166"/>
        <v>SI</v>
      </c>
      <c r="T893" s="14" t="str">
        <f t="shared" si="167"/>
        <v>No Cumple</v>
      </c>
      <c r="U893" s="14">
        <f>VLOOKUP(E893,País!$A$1:$B$8,2,FALSE)</f>
        <v>1</v>
      </c>
    </row>
    <row r="894" spans="1:21" x14ac:dyDescent="0.25">
      <c r="A894" s="2" t="s">
        <v>91</v>
      </c>
      <c r="B894" s="2" t="s">
        <v>60</v>
      </c>
      <c r="C894" s="3">
        <v>36118</v>
      </c>
      <c r="D894" s="2" t="s">
        <v>11</v>
      </c>
      <c r="E894" s="2" t="s">
        <v>24</v>
      </c>
      <c r="F894" s="2">
        <v>5</v>
      </c>
      <c r="G894" s="4">
        <v>27357.325934282082</v>
      </c>
      <c r="H894" s="5">
        <v>-16628.432289945617</v>
      </c>
      <c r="I894" s="11" t="str">
        <f t="shared" si="156"/>
        <v>Vargas, Renato</v>
      </c>
      <c r="J894" s="11" t="str">
        <f t="shared" si="157"/>
        <v>RV</v>
      </c>
      <c r="K894" s="14">
        <f t="shared" si="158"/>
        <v>12</v>
      </c>
      <c r="L894" s="7">
        <f t="shared" ca="1" si="159"/>
        <v>25</v>
      </c>
      <c r="M894" s="7">
        <f t="shared" si="160"/>
        <v>4</v>
      </c>
      <c r="N894" s="15">
        <f t="shared" si="161"/>
        <v>36118</v>
      </c>
      <c r="O894" s="15" t="str">
        <f t="shared" si="162"/>
        <v>jueves</v>
      </c>
      <c r="P894" s="14">
        <f t="shared" si="163"/>
        <v>1998</v>
      </c>
      <c r="Q894" s="14">
        <f t="shared" si="164"/>
        <v>11</v>
      </c>
      <c r="R894" s="14">
        <f t="shared" si="165"/>
        <v>19</v>
      </c>
      <c r="S894" s="14" t="str">
        <f t="shared" si="166"/>
        <v>NO</v>
      </c>
      <c r="T894" s="14" t="str">
        <f t="shared" si="167"/>
        <v>No Cumple</v>
      </c>
      <c r="U894" s="14">
        <f>VLOOKUP(E894,País!$A$1:$B$8,2,FALSE)</f>
        <v>5</v>
      </c>
    </row>
    <row r="895" spans="1:21" x14ac:dyDescent="0.25">
      <c r="A895" s="2" t="s">
        <v>29</v>
      </c>
      <c r="B895" s="2" t="s">
        <v>30</v>
      </c>
      <c r="C895" s="3">
        <v>32517</v>
      </c>
      <c r="D895" s="2" t="s">
        <v>31</v>
      </c>
      <c r="E895" s="2" t="s">
        <v>32</v>
      </c>
      <c r="F895" s="2">
        <v>2</v>
      </c>
      <c r="G895" s="4">
        <v>27352.456373239755</v>
      </c>
      <c r="H895" s="5">
        <v>-23448.117317957436</v>
      </c>
      <c r="I895" s="11" t="str">
        <f t="shared" si="156"/>
        <v>Rivera, Pablo</v>
      </c>
      <c r="J895" s="11" t="str">
        <f t="shared" si="157"/>
        <v>PR</v>
      </c>
      <c r="K895" s="14">
        <f t="shared" si="158"/>
        <v>11</v>
      </c>
      <c r="L895" s="7">
        <f t="shared" ca="1" si="159"/>
        <v>35</v>
      </c>
      <c r="M895" s="7">
        <f t="shared" si="160"/>
        <v>1</v>
      </c>
      <c r="N895" s="15">
        <f t="shared" si="161"/>
        <v>32517</v>
      </c>
      <c r="O895" s="15" t="str">
        <f t="shared" si="162"/>
        <v>lunes</v>
      </c>
      <c r="P895" s="14">
        <f t="shared" si="163"/>
        <v>1989</v>
      </c>
      <c r="Q895" s="14">
        <f t="shared" si="164"/>
        <v>1</v>
      </c>
      <c r="R895" s="14">
        <f t="shared" si="165"/>
        <v>9</v>
      </c>
      <c r="S895" s="14" t="str">
        <f t="shared" si="166"/>
        <v>NO</v>
      </c>
      <c r="T895" s="14" t="str">
        <f t="shared" si="167"/>
        <v>No Cumple</v>
      </c>
      <c r="U895" s="14">
        <f>VLOOKUP(E895,País!$A$1:$B$8,2,FALSE)</f>
        <v>2</v>
      </c>
    </row>
    <row r="896" spans="1:21" x14ac:dyDescent="0.25">
      <c r="A896" s="2" t="s">
        <v>97</v>
      </c>
      <c r="B896" s="2" t="s">
        <v>14</v>
      </c>
      <c r="C896" s="3">
        <v>30445</v>
      </c>
      <c r="D896" s="2" t="s">
        <v>23</v>
      </c>
      <c r="E896" s="2" t="s">
        <v>8</v>
      </c>
      <c r="F896" s="2">
        <v>4</v>
      </c>
      <c r="G896" s="4">
        <v>27342.483466490663</v>
      </c>
      <c r="H896" s="5">
        <v>-20312.039384153122</v>
      </c>
      <c r="I896" s="11" t="str">
        <f t="shared" si="156"/>
        <v>Lopez, Gustavo</v>
      </c>
      <c r="J896" s="11" t="str">
        <f t="shared" si="157"/>
        <v>GL</v>
      </c>
      <c r="K896" s="14">
        <f t="shared" si="158"/>
        <v>12</v>
      </c>
      <c r="L896" s="7">
        <f t="shared" ca="1" si="159"/>
        <v>41</v>
      </c>
      <c r="M896" s="7">
        <f t="shared" si="160"/>
        <v>1</v>
      </c>
      <c r="N896" s="15">
        <f t="shared" si="161"/>
        <v>30445</v>
      </c>
      <c r="O896" s="15" t="str">
        <f t="shared" si="162"/>
        <v>lunes</v>
      </c>
      <c r="P896" s="14">
        <f t="shared" si="163"/>
        <v>1983</v>
      </c>
      <c r="Q896" s="14">
        <f t="shared" si="164"/>
        <v>5</v>
      </c>
      <c r="R896" s="14">
        <f t="shared" si="165"/>
        <v>9</v>
      </c>
      <c r="S896" s="14" t="str">
        <f t="shared" si="166"/>
        <v>NO</v>
      </c>
      <c r="T896" s="14" t="str">
        <f t="shared" si="167"/>
        <v>No Cumple</v>
      </c>
      <c r="U896" s="14">
        <f>VLOOKUP(E896,País!$A$1:$B$8,2,FALSE)</f>
        <v>1</v>
      </c>
    </row>
    <row r="897" spans="1:21" x14ac:dyDescent="0.25">
      <c r="A897" s="2" t="s">
        <v>75</v>
      </c>
      <c r="B897" s="2" t="s">
        <v>18</v>
      </c>
      <c r="C897" s="3">
        <v>30404</v>
      </c>
      <c r="D897" s="2" t="s">
        <v>19</v>
      </c>
      <c r="E897" s="2" t="s">
        <v>16</v>
      </c>
      <c r="F897" s="2">
        <v>6</v>
      </c>
      <c r="G897" s="4">
        <v>27333.160490075035</v>
      </c>
      <c r="H897" s="5">
        <v>-19333.466422642221</v>
      </c>
      <c r="I897" s="11" t="str">
        <f t="shared" si="156"/>
        <v>Rodriguez, Alberto</v>
      </c>
      <c r="J897" s="11" t="str">
        <f t="shared" si="157"/>
        <v>AR</v>
      </c>
      <c r="K897" s="14">
        <f t="shared" si="158"/>
        <v>16</v>
      </c>
      <c r="L897" s="7">
        <f t="shared" ca="1" si="159"/>
        <v>41</v>
      </c>
      <c r="M897" s="7">
        <f t="shared" si="160"/>
        <v>2</v>
      </c>
      <c r="N897" s="15">
        <f t="shared" si="161"/>
        <v>30404</v>
      </c>
      <c r="O897" s="15" t="str">
        <f t="shared" si="162"/>
        <v>martes</v>
      </c>
      <c r="P897" s="14">
        <f t="shared" si="163"/>
        <v>1983</v>
      </c>
      <c r="Q897" s="14">
        <f t="shared" si="164"/>
        <v>3</v>
      </c>
      <c r="R897" s="14">
        <f t="shared" si="165"/>
        <v>29</v>
      </c>
      <c r="S897" s="14" t="str">
        <f t="shared" si="166"/>
        <v>NO</v>
      </c>
      <c r="T897" s="14" t="str">
        <f t="shared" si="167"/>
        <v>No Cumple</v>
      </c>
      <c r="U897" s="14">
        <f>VLOOKUP(E897,País!$A$1:$B$8,2,FALSE)</f>
        <v>4</v>
      </c>
    </row>
    <row r="898" spans="1:21" x14ac:dyDescent="0.25">
      <c r="A898" s="2" t="s">
        <v>33</v>
      </c>
      <c r="B898" s="2" t="s">
        <v>34</v>
      </c>
      <c r="C898" s="3">
        <v>35475</v>
      </c>
      <c r="D898" s="2" t="s">
        <v>35</v>
      </c>
      <c r="E898" s="2" t="s">
        <v>8</v>
      </c>
      <c r="F898" s="2">
        <v>3</v>
      </c>
      <c r="G898" s="4">
        <v>27307.850954125421</v>
      </c>
      <c r="H898" s="5">
        <v>-18706.797746240918</v>
      </c>
      <c r="I898" s="11" t="str">
        <f t="shared" ref="I898:I961" si="168">_xlfn.CONCAT(B898,", ",A898)</f>
        <v>Santos, Isabel</v>
      </c>
      <c r="J898" s="11" t="str">
        <f t="shared" ref="J898:J961" si="169">_xlfn.CONCAT(LEFT(A898,1),LEFT(B898,1))</f>
        <v>IS</v>
      </c>
      <c r="K898" s="14">
        <f t="shared" ref="K898:K961" si="170">LEN(A898)+LEN(B898)</f>
        <v>12</v>
      </c>
      <c r="L898" s="7">
        <f t="shared" ref="L898:L961" ca="1" si="171">INT((TODAY()-C898)/365)</f>
        <v>27</v>
      </c>
      <c r="M898" s="7">
        <f t="shared" ref="M898:M961" si="172">WEEKDAY(C898,2)</f>
        <v>5</v>
      </c>
      <c r="N898" s="15">
        <f t="shared" ref="N898:N961" si="173">C898</f>
        <v>35475</v>
      </c>
      <c r="O898" s="15" t="str">
        <f t="shared" ref="O898:O961" si="174">TEXT(C898,"dddd")</f>
        <v>viernes</v>
      </c>
      <c r="P898" s="14">
        <f t="shared" ref="P898:P961" si="175">YEAR(C898)</f>
        <v>1997</v>
      </c>
      <c r="Q898" s="14">
        <f t="shared" ref="Q898:Q961" si="176">MONTH(C898)</f>
        <v>2</v>
      </c>
      <c r="R898" s="14">
        <f t="shared" ref="R898:R961" si="177">DAY(C898)</f>
        <v>14</v>
      </c>
      <c r="S898" s="14" t="str">
        <f t="shared" ref="S898:S961" si="178" xml:space="preserve"> IF(D898 = "Ingeniero","SI","NO")</f>
        <v>NO</v>
      </c>
      <c r="T898" s="14" t="str">
        <f t="shared" ref="T898:T961" si="179">IF(
     AND(F898&gt;3,G898&gt;30000),
     "Cumple",
     "No Cumple"
)</f>
        <v>No Cumple</v>
      </c>
      <c r="U898" s="14">
        <f>VLOOKUP(E898,País!$A$1:$B$8,2,FALSE)</f>
        <v>1</v>
      </c>
    </row>
    <row r="899" spans="1:21" x14ac:dyDescent="0.25">
      <c r="A899" s="2" t="s">
        <v>49</v>
      </c>
      <c r="B899" s="2" t="s">
        <v>22</v>
      </c>
      <c r="C899" s="3">
        <v>30970</v>
      </c>
      <c r="D899" s="2" t="s">
        <v>31</v>
      </c>
      <c r="E899" s="2" t="s">
        <v>16</v>
      </c>
      <c r="F899" s="2">
        <v>4</v>
      </c>
      <c r="G899" s="4">
        <v>27306.343758494786</v>
      </c>
      <c r="H899" s="5">
        <v>-21797.354054939638</v>
      </c>
      <c r="I899" s="11" t="str">
        <f t="shared" si="168"/>
        <v>Fernandez, Javier</v>
      </c>
      <c r="J899" s="11" t="str">
        <f t="shared" si="169"/>
        <v>JF</v>
      </c>
      <c r="K899" s="14">
        <f t="shared" si="170"/>
        <v>15</v>
      </c>
      <c r="L899" s="7">
        <f t="shared" ca="1" si="171"/>
        <v>39</v>
      </c>
      <c r="M899" s="7">
        <f t="shared" si="172"/>
        <v>1</v>
      </c>
      <c r="N899" s="15">
        <f t="shared" si="173"/>
        <v>30970</v>
      </c>
      <c r="O899" s="15" t="str">
        <f t="shared" si="174"/>
        <v>lunes</v>
      </c>
      <c r="P899" s="14">
        <f t="shared" si="175"/>
        <v>1984</v>
      </c>
      <c r="Q899" s="14">
        <f t="shared" si="176"/>
        <v>10</v>
      </c>
      <c r="R899" s="14">
        <f t="shared" si="177"/>
        <v>15</v>
      </c>
      <c r="S899" s="14" t="str">
        <f t="shared" si="178"/>
        <v>NO</v>
      </c>
      <c r="T899" s="14" t="str">
        <f t="shared" si="179"/>
        <v>No Cumple</v>
      </c>
      <c r="U899" s="14">
        <f>VLOOKUP(E899,País!$A$1:$B$8,2,FALSE)</f>
        <v>4</v>
      </c>
    </row>
    <row r="900" spans="1:21" x14ac:dyDescent="0.25">
      <c r="A900" s="2" t="s">
        <v>47</v>
      </c>
      <c r="B900" s="2" t="s">
        <v>48</v>
      </c>
      <c r="C900" s="3">
        <v>35107</v>
      </c>
      <c r="D900" s="2" t="s">
        <v>23</v>
      </c>
      <c r="E900" s="2" t="s">
        <v>32</v>
      </c>
      <c r="F900" s="2">
        <v>4</v>
      </c>
      <c r="G900" s="4">
        <v>27300.063110169212</v>
      </c>
      <c r="H900" s="5">
        <v>-20495.944463051092</v>
      </c>
      <c r="I900" s="11" t="str">
        <f t="shared" si="168"/>
        <v>Rojas, Valentina</v>
      </c>
      <c r="J900" s="11" t="str">
        <f t="shared" si="169"/>
        <v>VR</v>
      </c>
      <c r="K900" s="14">
        <f t="shared" si="170"/>
        <v>14</v>
      </c>
      <c r="L900" s="7">
        <f t="shared" ca="1" si="171"/>
        <v>28</v>
      </c>
      <c r="M900" s="7">
        <f t="shared" si="172"/>
        <v>1</v>
      </c>
      <c r="N900" s="15">
        <f t="shared" si="173"/>
        <v>35107</v>
      </c>
      <c r="O900" s="15" t="str">
        <f t="shared" si="174"/>
        <v>lunes</v>
      </c>
      <c r="P900" s="14">
        <f t="shared" si="175"/>
        <v>1996</v>
      </c>
      <c r="Q900" s="14">
        <f t="shared" si="176"/>
        <v>2</v>
      </c>
      <c r="R900" s="14">
        <f t="shared" si="177"/>
        <v>12</v>
      </c>
      <c r="S900" s="14" t="str">
        <f t="shared" si="178"/>
        <v>NO</v>
      </c>
      <c r="T900" s="14" t="str">
        <f t="shared" si="179"/>
        <v>No Cumple</v>
      </c>
      <c r="U900" s="14">
        <f>VLOOKUP(E900,País!$A$1:$B$8,2,FALSE)</f>
        <v>2</v>
      </c>
    </row>
    <row r="901" spans="1:21" x14ac:dyDescent="0.25">
      <c r="A901" s="2" t="s">
        <v>89</v>
      </c>
      <c r="B901" s="2" t="s">
        <v>56</v>
      </c>
      <c r="C901" s="3">
        <v>35403</v>
      </c>
      <c r="D901" s="2" t="s">
        <v>38</v>
      </c>
      <c r="E901" s="2" t="s">
        <v>16</v>
      </c>
      <c r="F901" s="2">
        <v>2</v>
      </c>
      <c r="G901" s="4">
        <v>27258.963399116034</v>
      </c>
      <c r="H901" s="5">
        <v>-21238.805502857449</v>
      </c>
      <c r="I901" s="11" t="str">
        <f t="shared" si="168"/>
        <v>Jimenez, Hugo</v>
      </c>
      <c r="J901" s="11" t="str">
        <f t="shared" si="169"/>
        <v>HJ</v>
      </c>
      <c r="K901" s="14">
        <f t="shared" si="170"/>
        <v>11</v>
      </c>
      <c r="L901" s="7">
        <f t="shared" ca="1" si="171"/>
        <v>27</v>
      </c>
      <c r="M901" s="7">
        <f t="shared" si="172"/>
        <v>3</v>
      </c>
      <c r="N901" s="15">
        <f t="shared" si="173"/>
        <v>35403</v>
      </c>
      <c r="O901" s="15" t="str">
        <f t="shared" si="174"/>
        <v>miércoles</v>
      </c>
      <c r="P901" s="14">
        <f t="shared" si="175"/>
        <v>1996</v>
      </c>
      <c r="Q901" s="14">
        <f t="shared" si="176"/>
        <v>12</v>
      </c>
      <c r="R901" s="14">
        <f t="shared" si="177"/>
        <v>4</v>
      </c>
      <c r="S901" s="14" t="str">
        <f t="shared" si="178"/>
        <v>NO</v>
      </c>
      <c r="T901" s="14" t="str">
        <f t="shared" si="179"/>
        <v>No Cumple</v>
      </c>
      <c r="U901" s="14">
        <f>VLOOKUP(E901,País!$A$1:$B$8,2,FALSE)</f>
        <v>4</v>
      </c>
    </row>
    <row r="902" spans="1:21" x14ac:dyDescent="0.25">
      <c r="A902" s="2" t="s">
        <v>92</v>
      </c>
      <c r="B902" s="2" t="s">
        <v>62</v>
      </c>
      <c r="C902" s="3">
        <v>35691</v>
      </c>
      <c r="D902" s="2" t="s">
        <v>15</v>
      </c>
      <c r="E902" s="2" t="s">
        <v>28</v>
      </c>
      <c r="F902" s="2">
        <v>6</v>
      </c>
      <c r="G902" s="4">
        <v>27247.635755135412</v>
      </c>
      <c r="H902" s="5">
        <v>-21789.604177929483</v>
      </c>
      <c r="I902" s="11" t="str">
        <f t="shared" si="168"/>
        <v>Guerrero, Alicia</v>
      </c>
      <c r="J902" s="11" t="str">
        <f t="shared" si="169"/>
        <v>AG</v>
      </c>
      <c r="K902" s="14">
        <f t="shared" si="170"/>
        <v>14</v>
      </c>
      <c r="L902" s="7">
        <f t="shared" ca="1" si="171"/>
        <v>26</v>
      </c>
      <c r="M902" s="7">
        <f t="shared" si="172"/>
        <v>4</v>
      </c>
      <c r="N902" s="15">
        <f t="shared" si="173"/>
        <v>35691</v>
      </c>
      <c r="O902" s="15" t="str">
        <f t="shared" si="174"/>
        <v>jueves</v>
      </c>
      <c r="P902" s="14">
        <f t="shared" si="175"/>
        <v>1997</v>
      </c>
      <c r="Q902" s="14">
        <f t="shared" si="176"/>
        <v>9</v>
      </c>
      <c r="R902" s="14">
        <f t="shared" si="177"/>
        <v>18</v>
      </c>
      <c r="S902" s="14" t="str">
        <f t="shared" si="178"/>
        <v>NO</v>
      </c>
      <c r="T902" s="14" t="str">
        <f t="shared" si="179"/>
        <v>No Cumple</v>
      </c>
      <c r="U902" s="14">
        <f>VLOOKUP(E902,País!$A$1:$B$8,2,FALSE)</f>
        <v>7</v>
      </c>
    </row>
    <row r="903" spans="1:21" x14ac:dyDescent="0.25">
      <c r="A903" s="2" t="s">
        <v>5</v>
      </c>
      <c r="B903" s="2" t="s">
        <v>6</v>
      </c>
      <c r="C903" s="3">
        <v>33750</v>
      </c>
      <c r="D903" s="2" t="s">
        <v>7</v>
      </c>
      <c r="E903" s="2" t="s">
        <v>8</v>
      </c>
      <c r="F903" s="2">
        <v>2</v>
      </c>
      <c r="G903" s="4">
        <v>27212.35793043048</v>
      </c>
      <c r="H903" s="5">
        <v>-18005.866497047005</v>
      </c>
      <c r="I903" s="11" t="str">
        <f t="shared" si="168"/>
        <v>Martinez, Ana</v>
      </c>
      <c r="J903" s="11" t="str">
        <f t="shared" si="169"/>
        <v>AM</v>
      </c>
      <c r="K903" s="14">
        <f t="shared" si="170"/>
        <v>11</v>
      </c>
      <c r="L903" s="7">
        <f t="shared" ca="1" si="171"/>
        <v>32</v>
      </c>
      <c r="M903" s="7">
        <f t="shared" si="172"/>
        <v>2</v>
      </c>
      <c r="N903" s="15">
        <f t="shared" si="173"/>
        <v>33750</v>
      </c>
      <c r="O903" s="15" t="str">
        <f t="shared" si="174"/>
        <v>martes</v>
      </c>
      <c r="P903" s="14">
        <f t="shared" si="175"/>
        <v>1992</v>
      </c>
      <c r="Q903" s="14">
        <f t="shared" si="176"/>
        <v>5</v>
      </c>
      <c r="R903" s="14">
        <f t="shared" si="177"/>
        <v>26</v>
      </c>
      <c r="S903" s="14" t="str">
        <f t="shared" si="178"/>
        <v>SI</v>
      </c>
      <c r="T903" s="14" t="str">
        <f t="shared" si="179"/>
        <v>No Cumple</v>
      </c>
      <c r="U903" s="14">
        <f>VLOOKUP(E903,País!$A$1:$B$8,2,FALSE)</f>
        <v>1</v>
      </c>
    </row>
    <row r="904" spans="1:21" x14ac:dyDescent="0.25">
      <c r="A904" s="2" t="s">
        <v>89</v>
      </c>
      <c r="B904" s="2" t="s">
        <v>56</v>
      </c>
      <c r="C904" s="3">
        <v>34516</v>
      </c>
      <c r="D904" s="2" t="s">
        <v>38</v>
      </c>
      <c r="E904" s="2" t="s">
        <v>16</v>
      </c>
      <c r="F904" s="2">
        <v>3</v>
      </c>
      <c r="G904" s="4">
        <v>27200.173327951168</v>
      </c>
      <c r="H904" s="5">
        <v>-20883.856137800532</v>
      </c>
      <c r="I904" s="11" t="str">
        <f t="shared" si="168"/>
        <v>Jimenez, Hugo</v>
      </c>
      <c r="J904" s="11" t="str">
        <f t="shared" si="169"/>
        <v>HJ</v>
      </c>
      <c r="K904" s="14">
        <f t="shared" si="170"/>
        <v>11</v>
      </c>
      <c r="L904" s="7">
        <f t="shared" ca="1" si="171"/>
        <v>30</v>
      </c>
      <c r="M904" s="7">
        <f t="shared" si="172"/>
        <v>5</v>
      </c>
      <c r="N904" s="15">
        <f t="shared" si="173"/>
        <v>34516</v>
      </c>
      <c r="O904" s="15" t="str">
        <f t="shared" si="174"/>
        <v>viernes</v>
      </c>
      <c r="P904" s="14">
        <f t="shared" si="175"/>
        <v>1994</v>
      </c>
      <c r="Q904" s="14">
        <f t="shared" si="176"/>
        <v>7</v>
      </c>
      <c r="R904" s="14">
        <f t="shared" si="177"/>
        <v>1</v>
      </c>
      <c r="S904" s="14" t="str">
        <f t="shared" si="178"/>
        <v>NO</v>
      </c>
      <c r="T904" s="14" t="str">
        <f t="shared" si="179"/>
        <v>No Cumple</v>
      </c>
      <c r="U904" s="14">
        <f>VLOOKUP(E904,País!$A$1:$B$8,2,FALSE)</f>
        <v>4</v>
      </c>
    </row>
    <row r="905" spans="1:21" x14ac:dyDescent="0.25">
      <c r="A905" s="2" t="s">
        <v>55</v>
      </c>
      <c r="B905" s="2" t="s">
        <v>56</v>
      </c>
      <c r="C905" s="3">
        <v>33641</v>
      </c>
      <c r="D905" s="2" t="s">
        <v>38</v>
      </c>
      <c r="E905" s="2" t="s">
        <v>20</v>
      </c>
      <c r="F905" s="2">
        <v>2</v>
      </c>
      <c r="G905" s="4">
        <v>27196.897525559216</v>
      </c>
      <c r="H905" s="5">
        <v>-21182.792226996706</v>
      </c>
      <c r="I905" s="11" t="str">
        <f t="shared" si="168"/>
        <v>Jimenez, Monica</v>
      </c>
      <c r="J905" s="11" t="str">
        <f t="shared" si="169"/>
        <v>MJ</v>
      </c>
      <c r="K905" s="14">
        <f t="shared" si="170"/>
        <v>13</v>
      </c>
      <c r="L905" s="7">
        <f t="shared" ca="1" si="171"/>
        <v>32</v>
      </c>
      <c r="M905" s="7">
        <f t="shared" si="172"/>
        <v>5</v>
      </c>
      <c r="N905" s="15">
        <f t="shared" si="173"/>
        <v>33641</v>
      </c>
      <c r="O905" s="15" t="str">
        <f t="shared" si="174"/>
        <v>viernes</v>
      </c>
      <c r="P905" s="14">
        <f t="shared" si="175"/>
        <v>1992</v>
      </c>
      <c r="Q905" s="14">
        <f t="shared" si="176"/>
        <v>2</v>
      </c>
      <c r="R905" s="14">
        <f t="shared" si="177"/>
        <v>7</v>
      </c>
      <c r="S905" s="14" t="str">
        <f t="shared" si="178"/>
        <v>NO</v>
      </c>
      <c r="T905" s="14" t="str">
        <f t="shared" si="179"/>
        <v>No Cumple</v>
      </c>
      <c r="U905" s="14">
        <f>VLOOKUP(E905,País!$A$1:$B$8,2,FALSE)</f>
        <v>6</v>
      </c>
    </row>
    <row r="906" spans="1:21" x14ac:dyDescent="0.25">
      <c r="A906" s="2" t="s">
        <v>29</v>
      </c>
      <c r="B906" s="2" t="s">
        <v>30</v>
      </c>
      <c r="C906" s="3">
        <v>30462</v>
      </c>
      <c r="D906" s="2" t="s">
        <v>31</v>
      </c>
      <c r="E906" s="2" t="s">
        <v>32</v>
      </c>
      <c r="F906" s="2">
        <v>6</v>
      </c>
      <c r="G906" s="4">
        <v>27149.023169571359</v>
      </c>
      <c r="H906" s="5">
        <v>-22553.957293820069</v>
      </c>
      <c r="I906" s="11" t="str">
        <f t="shared" si="168"/>
        <v>Rivera, Pablo</v>
      </c>
      <c r="J906" s="11" t="str">
        <f t="shared" si="169"/>
        <v>PR</v>
      </c>
      <c r="K906" s="14">
        <f t="shared" si="170"/>
        <v>11</v>
      </c>
      <c r="L906" s="7">
        <f t="shared" ca="1" si="171"/>
        <v>41</v>
      </c>
      <c r="M906" s="7">
        <f t="shared" si="172"/>
        <v>4</v>
      </c>
      <c r="N906" s="15">
        <f t="shared" si="173"/>
        <v>30462</v>
      </c>
      <c r="O906" s="15" t="str">
        <f t="shared" si="174"/>
        <v>jueves</v>
      </c>
      <c r="P906" s="14">
        <f t="shared" si="175"/>
        <v>1983</v>
      </c>
      <c r="Q906" s="14">
        <f t="shared" si="176"/>
        <v>5</v>
      </c>
      <c r="R906" s="14">
        <f t="shared" si="177"/>
        <v>26</v>
      </c>
      <c r="S906" s="14" t="str">
        <f t="shared" si="178"/>
        <v>NO</v>
      </c>
      <c r="T906" s="14" t="str">
        <f t="shared" si="179"/>
        <v>No Cumple</v>
      </c>
      <c r="U906" s="14">
        <f>VLOOKUP(E906,País!$A$1:$B$8,2,FALSE)</f>
        <v>2</v>
      </c>
    </row>
    <row r="907" spans="1:21" x14ac:dyDescent="0.25">
      <c r="A907" s="2" t="s">
        <v>57</v>
      </c>
      <c r="B907" s="2" t="s">
        <v>58</v>
      </c>
      <c r="C907" s="3">
        <v>33326</v>
      </c>
      <c r="D907" s="2" t="s">
        <v>7</v>
      </c>
      <c r="E907" s="2" t="s">
        <v>24</v>
      </c>
      <c r="F907" s="2">
        <v>4</v>
      </c>
      <c r="G907" s="4">
        <v>27146.295606294203</v>
      </c>
      <c r="H907" s="5">
        <v>-17368.815339216406</v>
      </c>
      <c r="I907" s="11" t="str">
        <f t="shared" si="168"/>
        <v>Castro, Martin</v>
      </c>
      <c r="J907" s="11" t="str">
        <f t="shared" si="169"/>
        <v>MC</v>
      </c>
      <c r="K907" s="14">
        <f t="shared" si="170"/>
        <v>12</v>
      </c>
      <c r="L907" s="7">
        <f t="shared" ca="1" si="171"/>
        <v>33</v>
      </c>
      <c r="M907" s="7">
        <f t="shared" si="172"/>
        <v>5</v>
      </c>
      <c r="N907" s="15">
        <f t="shared" si="173"/>
        <v>33326</v>
      </c>
      <c r="O907" s="15" t="str">
        <f t="shared" si="174"/>
        <v>viernes</v>
      </c>
      <c r="P907" s="14">
        <f t="shared" si="175"/>
        <v>1991</v>
      </c>
      <c r="Q907" s="14">
        <f t="shared" si="176"/>
        <v>3</v>
      </c>
      <c r="R907" s="14">
        <f t="shared" si="177"/>
        <v>29</v>
      </c>
      <c r="S907" s="14" t="str">
        <f t="shared" si="178"/>
        <v>SI</v>
      </c>
      <c r="T907" s="14" t="str">
        <f t="shared" si="179"/>
        <v>No Cumple</v>
      </c>
      <c r="U907" s="14">
        <f>VLOOKUP(E907,País!$A$1:$B$8,2,FALSE)</f>
        <v>5</v>
      </c>
    </row>
    <row r="908" spans="1:21" x14ac:dyDescent="0.25">
      <c r="A908" s="2" t="s">
        <v>71</v>
      </c>
      <c r="B908" s="2" t="s">
        <v>14</v>
      </c>
      <c r="C908" s="3">
        <v>31454</v>
      </c>
      <c r="D908" s="2" t="s">
        <v>38</v>
      </c>
      <c r="E908" s="2" t="s">
        <v>28</v>
      </c>
      <c r="F908" s="2">
        <v>6</v>
      </c>
      <c r="G908" s="4">
        <v>27135.514859380757</v>
      </c>
      <c r="H908" s="5">
        <v>-22203.971180775898</v>
      </c>
      <c r="I908" s="11" t="str">
        <f t="shared" si="168"/>
        <v>Lopez, Jose</v>
      </c>
      <c r="J908" s="11" t="str">
        <f t="shared" si="169"/>
        <v>JL</v>
      </c>
      <c r="K908" s="14">
        <f t="shared" si="170"/>
        <v>9</v>
      </c>
      <c r="L908" s="7">
        <f t="shared" ca="1" si="171"/>
        <v>38</v>
      </c>
      <c r="M908" s="7">
        <f t="shared" si="172"/>
        <v>2</v>
      </c>
      <c r="N908" s="15">
        <f t="shared" si="173"/>
        <v>31454</v>
      </c>
      <c r="O908" s="15" t="str">
        <f t="shared" si="174"/>
        <v>martes</v>
      </c>
      <c r="P908" s="14">
        <f t="shared" si="175"/>
        <v>1986</v>
      </c>
      <c r="Q908" s="14">
        <f t="shared" si="176"/>
        <v>2</v>
      </c>
      <c r="R908" s="14">
        <f t="shared" si="177"/>
        <v>11</v>
      </c>
      <c r="S908" s="14" t="str">
        <f t="shared" si="178"/>
        <v>NO</v>
      </c>
      <c r="T908" s="14" t="str">
        <f t="shared" si="179"/>
        <v>No Cumple</v>
      </c>
      <c r="U908" s="14">
        <f>VLOOKUP(E908,País!$A$1:$B$8,2,FALSE)</f>
        <v>7</v>
      </c>
    </row>
    <row r="909" spans="1:21" x14ac:dyDescent="0.25">
      <c r="A909" s="2" t="s">
        <v>69</v>
      </c>
      <c r="B909" s="2" t="s">
        <v>6</v>
      </c>
      <c r="C909" s="3">
        <v>33260</v>
      </c>
      <c r="D909" s="2" t="s">
        <v>31</v>
      </c>
      <c r="E909" s="2" t="s">
        <v>20</v>
      </c>
      <c r="F909" s="2">
        <v>3</v>
      </c>
      <c r="G909" s="4">
        <v>27132.606387538035</v>
      </c>
      <c r="H909" s="5">
        <v>-14564.523400972615</v>
      </c>
      <c r="I909" s="11" t="str">
        <f t="shared" si="168"/>
        <v>Martinez, Jorge</v>
      </c>
      <c r="J909" s="11" t="str">
        <f t="shared" si="169"/>
        <v>JM</v>
      </c>
      <c r="K909" s="14">
        <f t="shared" si="170"/>
        <v>13</v>
      </c>
      <c r="L909" s="7">
        <f t="shared" ca="1" si="171"/>
        <v>33</v>
      </c>
      <c r="M909" s="7">
        <f t="shared" si="172"/>
        <v>2</v>
      </c>
      <c r="N909" s="15">
        <f t="shared" si="173"/>
        <v>33260</v>
      </c>
      <c r="O909" s="15" t="str">
        <f t="shared" si="174"/>
        <v>martes</v>
      </c>
      <c r="P909" s="14">
        <f t="shared" si="175"/>
        <v>1991</v>
      </c>
      <c r="Q909" s="14">
        <f t="shared" si="176"/>
        <v>1</v>
      </c>
      <c r="R909" s="14">
        <f t="shared" si="177"/>
        <v>22</v>
      </c>
      <c r="S909" s="14" t="str">
        <f t="shared" si="178"/>
        <v>NO</v>
      </c>
      <c r="T909" s="14" t="str">
        <f t="shared" si="179"/>
        <v>No Cumple</v>
      </c>
      <c r="U909" s="14">
        <f>VLOOKUP(E909,País!$A$1:$B$8,2,FALSE)</f>
        <v>6</v>
      </c>
    </row>
    <row r="910" spans="1:21" x14ac:dyDescent="0.25">
      <c r="A910" s="2" t="s">
        <v>69</v>
      </c>
      <c r="B910" s="2" t="s">
        <v>6</v>
      </c>
      <c r="C910" s="3">
        <v>33374</v>
      </c>
      <c r="D910" s="2" t="s">
        <v>31</v>
      </c>
      <c r="E910" s="2" t="s">
        <v>20</v>
      </c>
      <c r="F910" s="2">
        <v>3</v>
      </c>
      <c r="G910" s="4">
        <v>27112.138162060724</v>
      </c>
      <c r="H910" s="5">
        <v>-18414.77499683385</v>
      </c>
      <c r="I910" s="11" t="str">
        <f t="shared" si="168"/>
        <v>Martinez, Jorge</v>
      </c>
      <c r="J910" s="11" t="str">
        <f t="shared" si="169"/>
        <v>JM</v>
      </c>
      <c r="K910" s="14">
        <f t="shared" si="170"/>
        <v>13</v>
      </c>
      <c r="L910" s="7">
        <f t="shared" ca="1" si="171"/>
        <v>33</v>
      </c>
      <c r="M910" s="7">
        <f t="shared" si="172"/>
        <v>4</v>
      </c>
      <c r="N910" s="15">
        <f t="shared" si="173"/>
        <v>33374</v>
      </c>
      <c r="O910" s="15" t="str">
        <f t="shared" si="174"/>
        <v>jueves</v>
      </c>
      <c r="P910" s="14">
        <f t="shared" si="175"/>
        <v>1991</v>
      </c>
      <c r="Q910" s="14">
        <f t="shared" si="176"/>
        <v>5</v>
      </c>
      <c r="R910" s="14">
        <f t="shared" si="177"/>
        <v>16</v>
      </c>
      <c r="S910" s="14" t="str">
        <f t="shared" si="178"/>
        <v>NO</v>
      </c>
      <c r="T910" s="14" t="str">
        <f t="shared" si="179"/>
        <v>No Cumple</v>
      </c>
      <c r="U910" s="14">
        <f>VLOOKUP(E910,País!$A$1:$B$8,2,FALSE)</f>
        <v>6</v>
      </c>
    </row>
    <row r="911" spans="1:21" x14ac:dyDescent="0.25">
      <c r="A911" s="2" t="s">
        <v>29</v>
      </c>
      <c r="B911" s="2" t="s">
        <v>30</v>
      </c>
      <c r="C911" s="3">
        <v>35376</v>
      </c>
      <c r="D911" s="2" t="s">
        <v>31</v>
      </c>
      <c r="E911" s="2" t="s">
        <v>32</v>
      </c>
      <c r="F911" s="2">
        <v>2</v>
      </c>
      <c r="G911" s="4">
        <v>27111.967364300392</v>
      </c>
      <c r="H911" s="5">
        <v>-21090.271982985614</v>
      </c>
      <c r="I911" s="11" t="str">
        <f t="shared" si="168"/>
        <v>Rivera, Pablo</v>
      </c>
      <c r="J911" s="11" t="str">
        <f t="shared" si="169"/>
        <v>PR</v>
      </c>
      <c r="K911" s="14">
        <f t="shared" si="170"/>
        <v>11</v>
      </c>
      <c r="L911" s="7">
        <f t="shared" ca="1" si="171"/>
        <v>27</v>
      </c>
      <c r="M911" s="7">
        <f t="shared" si="172"/>
        <v>4</v>
      </c>
      <c r="N911" s="15">
        <f t="shared" si="173"/>
        <v>35376</v>
      </c>
      <c r="O911" s="15" t="str">
        <f t="shared" si="174"/>
        <v>jueves</v>
      </c>
      <c r="P911" s="14">
        <f t="shared" si="175"/>
        <v>1996</v>
      </c>
      <c r="Q911" s="14">
        <f t="shared" si="176"/>
        <v>11</v>
      </c>
      <c r="R911" s="14">
        <f t="shared" si="177"/>
        <v>7</v>
      </c>
      <c r="S911" s="14" t="str">
        <f t="shared" si="178"/>
        <v>NO</v>
      </c>
      <c r="T911" s="14" t="str">
        <f t="shared" si="179"/>
        <v>No Cumple</v>
      </c>
      <c r="U911" s="14">
        <f>VLOOKUP(E911,País!$A$1:$B$8,2,FALSE)</f>
        <v>2</v>
      </c>
    </row>
    <row r="912" spans="1:21" x14ac:dyDescent="0.25">
      <c r="A912" s="2" t="s">
        <v>63</v>
      </c>
      <c r="B912" s="2" t="s">
        <v>64</v>
      </c>
      <c r="C912" s="3">
        <v>34199</v>
      </c>
      <c r="D912" s="2" t="s">
        <v>19</v>
      </c>
      <c r="E912" s="2" t="s">
        <v>8</v>
      </c>
      <c r="F912" s="2">
        <v>3</v>
      </c>
      <c r="G912" s="4">
        <v>27076.019839648972</v>
      </c>
      <c r="H912" s="5">
        <v>-20319.184128280824</v>
      </c>
      <c r="I912" s="11" t="str">
        <f t="shared" si="168"/>
        <v>Ramos, Gabriela</v>
      </c>
      <c r="J912" s="11" t="str">
        <f t="shared" si="169"/>
        <v>GR</v>
      </c>
      <c r="K912" s="14">
        <f t="shared" si="170"/>
        <v>13</v>
      </c>
      <c r="L912" s="7">
        <f t="shared" ca="1" si="171"/>
        <v>30</v>
      </c>
      <c r="M912" s="7">
        <f t="shared" si="172"/>
        <v>3</v>
      </c>
      <c r="N912" s="15">
        <f t="shared" si="173"/>
        <v>34199</v>
      </c>
      <c r="O912" s="15" t="str">
        <f t="shared" si="174"/>
        <v>miércoles</v>
      </c>
      <c r="P912" s="14">
        <f t="shared" si="175"/>
        <v>1993</v>
      </c>
      <c r="Q912" s="14">
        <f t="shared" si="176"/>
        <v>8</v>
      </c>
      <c r="R912" s="14">
        <f t="shared" si="177"/>
        <v>18</v>
      </c>
      <c r="S912" s="14" t="str">
        <f t="shared" si="178"/>
        <v>NO</v>
      </c>
      <c r="T912" s="14" t="str">
        <f t="shared" si="179"/>
        <v>No Cumple</v>
      </c>
      <c r="U912" s="14">
        <f>VLOOKUP(E912,País!$A$1:$B$8,2,FALSE)</f>
        <v>1</v>
      </c>
    </row>
    <row r="913" spans="1:21" x14ac:dyDescent="0.25">
      <c r="A913" s="2" t="s">
        <v>81</v>
      </c>
      <c r="B913" s="2" t="s">
        <v>37</v>
      </c>
      <c r="C913" s="3">
        <v>33565</v>
      </c>
      <c r="D913" s="2" t="s">
        <v>7</v>
      </c>
      <c r="E913" s="2" t="s">
        <v>12</v>
      </c>
      <c r="F913" s="2">
        <v>2</v>
      </c>
      <c r="G913" s="4">
        <v>27071.734079548209</v>
      </c>
      <c r="H913" s="5">
        <v>-18197.634121929808</v>
      </c>
      <c r="I913" s="11" t="str">
        <f t="shared" si="168"/>
        <v>Hernandez, Victor</v>
      </c>
      <c r="J913" s="11" t="str">
        <f t="shared" si="169"/>
        <v>VH</v>
      </c>
      <c r="K913" s="14">
        <f t="shared" si="170"/>
        <v>15</v>
      </c>
      <c r="L913" s="7">
        <f t="shared" ca="1" si="171"/>
        <v>32</v>
      </c>
      <c r="M913" s="7">
        <f t="shared" si="172"/>
        <v>6</v>
      </c>
      <c r="N913" s="15">
        <f t="shared" si="173"/>
        <v>33565</v>
      </c>
      <c r="O913" s="15" t="str">
        <f t="shared" si="174"/>
        <v>sábado</v>
      </c>
      <c r="P913" s="14">
        <f t="shared" si="175"/>
        <v>1991</v>
      </c>
      <c r="Q913" s="14">
        <f t="shared" si="176"/>
        <v>11</v>
      </c>
      <c r="R913" s="14">
        <f t="shared" si="177"/>
        <v>23</v>
      </c>
      <c r="S913" s="14" t="str">
        <f t="shared" si="178"/>
        <v>SI</v>
      </c>
      <c r="T913" s="14" t="str">
        <f t="shared" si="179"/>
        <v>No Cumple</v>
      </c>
      <c r="U913" s="14">
        <f>VLOOKUP(E913,País!$A$1:$B$8,2,FALSE)</f>
        <v>3</v>
      </c>
    </row>
    <row r="914" spans="1:21" x14ac:dyDescent="0.25">
      <c r="A914" s="2" t="s">
        <v>89</v>
      </c>
      <c r="B914" s="2" t="s">
        <v>56</v>
      </c>
      <c r="C914" s="3">
        <v>34149</v>
      </c>
      <c r="D914" s="2" t="s">
        <v>38</v>
      </c>
      <c r="E914" s="2" t="s">
        <v>16</v>
      </c>
      <c r="F914" s="2">
        <v>5</v>
      </c>
      <c r="G914" s="4">
        <v>27036.442092808906</v>
      </c>
      <c r="H914" s="5">
        <v>-18967.930958328165</v>
      </c>
      <c r="I914" s="11" t="str">
        <f t="shared" si="168"/>
        <v>Jimenez, Hugo</v>
      </c>
      <c r="J914" s="11" t="str">
        <f t="shared" si="169"/>
        <v>HJ</v>
      </c>
      <c r="K914" s="14">
        <f t="shared" si="170"/>
        <v>11</v>
      </c>
      <c r="L914" s="7">
        <f t="shared" ca="1" si="171"/>
        <v>31</v>
      </c>
      <c r="M914" s="7">
        <f t="shared" si="172"/>
        <v>2</v>
      </c>
      <c r="N914" s="15">
        <f t="shared" si="173"/>
        <v>34149</v>
      </c>
      <c r="O914" s="15" t="str">
        <f t="shared" si="174"/>
        <v>martes</v>
      </c>
      <c r="P914" s="14">
        <f t="shared" si="175"/>
        <v>1993</v>
      </c>
      <c r="Q914" s="14">
        <f t="shared" si="176"/>
        <v>6</v>
      </c>
      <c r="R914" s="14">
        <f t="shared" si="177"/>
        <v>29</v>
      </c>
      <c r="S914" s="14" t="str">
        <f t="shared" si="178"/>
        <v>NO</v>
      </c>
      <c r="T914" s="14" t="str">
        <f t="shared" si="179"/>
        <v>No Cumple</v>
      </c>
      <c r="U914" s="14">
        <f>VLOOKUP(E914,País!$A$1:$B$8,2,FALSE)</f>
        <v>4</v>
      </c>
    </row>
    <row r="915" spans="1:21" x14ac:dyDescent="0.25">
      <c r="A915" s="2" t="s">
        <v>13</v>
      </c>
      <c r="B915" s="2" t="s">
        <v>14</v>
      </c>
      <c r="C915" s="3">
        <v>32602</v>
      </c>
      <c r="D915" s="2" t="s">
        <v>15</v>
      </c>
      <c r="E915" s="2" t="s">
        <v>16</v>
      </c>
      <c r="F915" s="2">
        <v>2</v>
      </c>
      <c r="G915" s="4">
        <v>27030.869955192069</v>
      </c>
      <c r="H915" s="5">
        <v>-21049.130044807931</v>
      </c>
      <c r="I915" s="11" t="str">
        <f t="shared" si="168"/>
        <v>Lopez, Maria</v>
      </c>
      <c r="J915" s="11" t="str">
        <f t="shared" si="169"/>
        <v>ML</v>
      </c>
      <c r="K915" s="14">
        <f t="shared" si="170"/>
        <v>10</v>
      </c>
      <c r="L915" s="7">
        <f t="shared" ca="1" si="171"/>
        <v>35</v>
      </c>
      <c r="M915" s="7">
        <f t="shared" si="172"/>
        <v>2</v>
      </c>
      <c r="N915" s="15">
        <f t="shared" si="173"/>
        <v>32602</v>
      </c>
      <c r="O915" s="15" t="str">
        <f t="shared" si="174"/>
        <v>martes</v>
      </c>
      <c r="P915" s="14">
        <f t="shared" si="175"/>
        <v>1989</v>
      </c>
      <c r="Q915" s="14">
        <f t="shared" si="176"/>
        <v>4</v>
      </c>
      <c r="R915" s="14">
        <f t="shared" si="177"/>
        <v>4</v>
      </c>
      <c r="S915" s="14" t="str">
        <f t="shared" si="178"/>
        <v>NO</v>
      </c>
      <c r="T915" s="14" t="str">
        <f t="shared" si="179"/>
        <v>No Cumple</v>
      </c>
      <c r="U915" s="14">
        <f>VLOOKUP(E915,País!$A$1:$B$8,2,FALSE)</f>
        <v>4</v>
      </c>
    </row>
    <row r="916" spans="1:21" x14ac:dyDescent="0.25">
      <c r="A916" s="2" t="s">
        <v>25</v>
      </c>
      <c r="B916" s="2" t="s">
        <v>6</v>
      </c>
      <c r="C916" s="3">
        <v>32733</v>
      </c>
      <c r="D916" s="2" t="s">
        <v>19</v>
      </c>
      <c r="E916" s="2" t="s">
        <v>32</v>
      </c>
      <c r="F916" s="2">
        <v>2</v>
      </c>
      <c r="G916" s="4">
        <v>27016.82592078259</v>
      </c>
      <c r="H916" s="5">
        <v>-16308.221855452186</v>
      </c>
      <c r="I916" s="11" t="str">
        <f t="shared" si="168"/>
        <v>Martinez, Laura</v>
      </c>
      <c r="J916" s="11" t="str">
        <f t="shared" si="169"/>
        <v>LM</v>
      </c>
      <c r="K916" s="14">
        <f t="shared" si="170"/>
        <v>13</v>
      </c>
      <c r="L916" s="7">
        <f t="shared" ca="1" si="171"/>
        <v>35</v>
      </c>
      <c r="M916" s="7">
        <f t="shared" si="172"/>
        <v>7</v>
      </c>
      <c r="N916" s="15">
        <f t="shared" si="173"/>
        <v>32733</v>
      </c>
      <c r="O916" s="15" t="str">
        <f t="shared" si="174"/>
        <v>domingo</v>
      </c>
      <c r="P916" s="14">
        <f t="shared" si="175"/>
        <v>1989</v>
      </c>
      <c r="Q916" s="14">
        <f t="shared" si="176"/>
        <v>8</v>
      </c>
      <c r="R916" s="14">
        <f t="shared" si="177"/>
        <v>13</v>
      </c>
      <c r="S916" s="14" t="str">
        <f t="shared" si="178"/>
        <v>NO</v>
      </c>
      <c r="T916" s="14" t="str">
        <f t="shared" si="179"/>
        <v>No Cumple</v>
      </c>
      <c r="U916" s="14">
        <f>VLOOKUP(E916,País!$A$1:$B$8,2,FALSE)</f>
        <v>2</v>
      </c>
    </row>
    <row r="917" spans="1:21" x14ac:dyDescent="0.25">
      <c r="A917" s="2" t="s">
        <v>89</v>
      </c>
      <c r="B917" s="2" t="s">
        <v>56</v>
      </c>
      <c r="C917" s="3">
        <v>32650</v>
      </c>
      <c r="D917" s="2" t="s">
        <v>38</v>
      </c>
      <c r="E917" s="2" t="s">
        <v>16</v>
      </c>
      <c r="F917" s="2">
        <v>2</v>
      </c>
      <c r="G917" s="4">
        <v>26999.546194948598</v>
      </c>
      <c r="H917" s="5">
        <v>-23140.453805051406</v>
      </c>
      <c r="I917" s="11" t="str">
        <f t="shared" si="168"/>
        <v>Jimenez, Hugo</v>
      </c>
      <c r="J917" s="11" t="str">
        <f t="shared" si="169"/>
        <v>HJ</v>
      </c>
      <c r="K917" s="14">
        <f t="shared" si="170"/>
        <v>11</v>
      </c>
      <c r="L917" s="7">
        <f t="shared" ca="1" si="171"/>
        <v>35</v>
      </c>
      <c r="M917" s="7">
        <f t="shared" si="172"/>
        <v>1</v>
      </c>
      <c r="N917" s="15">
        <f t="shared" si="173"/>
        <v>32650</v>
      </c>
      <c r="O917" s="15" t="str">
        <f t="shared" si="174"/>
        <v>lunes</v>
      </c>
      <c r="P917" s="14">
        <f t="shared" si="175"/>
        <v>1989</v>
      </c>
      <c r="Q917" s="14">
        <f t="shared" si="176"/>
        <v>5</v>
      </c>
      <c r="R917" s="14">
        <f t="shared" si="177"/>
        <v>22</v>
      </c>
      <c r="S917" s="14" t="str">
        <f t="shared" si="178"/>
        <v>NO</v>
      </c>
      <c r="T917" s="14" t="str">
        <f t="shared" si="179"/>
        <v>No Cumple</v>
      </c>
      <c r="U917" s="14">
        <f>VLOOKUP(E917,País!$A$1:$B$8,2,FALSE)</f>
        <v>4</v>
      </c>
    </row>
    <row r="918" spans="1:21" x14ac:dyDescent="0.25">
      <c r="A918" s="2" t="s">
        <v>81</v>
      </c>
      <c r="B918" s="2" t="s">
        <v>37</v>
      </c>
      <c r="C918" s="3">
        <v>30756</v>
      </c>
      <c r="D918" s="2" t="s">
        <v>7</v>
      </c>
      <c r="E918" s="2" t="s">
        <v>12</v>
      </c>
      <c r="F918" s="2">
        <v>5</v>
      </c>
      <c r="G918" s="4">
        <v>26983.020416584382</v>
      </c>
      <c r="H918" s="5">
        <v>-23156.300400078995</v>
      </c>
      <c r="I918" s="11" t="str">
        <f t="shared" si="168"/>
        <v>Hernandez, Victor</v>
      </c>
      <c r="J918" s="11" t="str">
        <f t="shared" si="169"/>
        <v>VH</v>
      </c>
      <c r="K918" s="14">
        <f t="shared" si="170"/>
        <v>15</v>
      </c>
      <c r="L918" s="7">
        <f t="shared" ca="1" si="171"/>
        <v>40</v>
      </c>
      <c r="M918" s="7">
        <f t="shared" si="172"/>
        <v>4</v>
      </c>
      <c r="N918" s="15">
        <f t="shared" si="173"/>
        <v>30756</v>
      </c>
      <c r="O918" s="15" t="str">
        <f t="shared" si="174"/>
        <v>jueves</v>
      </c>
      <c r="P918" s="14">
        <f t="shared" si="175"/>
        <v>1984</v>
      </c>
      <c r="Q918" s="14">
        <f t="shared" si="176"/>
        <v>3</v>
      </c>
      <c r="R918" s="14">
        <f t="shared" si="177"/>
        <v>15</v>
      </c>
      <c r="S918" s="14" t="str">
        <f t="shared" si="178"/>
        <v>SI</v>
      </c>
      <c r="T918" s="14" t="str">
        <f t="shared" si="179"/>
        <v>No Cumple</v>
      </c>
      <c r="U918" s="14">
        <f>VLOOKUP(E918,País!$A$1:$B$8,2,FALSE)</f>
        <v>3</v>
      </c>
    </row>
    <row r="919" spans="1:21" x14ac:dyDescent="0.25">
      <c r="A919" s="2" t="s">
        <v>55</v>
      </c>
      <c r="B919" s="2" t="s">
        <v>56</v>
      </c>
      <c r="C919" s="3">
        <v>30902</v>
      </c>
      <c r="D919" s="2" t="s">
        <v>38</v>
      </c>
      <c r="E919" s="2" t="s">
        <v>20</v>
      </c>
      <c r="F919" s="2">
        <v>4</v>
      </c>
      <c r="G919" s="4">
        <v>26975.880939759303</v>
      </c>
      <c r="H919" s="5">
        <v>-19460.742391806998</v>
      </c>
      <c r="I919" s="11" t="str">
        <f t="shared" si="168"/>
        <v>Jimenez, Monica</v>
      </c>
      <c r="J919" s="11" t="str">
        <f t="shared" si="169"/>
        <v>MJ</v>
      </c>
      <c r="K919" s="14">
        <f t="shared" si="170"/>
        <v>13</v>
      </c>
      <c r="L919" s="7">
        <f t="shared" ca="1" si="171"/>
        <v>40</v>
      </c>
      <c r="M919" s="7">
        <f t="shared" si="172"/>
        <v>3</v>
      </c>
      <c r="N919" s="15">
        <f t="shared" si="173"/>
        <v>30902</v>
      </c>
      <c r="O919" s="15" t="str">
        <f t="shared" si="174"/>
        <v>miércoles</v>
      </c>
      <c r="P919" s="14">
        <f t="shared" si="175"/>
        <v>1984</v>
      </c>
      <c r="Q919" s="14">
        <f t="shared" si="176"/>
        <v>8</v>
      </c>
      <c r="R919" s="14">
        <f t="shared" si="177"/>
        <v>8</v>
      </c>
      <c r="S919" s="14" t="str">
        <f t="shared" si="178"/>
        <v>NO</v>
      </c>
      <c r="T919" s="14" t="str">
        <f t="shared" si="179"/>
        <v>No Cumple</v>
      </c>
      <c r="U919" s="14">
        <f>VLOOKUP(E919,País!$A$1:$B$8,2,FALSE)</f>
        <v>6</v>
      </c>
    </row>
    <row r="920" spans="1:21" x14ac:dyDescent="0.25">
      <c r="A920" s="2" t="s">
        <v>73</v>
      </c>
      <c r="B920" s="2" t="s">
        <v>22</v>
      </c>
      <c r="C920" s="3">
        <v>33763</v>
      </c>
      <c r="D920" s="2" t="s">
        <v>11</v>
      </c>
      <c r="E920" s="2" t="s">
        <v>8</v>
      </c>
      <c r="F920" s="2">
        <v>3</v>
      </c>
      <c r="G920" s="4">
        <v>26951.932802346702</v>
      </c>
      <c r="H920" s="5">
        <v>-19638.453758122636</v>
      </c>
      <c r="I920" s="11" t="str">
        <f t="shared" si="168"/>
        <v>Fernandez, Manuel</v>
      </c>
      <c r="J920" s="11" t="str">
        <f t="shared" si="169"/>
        <v>MF</v>
      </c>
      <c r="K920" s="14">
        <f t="shared" si="170"/>
        <v>15</v>
      </c>
      <c r="L920" s="7">
        <f t="shared" ca="1" si="171"/>
        <v>32</v>
      </c>
      <c r="M920" s="7">
        <f t="shared" si="172"/>
        <v>1</v>
      </c>
      <c r="N920" s="15">
        <f t="shared" si="173"/>
        <v>33763</v>
      </c>
      <c r="O920" s="15" t="str">
        <f t="shared" si="174"/>
        <v>lunes</v>
      </c>
      <c r="P920" s="14">
        <f t="shared" si="175"/>
        <v>1992</v>
      </c>
      <c r="Q920" s="14">
        <f t="shared" si="176"/>
        <v>6</v>
      </c>
      <c r="R920" s="14">
        <f t="shared" si="177"/>
        <v>8</v>
      </c>
      <c r="S920" s="14" t="str">
        <f t="shared" si="178"/>
        <v>NO</v>
      </c>
      <c r="T920" s="14" t="str">
        <f t="shared" si="179"/>
        <v>No Cumple</v>
      </c>
      <c r="U920" s="14">
        <f>VLOOKUP(E920,País!$A$1:$B$8,2,FALSE)</f>
        <v>1</v>
      </c>
    </row>
    <row r="921" spans="1:21" x14ac:dyDescent="0.25">
      <c r="A921" s="2" t="s">
        <v>72</v>
      </c>
      <c r="B921" s="2" t="s">
        <v>30</v>
      </c>
      <c r="C921" s="3">
        <v>29249</v>
      </c>
      <c r="D921" s="2" t="s">
        <v>7</v>
      </c>
      <c r="E921" s="2" t="s">
        <v>32</v>
      </c>
      <c r="F921" s="2">
        <v>4</v>
      </c>
      <c r="G921" s="4">
        <v>26931.905411413121</v>
      </c>
      <c r="H921" s="5">
        <v>-17047.666212010816</v>
      </c>
      <c r="I921" s="11" t="str">
        <f t="shared" si="168"/>
        <v>Rivera, Marina</v>
      </c>
      <c r="J921" s="11" t="str">
        <f t="shared" si="169"/>
        <v>MR</v>
      </c>
      <c r="K921" s="14">
        <f t="shared" si="170"/>
        <v>12</v>
      </c>
      <c r="L921" s="7">
        <f t="shared" ca="1" si="171"/>
        <v>44</v>
      </c>
      <c r="M921" s="7">
        <f t="shared" si="172"/>
        <v>2</v>
      </c>
      <c r="N921" s="15">
        <f t="shared" si="173"/>
        <v>29249</v>
      </c>
      <c r="O921" s="15" t="str">
        <f t="shared" si="174"/>
        <v>martes</v>
      </c>
      <c r="P921" s="14">
        <f t="shared" si="175"/>
        <v>1980</v>
      </c>
      <c r="Q921" s="14">
        <f t="shared" si="176"/>
        <v>1</v>
      </c>
      <c r="R921" s="14">
        <f t="shared" si="177"/>
        <v>29</v>
      </c>
      <c r="S921" s="14" t="str">
        <f t="shared" si="178"/>
        <v>SI</v>
      </c>
      <c r="T921" s="14" t="str">
        <f t="shared" si="179"/>
        <v>No Cumple</v>
      </c>
      <c r="U921" s="14">
        <f>VLOOKUP(E921,País!$A$1:$B$8,2,FALSE)</f>
        <v>2</v>
      </c>
    </row>
    <row r="922" spans="1:21" x14ac:dyDescent="0.25">
      <c r="A922" s="2" t="s">
        <v>47</v>
      </c>
      <c r="B922" s="2" t="s">
        <v>48</v>
      </c>
      <c r="C922" s="3">
        <v>35227</v>
      </c>
      <c r="D922" s="2" t="s">
        <v>23</v>
      </c>
      <c r="E922" s="2" t="s">
        <v>32</v>
      </c>
      <c r="F922" s="2">
        <v>2</v>
      </c>
      <c r="G922" s="4">
        <v>26911.234968793724</v>
      </c>
      <c r="H922" s="5">
        <v>-18687.46142371677</v>
      </c>
      <c r="I922" s="11" t="str">
        <f t="shared" si="168"/>
        <v>Rojas, Valentina</v>
      </c>
      <c r="J922" s="11" t="str">
        <f t="shared" si="169"/>
        <v>VR</v>
      </c>
      <c r="K922" s="14">
        <f t="shared" si="170"/>
        <v>14</v>
      </c>
      <c r="L922" s="7">
        <f t="shared" ca="1" si="171"/>
        <v>28</v>
      </c>
      <c r="M922" s="7">
        <f t="shared" si="172"/>
        <v>2</v>
      </c>
      <c r="N922" s="15">
        <f t="shared" si="173"/>
        <v>35227</v>
      </c>
      <c r="O922" s="15" t="str">
        <f t="shared" si="174"/>
        <v>martes</v>
      </c>
      <c r="P922" s="14">
        <f t="shared" si="175"/>
        <v>1996</v>
      </c>
      <c r="Q922" s="14">
        <f t="shared" si="176"/>
        <v>6</v>
      </c>
      <c r="R922" s="14">
        <f t="shared" si="177"/>
        <v>11</v>
      </c>
      <c r="S922" s="14" t="str">
        <f t="shared" si="178"/>
        <v>NO</v>
      </c>
      <c r="T922" s="14" t="str">
        <f t="shared" si="179"/>
        <v>No Cumple</v>
      </c>
      <c r="U922" s="14">
        <f>VLOOKUP(E922,País!$A$1:$B$8,2,FALSE)</f>
        <v>2</v>
      </c>
    </row>
    <row r="923" spans="1:21" x14ac:dyDescent="0.25">
      <c r="A923" s="2" t="s">
        <v>89</v>
      </c>
      <c r="B923" s="2" t="s">
        <v>56</v>
      </c>
      <c r="C923" s="3">
        <v>32730</v>
      </c>
      <c r="D923" s="2" t="s">
        <v>38</v>
      </c>
      <c r="E923" s="2" t="s">
        <v>16</v>
      </c>
      <c r="F923" s="2">
        <v>4</v>
      </c>
      <c r="G923" s="4">
        <v>26905.605454671553</v>
      </c>
      <c r="H923" s="5">
        <v>-20177.786927155455</v>
      </c>
      <c r="I923" s="11" t="str">
        <f t="shared" si="168"/>
        <v>Jimenez, Hugo</v>
      </c>
      <c r="J923" s="11" t="str">
        <f t="shared" si="169"/>
        <v>HJ</v>
      </c>
      <c r="K923" s="14">
        <f t="shared" si="170"/>
        <v>11</v>
      </c>
      <c r="L923" s="7">
        <f t="shared" ca="1" si="171"/>
        <v>35</v>
      </c>
      <c r="M923" s="7">
        <f t="shared" si="172"/>
        <v>4</v>
      </c>
      <c r="N923" s="15">
        <f t="shared" si="173"/>
        <v>32730</v>
      </c>
      <c r="O923" s="15" t="str">
        <f t="shared" si="174"/>
        <v>jueves</v>
      </c>
      <c r="P923" s="14">
        <f t="shared" si="175"/>
        <v>1989</v>
      </c>
      <c r="Q923" s="14">
        <f t="shared" si="176"/>
        <v>8</v>
      </c>
      <c r="R923" s="14">
        <f t="shared" si="177"/>
        <v>10</v>
      </c>
      <c r="S923" s="14" t="str">
        <f t="shared" si="178"/>
        <v>NO</v>
      </c>
      <c r="T923" s="14" t="str">
        <f t="shared" si="179"/>
        <v>No Cumple</v>
      </c>
      <c r="U923" s="14">
        <f>VLOOKUP(E923,País!$A$1:$B$8,2,FALSE)</f>
        <v>4</v>
      </c>
    </row>
    <row r="924" spans="1:21" x14ac:dyDescent="0.25">
      <c r="A924" s="2" t="s">
        <v>51</v>
      </c>
      <c r="B924" s="2" t="s">
        <v>52</v>
      </c>
      <c r="C924" s="3">
        <v>33703</v>
      </c>
      <c r="D924" s="2" t="s">
        <v>31</v>
      </c>
      <c r="E924" s="2" t="s">
        <v>12</v>
      </c>
      <c r="F924" s="2">
        <v>3</v>
      </c>
      <c r="G924" s="4">
        <v>26853.291105075376</v>
      </c>
      <c r="H924" s="5">
        <v>-20468.834204888946</v>
      </c>
      <c r="I924" s="11" t="str">
        <f t="shared" si="168"/>
        <v>Ortega, Natalia</v>
      </c>
      <c r="J924" s="11" t="str">
        <f t="shared" si="169"/>
        <v>NO</v>
      </c>
      <c r="K924" s="14">
        <f t="shared" si="170"/>
        <v>13</v>
      </c>
      <c r="L924" s="7">
        <f t="shared" ca="1" si="171"/>
        <v>32</v>
      </c>
      <c r="M924" s="7">
        <f t="shared" si="172"/>
        <v>4</v>
      </c>
      <c r="N924" s="15">
        <f t="shared" si="173"/>
        <v>33703</v>
      </c>
      <c r="O924" s="15" t="str">
        <f t="shared" si="174"/>
        <v>jueves</v>
      </c>
      <c r="P924" s="14">
        <f t="shared" si="175"/>
        <v>1992</v>
      </c>
      <c r="Q924" s="14">
        <f t="shared" si="176"/>
        <v>4</v>
      </c>
      <c r="R924" s="14">
        <f t="shared" si="177"/>
        <v>9</v>
      </c>
      <c r="S924" s="14" t="str">
        <f t="shared" si="178"/>
        <v>NO</v>
      </c>
      <c r="T924" s="14" t="str">
        <f t="shared" si="179"/>
        <v>No Cumple</v>
      </c>
      <c r="U924" s="14">
        <f>VLOOKUP(E924,País!$A$1:$B$8,2,FALSE)</f>
        <v>3</v>
      </c>
    </row>
    <row r="925" spans="1:21" x14ac:dyDescent="0.25">
      <c r="A925" s="2" t="s">
        <v>41</v>
      </c>
      <c r="B925" s="2" t="s">
        <v>42</v>
      </c>
      <c r="C925" s="3">
        <v>32303</v>
      </c>
      <c r="D925" s="2" t="s">
        <v>11</v>
      </c>
      <c r="E925" s="2" t="s">
        <v>20</v>
      </c>
      <c r="F925" s="2">
        <v>5</v>
      </c>
      <c r="G925" s="4">
        <v>26807.067449829487</v>
      </c>
      <c r="H925" s="5">
        <v>-23973.285922661988</v>
      </c>
      <c r="I925" s="11" t="str">
        <f t="shared" si="168"/>
        <v>Alvarez, Diego</v>
      </c>
      <c r="J925" s="11" t="str">
        <f t="shared" si="169"/>
        <v>DA</v>
      </c>
      <c r="K925" s="14">
        <f t="shared" si="170"/>
        <v>12</v>
      </c>
      <c r="L925" s="7">
        <f t="shared" ca="1" si="171"/>
        <v>36</v>
      </c>
      <c r="M925" s="7">
        <f t="shared" si="172"/>
        <v>4</v>
      </c>
      <c r="N925" s="15">
        <f t="shared" si="173"/>
        <v>32303</v>
      </c>
      <c r="O925" s="15" t="str">
        <f t="shared" si="174"/>
        <v>jueves</v>
      </c>
      <c r="P925" s="14">
        <f t="shared" si="175"/>
        <v>1988</v>
      </c>
      <c r="Q925" s="14">
        <f t="shared" si="176"/>
        <v>6</v>
      </c>
      <c r="R925" s="14">
        <f t="shared" si="177"/>
        <v>9</v>
      </c>
      <c r="S925" s="14" t="str">
        <f t="shared" si="178"/>
        <v>NO</v>
      </c>
      <c r="T925" s="14" t="str">
        <f t="shared" si="179"/>
        <v>No Cumple</v>
      </c>
      <c r="U925" s="14">
        <f>VLOOKUP(E925,País!$A$1:$B$8,2,FALSE)</f>
        <v>6</v>
      </c>
    </row>
    <row r="926" spans="1:21" x14ac:dyDescent="0.25">
      <c r="A926" s="2" t="s">
        <v>59</v>
      </c>
      <c r="B926" s="2" t="s">
        <v>60</v>
      </c>
      <c r="C926" s="3">
        <v>32766</v>
      </c>
      <c r="D926" s="2" t="s">
        <v>11</v>
      </c>
      <c r="E926" s="2" t="s">
        <v>28</v>
      </c>
      <c r="F926" s="2">
        <v>2</v>
      </c>
      <c r="G926" s="4">
        <v>26781.988666231358</v>
      </c>
      <c r="H926" s="5">
        <v>-18926.589180352599</v>
      </c>
      <c r="I926" s="11" t="str">
        <f t="shared" si="168"/>
        <v>Vargas, Camila</v>
      </c>
      <c r="J926" s="11" t="str">
        <f t="shared" si="169"/>
        <v>CV</v>
      </c>
      <c r="K926" s="14">
        <f t="shared" si="170"/>
        <v>12</v>
      </c>
      <c r="L926" s="7">
        <f t="shared" ca="1" si="171"/>
        <v>34</v>
      </c>
      <c r="M926" s="7">
        <f t="shared" si="172"/>
        <v>5</v>
      </c>
      <c r="N926" s="15">
        <f t="shared" si="173"/>
        <v>32766</v>
      </c>
      <c r="O926" s="15" t="str">
        <f t="shared" si="174"/>
        <v>viernes</v>
      </c>
      <c r="P926" s="14">
        <f t="shared" si="175"/>
        <v>1989</v>
      </c>
      <c r="Q926" s="14">
        <f t="shared" si="176"/>
        <v>9</v>
      </c>
      <c r="R926" s="14">
        <f t="shared" si="177"/>
        <v>15</v>
      </c>
      <c r="S926" s="14" t="str">
        <f t="shared" si="178"/>
        <v>NO</v>
      </c>
      <c r="T926" s="14" t="str">
        <f t="shared" si="179"/>
        <v>No Cumple</v>
      </c>
      <c r="U926" s="14">
        <f>VLOOKUP(E926,País!$A$1:$B$8,2,FALSE)</f>
        <v>7</v>
      </c>
    </row>
    <row r="927" spans="1:21" x14ac:dyDescent="0.25">
      <c r="A927" s="2" t="s">
        <v>61</v>
      </c>
      <c r="B927" s="2" t="s">
        <v>62</v>
      </c>
      <c r="C927" s="3">
        <v>34448</v>
      </c>
      <c r="D927" s="2" t="s">
        <v>15</v>
      </c>
      <c r="E927" s="2" t="s">
        <v>32</v>
      </c>
      <c r="F927" s="2">
        <v>3</v>
      </c>
      <c r="G927" s="4">
        <v>26760.184496913844</v>
      </c>
      <c r="H927" s="5">
        <v>-18571.852402468925</v>
      </c>
      <c r="I927" s="11" t="str">
        <f t="shared" si="168"/>
        <v>Guerrero, Alejandro</v>
      </c>
      <c r="J927" s="11" t="str">
        <f t="shared" si="169"/>
        <v>AG</v>
      </c>
      <c r="K927" s="14">
        <f t="shared" si="170"/>
        <v>17</v>
      </c>
      <c r="L927" s="7">
        <f t="shared" ca="1" si="171"/>
        <v>30</v>
      </c>
      <c r="M927" s="7">
        <f t="shared" si="172"/>
        <v>7</v>
      </c>
      <c r="N927" s="15">
        <f t="shared" si="173"/>
        <v>34448</v>
      </c>
      <c r="O927" s="15" t="str">
        <f t="shared" si="174"/>
        <v>domingo</v>
      </c>
      <c r="P927" s="14">
        <f t="shared" si="175"/>
        <v>1994</v>
      </c>
      <c r="Q927" s="14">
        <f t="shared" si="176"/>
        <v>4</v>
      </c>
      <c r="R927" s="14">
        <f t="shared" si="177"/>
        <v>24</v>
      </c>
      <c r="S927" s="14" t="str">
        <f t="shared" si="178"/>
        <v>NO</v>
      </c>
      <c r="T927" s="14" t="str">
        <f t="shared" si="179"/>
        <v>No Cumple</v>
      </c>
      <c r="U927" s="14">
        <f>VLOOKUP(E927,País!$A$1:$B$8,2,FALSE)</f>
        <v>2</v>
      </c>
    </row>
    <row r="928" spans="1:21" x14ac:dyDescent="0.25">
      <c r="A928" s="2" t="s">
        <v>39</v>
      </c>
      <c r="B928" s="2" t="s">
        <v>40</v>
      </c>
      <c r="C928" s="3">
        <v>36378</v>
      </c>
      <c r="D928" s="2" t="s">
        <v>7</v>
      </c>
      <c r="E928" s="2" t="s">
        <v>16</v>
      </c>
      <c r="F928" s="2">
        <v>3</v>
      </c>
      <c r="G928" s="4">
        <v>26756.058838394489</v>
      </c>
      <c r="H928" s="5">
        <v>-23049.304691909179</v>
      </c>
      <c r="I928" s="11" t="str">
        <f t="shared" si="168"/>
        <v>Torres, Carmen</v>
      </c>
      <c r="J928" s="11" t="str">
        <f t="shared" si="169"/>
        <v>CT</v>
      </c>
      <c r="K928" s="14">
        <f t="shared" si="170"/>
        <v>12</v>
      </c>
      <c r="L928" s="7">
        <f t="shared" ca="1" si="171"/>
        <v>25</v>
      </c>
      <c r="M928" s="7">
        <f t="shared" si="172"/>
        <v>5</v>
      </c>
      <c r="N928" s="15">
        <f t="shared" si="173"/>
        <v>36378</v>
      </c>
      <c r="O928" s="15" t="str">
        <f t="shared" si="174"/>
        <v>viernes</v>
      </c>
      <c r="P928" s="14">
        <f t="shared" si="175"/>
        <v>1999</v>
      </c>
      <c r="Q928" s="14">
        <f t="shared" si="176"/>
        <v>8</v>
      </c>
      <c r="R928" s="14">
        <f t="shared" si="177"/>
        <v>6</v>
      </c>
      <c r="S928" s="14" t="str">
        <f t="shared" si="178"/>
        <v>SI</v>
      </c>
      <c r="T928" s="14" t="str">
        <f t="shared" si="179"/>
        <v>No Cumple</v>
      </c>
      <c r="U928" s="14">
        <f>VLOOKUP(E928,País!$A$1:$B$8,2,FALSE)</f>
        <v>4</v>
      </c>
    </row>
    <row r="929" spans="1:21" x14ac:dyDescent="0.25">
      <c r="A929" s="2" t="s">
        <v>55</v>
      </c>
      <c r="B929" s="2" t="s">
        <v>56</v>
      </c>
      <c r="C929" s="3">
        <v>30907</v>
      </c>
      <c r="D929" s="2" t="s">
        <v>38</v>
      </c>
      <c r="E929" s="2" t="s">
        <v>20</v>
      </c>
      <c r="F929" s="2">
        <v>2</v>
      </c>
      <c r="G929" s="4">
        <v>26749.65790014953</v>
      </c>
      <c r="H929" s="5">
        <v>5495.8420328896573</v>
      </c>
      <c r="I929" s="11" t="str">
        <f t="shared" si="168"/>
        <v>Jimenez, Monica</v>
      </c>
      <c r="J929" s="11" t="str">
        <f t="shared" si="169"/>
        <v>MJ</v>
      </c>
      <c r="K929" s="14">
        <f t="shared" si="170"/>
        <v>13</v>
      </c>
      <c r="L929" s="7">
        <f t="shared" ca="1" si="171"/>
        <v>40</v>
      </c>
      <c r="M929" s="7">
        <f t="shared" si="172"/>
        <v>1</v>
      </c>
      <c r="N929" s="15">
        <f t="shared" si="173"/>
        <v>30907</v>
      </c>
      <c r="O929" s="15" t="str">
        <f t="shared" si="174"/>
        <v>lunes</v>
      </c>
      <c r="P929" s="14">
        <f t="shared" si="175"/>
        <v>1984</v>
      </c>
      <c r="Q929" s="14">
        <f t="shared" si="176"/>
        <v>8</v>
      </c>
      <c r="R929" s="14">
        <f t="shared" si="177"/>
        <v>13</v>
      </c>
      <c r="S929" s="14" t="str">
        <f t="shared" si="178"/>
        <v>NO</v>
      </c>
      <c r="T929" s="14" t="str">
        <f t="shared" si="179"/>
        <v>No Cumple</v>
      </c>
      <c r="U929" s="14">
        <f>VLOOKUP(E929,País!$A$1:$B$8,2,FALSE)</f>
        <v>6</v>
      </c>
    </row>
    <row r="930" spans="1:21" x14ac:dyDescent="0.25">
      <c r="A930" s="2" t="s">
        <v>63</v>
      </c>
      <c r="B930" s="2" t="s">
        <v>64</v>
      </c>
      <c r="C930" s="3">
        <v>30669</v>
      </c>
      <c r="D930" s="2" t="s">
        <v>19</v>
      </c>
      <c r="E930" s="2" t="s">
        <v>8</v>
      </c>
      <c r="F930" s="2">
        <v>5</v>
      </c>
      <c r="G930" s="4">
        <v>26745.372870593379</v>
      </c>
      <c r="H930" s="5">
        <v>-22091.525602583759</v>
      </c>
      <c r="I930" s="11" t="str">
        <f t="shared" si="168"/>
        <v>Ramos, Gabriela</v>
      </c>
      <c r="J930" s="11" t="str">
        <f t="shared" si="169"/>
        <v>GR</v>
      </c>
      <c r="K930" s="14">
        <f t="shared" si="170"/>
        <v>13</v>
      </c>
      <c r="L930" s="7">
        <f t="shared" ca="1" si="171"/>
        <v>40</v>
      </c>
      <c r="M930" s="7">
        <f t="shared" si="172"/>
        <v>1</v>
      </c>
      <c r="N930" s="15">
        <f t="shared" si="173"/>
        <v>30669</v>
      </c>
      <c r="O930" s="15" t="str">
        <f t="shared" si="174"/>
        <v>lunes</v>
      </c>
      <c r="P930" s="14">
        <f t="shared" si="175"/>
        <v>1983</v>
      </c>
      <c r="Q930" s="14">
        <f t="shared" si="176"/>
        <v>12</v>
      </c>
      <c r="R930" s="14">
        <f t="shared" si="177"/>
        <v>19</v>
      </c>
      <c r="S930" s="14" t="str">
        <f t="shared" si="178"/>
        <v>NO</v>
      </c>
      <c r="T930" s="14" t="str">
        <f t="shared" si="179"/>
        <v>No Cumple</v>
      </c>
      <c r="U930" s="14">
        <f>VLOOKUP(E930,País!$A$1:$B$8,2,FALSE)</f>
        <v>1</v>
      </c>
    </row>
    <row r="931" spans="1:21" x14ac:dyDescent="0.25">
      <c r="A931" s="2" t="s">
        <v>87</v>
      </c>
      <c r="B931" s="2" t="s">
        <v>50</v>
      </c>
      <c r="C931" s="3">
        <v>32286</v>
      </c>
      <c r="D931" s="2" t="s">
        <v>31</v>
      </c>
      <c r="E931" s="2" t="s">
        <v>8</v>
      </c>
      <c r="F931" s="2">
        <v>3</v>
      </c>
      <c r="G931" s="4">
        <v>26742.644649145033</v>
      </c>
      <c r="H931" s="5">
        <v>-19638.457834192523</v>
      </c>
      <c r="I931" s="11" t="str">
        <f t="shared" si="168"/>
        <v>Perez, Ismael</v>
      </c>
      <c r="J931" s="11" t="str">
        <f t="shared" si="169"/>
        <v>IP</v>
      </c>
      <c r="K931" s="14">
        <f t="shared" si="170"/>
        <v>11</v>
      </c>
      <c r="L931" s="7">
        <f t="shared" ca="1" si="171"/>
        <v>36</v>
      </c>
      <c r="M931" s="7">
        <f t="shared" si="172"/>
        <v>1</v>
      </c>
      <c r="N931" s="15">
        <f t="shared" si="173"/>
        <v>32286</v>
      </c>
      <c r="O931" s="15" t="str">
        <f t="shared" si="174"/>
        <v>lunes</v>
      </c>
      <c r="P931" s="14">
        <f t="shared" si="175"/>
        <v>1988</v>
      </c>
      <c r="Q931" s="14">
        <f t="shared" si="176"/>
        <v>5</v>
      </c>
      <c r="R931" s="14">
        <f t="shared" si="177"/>
        <v>23</v>
      </c>
      <c r="S931" s="14" t="str">
        <f t="shared" si="178"/>
        <v>NO</v>
      </c>
      <c r="T931" s="14" t="str">
        <f t="shared" si="179"/>
        <v>No Cumple</v>
      </c>
      <c r="U931" s="14">
        <f>VLOOKUP(E931,País!$A$1:$B$8,2,FALSE)</f>
        <v>1</v>
      </c>
    </row>
    <row r="932" spans="1:21" x14ac:dyDescent="0.25">
      <c r="A932" s="2" t="s">
        <v>75</v>
      </c>
      <c r="B932" s="2" t="s">
        <v>18</v>
      </c>
      <c r="C932" s="3">
        <v>34765</v>
      </c>
      <c r="D932" s="2" t="s">
        <v>19</v>
      </c>
      <c r="E932" s="2" t="s">
        <v>16</v>
      </c>
      <c r="F932" s="2">
        <v>5</v>
      </c>
      <c r="G932" s="4">
        <v>26741.385702971704</v>
      </c>
      <c r="H932" s="5">
        <v>-20980.855868117447</v>
      </c>
      <c r="I932" s="11" t="str">
        <f t="shared" si="168"/>
        <v>Rodriguez, Alberto</v>
      </c>
      <c r="J932" s="11" t="str">
        <f t="shared" si="169"/>
        <v>AR</v>
      </c>
      <c r="K932" s="14">
        <f t="shared" si="170"/>
        <v>16</v>
      </c>
      <c r="L932" s="7">
        <f t="shared" ca="1" si="171"/>
        <v>29</v>
      </c>
      <c r="M932" s="7">
        <f t="shared" si="172"/>
        <v>2</v>
      </c>
      <c r="N932" s="15">
        <f t="shared" si="173"/>
        <v>34765</v>
      </c>
      <c r="O932" s="15" t="str">
        <f t="shared" si="174"/>
        <v>martes</v>
      </c>
      <c r="P932" s="14">
        <f t="shared" si="175"/>
        <v>1995</v>
      </c>
      <c r="Q932" s="14">
        <f t="shared" si="176"/>
        <v>3</v>
      </c>
      <c r="R932" s="14">
        <f t="shared" si="177"/>
        <v>7</v>
      </c>
      <c r="S932" s="14" t="str">
        <f t="shared" si="178"/>
        <v>NO</v>
      </c>
      <c r="T932" s="14" t="str">
        <f t="shared" si="179"/>
        <v>No Cumple</v>
      </c>
      <c r="U932" s="14">
        <f>VLOOKUP(E932,País!$A$1:$B$8,2,FALSE)</f>
        <v>4</v>
      </c>
    </row>
    <row r="933" spans="1:21" x14ac:dyDescent="0.25">
      <c r="A933" s="2" t="s">
        <v>92</v>
      </c>
      <c r="B933" s="2" t="s">
        <v>62</v>
      </c>
      <c r="C933" s="3">
        <v>35636</v>
      </c>
      <c r="D933" s="2" t="s">
        <v>15</v>
      </c>
      <c r="E933" s="2" t="s">
        <v>28</v>
      </c>
      <c r="F933" s="2">
        <v>6</v>
      </c>
      <c r="G933" s="4">
        <v>26692.302114147107</v>
      </c>
      <c r="H933" s="5">
        <v>-15921.542477814084</v>
      </c>
      <c r="I933" s="11" t="str">
        <f t="shared" si="168"/>
        <v>Guerrero, Alicia</v>
      </c>
      <c r="J933" s="11" t="str">
        <f t="shared" si="169"/>
        <v>AG</v>
      </c>
      <c r="K933" s="14">
        <f t="shared" si="170"/>
        <v>14</v>
      </c>
      <c r="L933" s="7">
        <f t="shared" ca="1" si="171"/>
        <v>27</v>
      </c>
      <c r="M933" s="7">
        <f t="shared" si="172"/>
        <v>5</v>
      </c>
      <c r="N933" s="15">
        <f t="shared" si="173"/>
        <v>35636</v>
      </c>
      <c r="O933" s="15" t="str">
        <f t="shared" si="174"/>
        <v>viernes</v>
      </c>
      <c r="P933" s="14">
        <f t="shared" si="175"/>
        <v>1997</v>
      </c>
      <c r="Q933" s="14">
        <f t="shared" si="176"/>
        <v>7</v>
      </c>
      <c r="R933" s="14">
        <f t="shared" si="177"/>
        <v>25</v>
      </c>
      <c r="S933" s="14" t="str">
        <f t="shared" si="178"/>
        <v>NO</v>
      </c>
      <c r="T933" s="14" t="str">
        <f t="shared" si="179"/>
        <v>No Cumple</v>
      </c>
      <c r="U933" s="14">
        <f>VLOOKUP(E933,País!$A$1:$B$8,2,FALSE)</f>
        <v>7</v>
      </c>
    </row>
    <row r="934" spans="1:21" x14ac:dyDescent="0.25">
      <c r="A934" s="2" t="s">
        <v>47</v>
      </c>
      <c r="B934" s="2" t="s">
        <v>48</v>
      </c>
      <c r="C934" s="3">
        <v>36434</v>
      </c>
      <c r="D934" s="2" t="s">
        <v>23</v>
      </c>
      <c r="E934" s="2" t="s">
        <v>32</v>
      </c>
      <c r="F934" s="2">
        <v>4</v>
      </c>
      <c r="G934" s="4">
        <v>26689.084714655677</v>
      </c>
      <c r="H934" s="5">
        <v>-17257.640699741023</v>
      </c>
      <c r="I934" s="11" t="str">
        <f t="shared" si="168"/>
        <v>Rojas, Valentina</v>
      </c>
      <c r="J934" s="11" t="str">
        <f t="shared" si="169"/>
        <v>VR</v>
      </c>
      <c r="K934" s="14">
        <f t="shared" si="170"/>
        <v>14</v>
      </c>
      <c r="L934" s="7">
        <f t="shared" ca="1" si="171"/>
        <v>24</v>
      </c>
      <c r="M934" s="7">
        <f t="shared" si="172"/>
        <v>5</v>
      </c>
      <c r="N934" s="15">
        <f t="shared" si="173"/>
        <v>36434</v>
      </c>
      <c r="O934" s="15" t="str">
        <f t="shared" si="174"/>
        <v>viernes</v>
      </c>
      <c r="P934" s="14">
        <f t="shared" si="175"/>
        <v>1999</v>
      </c>
      <c r="Q934" s="14">
        <f t="shared" si="176"/>
        <v>10</v>
      </c>
      <c r="R934" s="14">
        <f t="shared" si="177"/>
        <v>1</v>
      </c>
      <c r="S934" s="14" t="str">
        <f t="shared" si="178"/>
        <v>NO</v>
      </c>
      <c r="T934" s="14" t="str">
        <f t="shared" si="179"/>
        <v>No Cumple</v>
      </c>
      <c r="U934" s="14">
        <f>VLOOKUP(E934,País!$A$1:$B$8,2,FALSE)</f>
        <v>2</v>
      </c>
    </row>
    <row r="935" spans="1:21" x14ac:dyDescent="0.25">
      <c r="A935" s="2" t="s">
        <v>88</v>
      </c>
      <c r="B935" s="2" t="s">
        <v>54</v>
      </c>
      <c r="C935" s="3">
        <v>35055</v>
      </c>
      <c r="D935" s="2" t="s">
        <v>35</v>
      </c>
      <c r="E935" s="2" t="s">
        <v>12</v>
      </c>
      <c r="F935" s="2">
        <v>2</v>
      </c>
      <c r="G935" s="4">
        <v>26687.666453231905</v>
      </c>
      <c r="H935" s="5">
        <v>-19717.373495543754</v>
      </c>
      <c r="I935" s="11" t="str">
        <f t="shared" si="168"/>
        <v>Moreno, Lorena</v>
      </c>
      <c r="J935" s="11" t="str">
        <f t="shared" si="169"/>
        <v>LM</v>
      </c>
      <c r="K935" s="14">
        <f t="shared" si="170"/>
        <v>12</v>
      </c>
      <c r="L935" s="7">
        <f t="shared" ca="1" si="171"/>
        <v>28</v>
      </c>
      <c r="M935" s="7">
        <f t="shared" si="172"/>
        <v>5</v>
      </c>
      <c r="N935" s="15">
        <f t="shared" si="173"/>
        <v>35055</v>
      </c>
      <c r="O935" s="15" t="str">
        <f t="shared" si="174"/>
        <v>viernes</v>
      </c>
      <c r="P935" s="14">
        <f t="shared" si="175"/>
        <v>1995</v>
      </c>
      <c r="Q935" s="14">
        <f t="shared" si="176"/>
        <v>12</v>
      </c>
      <c r="R935" s="14">
        <f t="shared" si="177"/>
        <v>22</v>
      </c>
      <c r="S935" s="14" t="str">
        <f t="shared" si="178"/>
        <v>NO</v>
      </c>
      <c r="T935" s="14" t="str">
        <f t="shared" si="179"/>
        <v>No Cumple</v>
      </c>
      <c r="U935" s="14">
        <f>VLOOKUP(E935,País!$A$1:$B$8,2,FALSE)</f>
        <v>3</v>
      </c>
    </row>
    <row r="936" spans="1:21" x14ac:dyDescent="0.25">
      <c r="A936" s="2" t="s">
        <v>91</v>
      </c>
      <c r="B936" s="2" t="s">
        <v>60</v>
      </c>
      <c r="C936" s="3">
        <v>34508</v>
      </c>
      <c r="D936" s="2" t="s">
        <v>11</v>
      </c>
      <c r="E936" s="2" t="s">
        <v>24</v>
      </c>
      <c r="F936" s="2">
        <v>5</v>
      </c>
      <c r="G936" s="4">
        <v>26680.669834088676</v>
      </c>
      <c r="H936" s="5">
        <v>-18016.724417797042</v>
      </c>
      <c r="I936" s="11" t="str">
        <f t="shared" si="168"/>
        <v>Vargas, Renato</v>
      </c>
      <c r="J936" s="11" t="str">
        <f t="shared" si="169"/>
        <v>RV</v>
      </c>
      <c r="K936" s="14">
        <f t="shared" si="170"/>
        <v>12</v>
      </c>
      <c r="L936" s="7">
        <f t="shared" ca="1" si="171"/>
        <v>30</v>
      </c>
      <c r="M936" s="7">
        <f t="shared" si="172"/>
        <v>4</v>
      </c>
      <c r="N936" s="15">
        <f t="shared" si="173"/>
        <v>34508</v>
      </c>
      <c r="O936" s="15" t="str">
        <f t="shared" si="174"/>
        <v>jueves</v>
      </c>
      <c r="P936" s="14">
        <f t="shared" si="175"/>
        <v>1994</v>
      </c>
      <c r="Q936" s="14">
        <f t="shared" si="176"/>
        <v>6</v>
      </c>
      <c r="R936" s="14">
        <f t="shared" si="177"/>
        <v>23</v>
      </c>
      <c r="S936" s="14" t="str">
        <f t="shared" si="178"/>
        <v>NO</v>
      </c>
      <c r="T936" s="14" t="str">
        <f t="shared" si="179"/>
        <v>No Cumple</v>
      </c>
      <c r="U936" s="14">
        <f>VLOOKUP(E936,País!$A$1:$B$8,2,FALSE)</f>
        <v>5</v>
      </c>
    </row>
    <row r="937" spans="1:21" x14ac:dyDescent="0.25">
      <c r="A937" s="2" t="s">
        <v>77</v>
      </c>
      <c r="B937" s="2" t="s">
        <v>22</v>
      </c>
      <c r="C937" s="3">
        <v>32938</v>
      </c>
      <c r="D937" s="2" t="s">
        <v>27</v>
      </c>
      <c r="E937" s="2" t="s">
        <v>24</v>
      </c>
      <c r="F937" s="2">
        <v>2</v>
      </c>
      <c r="G937" s="4">
        <v>26654.950702350809</v>
      </c>
      <c r="H937" s="5">
        <v>-22431.247325743221</v>
      </c>
      <c r="I937" s="11" t="str">
        <f t="shared" si="168"/>
        <v>Fernandez, Emilio</v>
      </c>
      <c r="J937" s="11" t="str">
        <f t="shared" si="169"/>
        <v>EF</v>
      </c>
      <c r="K937" s="14">
        <f t="shared" si="170"/>
        <v>15</v>
      </c>
      <c r="L937" s="7">
        <f t="shared" ca="1" si="171"/>
        <v>34</v>
      </c>
      <c r="M937" s="7">
        <f t="shared" si="172"/>
        <v>2</v>
      </c>
      <c r="N937" s="15">
        <f t="shared" si="173"/>
        <v>32938</v>
      </c>
      <c r="O937" s="15" t="str">
        <f t="shared" si="174"/>
        <v>martes</v>
      </c>
      <c r="P937" s="14">
        <f t="shared" si="175"/>
        <v>1990</v>
      </c>
      <c r="Q937" s="14">
        <f t="shared" si="176"/>
        <v>3</v>
      </c>
      <c r="R937" s="14">
        <f t="shared" si="177"/>
        <v>6</v>
      </c>
      <c r="S937" s="14" t="str">
        <f t="shared" si="178"/>
        <v>NO</v>
      </c>
      <c r="T937" s="14" t="str">
        <f t="shared" si="179"/>
        <v>No Cumple</v>
      </c>
      <c r="U937" s="14">
        <f>VLOOKUP(E937,País!$A$1:$B$8,2,FALSE)</f>
        <v>5</v>
      </c>
    </row>
    <row r="938" spans="1:21" x14ac:dyDescent="0.25">
      <c r="A938" s="2" t="s">
        <v>85</v>
      </c>
      <c r="B938" s="2" t="s">
        <v>46</v>
      </c>
      <c r="C938" s="3">
        <v>31136</v>
      </c>
      <c r="D938" s="2" t="s">
        <v>23</v>
      </c>
      <c r="E938" s="2" t="s">
        <v>28</v>
      </c>
      <c r="F938" s="2">
        <v>5</v>
      </c>
      <c r="G938" s="4">
        <v>26646.132673691132</v>
      </c>
      <c r="H938" s="5">
        <v>-15901.861821468559</v>
      </c>
      <c r="I938" s="11" t="str">
        <f t="shared" si="168"/>
        <v>Garcia, Elena</v>
      </c>
      <c r="J938" s="11" t="str">
        <f t="shared" si="169"/>
        <v>EG</v>
      </c>
      <c r="K938" s="14">
        <f t="shared" si="170"/>
        <v>11</v>
      </c>
      <c r="L938" s="7">
        <f t="shared" ca="1" si="171"/>
        <v>39</v>
      </c>
      <c r="M938" s="7">
        <f t="shared" si="172"/>
        <v>6</v>
      </c>
      <c r="N938" s="15">
        <f t="shared" si="173"/>
        <v>31136</v>
      </c>
      <c r="O938" s="15" t="str">
        <f t="shared" si="174"/>
        <v>sábado</v>
      </c>
      <c r="P938" s="14">
        <f t="shared" si="175"/>
        <v>1985</v>
      </c>
      <c r="Q938" s="14">
        <f t="shared" si="176"/>
        <v>3</v>
      </c>
      <c r="R938" s="14">
        <f t="shared" si="177"/>
        <v>30</v>
      </c>
      <c r="S938" s="14" t="str">
        <f t="shared" si="178"/>
        <v>NO</v>
      </c>
      <c r="T938" s="14" t="str">
        <f t="shared" si="179"/>
        <v>No Cumple</v>
      </c>
      <c r="U938" s="14">
        <f>VLOOKUP(E938,País!$A$1:$B$8,2,FALSE)</f>
        <v>7</v>
      </c>
    </row>
    <row r="939" spans="1:21" x14ac:dyDescent="0.25">
      <c r="A939" s="2" t="s">
        <v>69</v>
      </c>
      <c r="B939" s="2" t="s">
        <v>6</v>
      </c>
      <c r="C939" s="3">
        <v>32048</v>
      </c>
      <c r="D939" s="2" t="s">
        <v>31</v>
      </c>
      <c r="E939" s="2" t="s">
        <v>20</v>
      </c>
      <c r="F939" s="2">
        <v>2</v>
      </c>
      <c r="G939" s="4">
        <v>26596.54795397654</v>
      </c>
      <c r="H939" s="5">
        <v>-17176.796157279005</v>
      </c>
      <c r="I939" s="11" t="str">
        <f t="shared" si="168"/>
        <v>Martinez, Jorge</v>
      </c>
      <c r="J939" s="11" t="str">
        <f t="shared" si="169"/>
        <v>JM</v>
      </c>
      <c r="K939" s="14">
        <f t="shared" si="170"/>
        <v>13</v>
      </c>
      <c r="L939" s="7">
        <f t="shared" ca="1" si="171"/>
        <v>36</v>
      </c>
      <c r="M939" s="7">
        <f t="shared" si="172"/>
        <v>1</v>
      </c>
      <c r="N939" s="15">
        <f t="shared" si="173"/>
        <v>32048</v>
      </c>
      <c r="O939" s="15" t="str">
        <f t="shared" si="174"/>
        <v>lunes</v>
      </c>
      <c r="P939" s="14">
        <f t="shared" si="175"/>
        <v>1987</v>
      </c>
      <c r="Q939" s="14">
        <f t="shared" si="176"/>
        <v>9</v>
      </c>
      <c r="R939" s="14">
        <f t="shared" si="177"/>
        <v>28</v>
      </c>
      <c r="S939" s="14" t="str">
        <f t="shared" si="178"/>
        <v>NO</v>
      </c>
      <c r="T939" s="14" t="str">
        <f t="shared" si="179"/>
        <v>No Cumple</v>
      </c>
      <c r="U939" s="14">
        <f>VLOOKUP(E939,País!$A$1:$B$8,2,FALSE)</f>
        <v>6</v>
      </c>
    </row>
    <row r="940" spans="1:21" x14ac:dyDescent="0.25">
      <c r="A940" s="2" t="s">
        <v>65</v>
      </c>
      <c r="B940" s="2" t="s">
        <v>66</v>
      </c>
      <c r="C940" s="3">
        <v>32838</v>
      </c>
      <c r="D940" s="2" t="s">
        <v>23</v>
      </c>
      <c r="E940" s="2" t="s">
        <v>12</v>
      </c>
      <c r="F940" s="2">
        <v>2</v>
      </c>
      <c r="G940" s="4">
        <v>26559.10822094007</v>
      </c>
      <c r="H940" s="5">
        <v>-15671.850998713748</v>
      </c>
      <c r="I940" s="11" t="str">
        <f t="shared" si="168"/>
        <v>Silva, Fernando</v>
      </c>
      <c r="J940" s="11" t="str">
        <f t="shared" si="169"/>
        <v>FS</v>
      </c>
      <c r="K940" s="14">
        <f t="shared" si="170"/>
        <v>13</v>
      </c>
      <c r="L940" s="7">
        <f t="shared" ca="1" si="171"/>
        <v>34</v>
      </c>
      <c r="M940" s="7">
        <f t="shared" si="172"/>
        <v>7</v>
      </c>
      <c r="N940" s="15">
        <f t="shared" si="173"/>
        <v>32838</v>
      </c>
      <c r="O940" s="15" t="str">
        <f t="shared" si="174"/>
        <v>domingo</v>
      </c>
      <c r="P940" s="14">
        <f t="shared" si="175"/>
        <v>1989</v>
      </c>
      <c r="Q940" s="14">
        <f t="shared" si="176"/>
        <v>11</v>
      </c>
      <c r="R940" s="14">
        <f t="shared" si="177"/>
        <v>26</v>
      </c>
      <c r="S940" s="14" t="str">
        <f t="shared" si="178"/>
        <v>NO</v>
      </c>
      <c r="T940" s="14" t="str">
        <f t="shared" si="179"/>
        <v>No Cumple</v>
      </c>
      <c r="U940" s="14">
        <f>VLOOKUP(E940,País!$A$1:$B$8,2,FALSE)</f>
        <v>3</v>
      </c>
    </row>
    <row r="941" spans="1:21" x14ac:dyDescent="0.25">
      <c r="A941" s="2" t="s">
        <v>77</v>
      </c>
      <c r="B941" s="2" t="s">
        <v>22</v>
      </c>
      <c r="C941" s="3">
        <v>35806</v>
      </c>
      <c r="D941" s="2" t="s">
        <v>27</v>
      </c>
      <c r="E941" s="2" t="s">
        <v>24</v>
      </c>
      <c r="F941" s="2">
        <v>3</v>
      </c>
      <c r="G941" s="4">
        <v>26558.501040782798</v>
      </c>
      <c r="H941" s="5">
        <v>-19053.199167373761</v>
      </c>
      <c r="I941" s="11" t="str">
        <f t="shared" si="168"/>
        <v>Fernandez, Emilio</v>
      </c>
      <c r="J941" s="11" t="str">
        <f t="shared" si="169"/>
        <v>EF</v>
      </c>
      <c r="K941" s="14">
        <f t="shared" si="170"/>
        <v>15</v>
      </c>
      <c r="L941" s="7">
        <f t="shared" ca="1" si="171"/>
        <v>26</v>
      </c>
      <c r="M941" s="7">
        <f t="shared" si="172"/>
        <v>7</v>
      </c>
      <c r="N941" s="15">
        <f t="shared" si="173"/>
        <v>35806</v>
      </c>
      <c r="O941" s="15" t="str">
        <f t="shared" si="174"/>
        <v>domingo</v>
      </c>
      <c r="P941" s="14">
        <f t="shared" si="175"/>
        <v>1998</v>
      </c>
      <c r="Q941" s="14">
        <f t="shared" si="176"/>
        <v>1</v>
      </c>
      <c r="R941" s="14">
        <f t="shared" si="177"/>
        <v>11</v>
      </c>
      <c r="S941" s="14" t="str">
        <f t="shared" si="178"/>
        <v>NO</v>
      </c>
      <c r="T941" s="14" t="str">
        <f t="shared" si="179"/>
        <v>No Cumple</v>
      </c>
      <c r="U941" s="14">
        <f>VLOOKUP(E941,País!$A$1:$B$8,2,FALSE)</f>
        <v>5</v>
      </c>
    </row>
    <row r="942" spans="1:21" x14ac:dyDescent="0.25">
      <c r="A942" s="2" t="s">
        <v>65</v>
      </c>
      <c r="B942" s="2" t="s">
        <v>66</v>
      </c>
      <c r="C942" s="3">
        <v>35615</v>
      </c>
      <c r="D942" s="2" t="s">
        <v>23</v>
      </c>
      <c r="E942" s="2" t="s">
        <v>12</v>
      </c>
      <c r="F942" s="2">
        <v>3</v>
      </c>
      <c r="G942" s="4">
        <v>26556.807427383814</v>
      </c>
      <c r="H942" s="5">
        <v>-12928.615361807966</v>
      </c>
      <c r="I942" s="11" t="str">
        <f t="shared" si="168"/>
        <v>Silva, Fernando</v>
      </c>
      <c r="J942" s="11" t="str">
        <f t="shared" si="169"/>
        <v>FS</v>
      </c>
      <c r="K942" s="14">
        <f t="shared" si="170"/>
        <v>13</v>
      </c>
      <c r="L942" s="7">
        <f t="shared" ca="1" si="171"/>
        <v>27</v>
      </c>
      <c r="M942" s="7">
        <f t="shared" si="172"/>
        <v>5</v>
      </c>
      <c r="N942" s="15">
        <f t="shared" si="173"/>
        <v>35615</v>
      </c>
      <c r="O942" s="15" t="str">
        <f t="shared" si="174"/>
        <v>viernes</v>
      </c>
      <c r="P942" s="14">
        <f t="shared" si="175"/>
        <v>1997</v>
      </c>
      <c r="Q942" s="14">
        <f t="shared" si="176"/>
        <v>7</v>
      </c>
      <c r="R942" s="14">
        <f t="shared" si="177"/>
        <v>4</v>
      </c>
      <c r="S942" s="14" t="str">
        <f t="shared" si="178"/>
        <v>NO</v>
      </c>
      <c r="T942" s="14" t="str">
        <f t="shared" si="179"/>
        <v>No Cumple</v>
      </c>
      <c r="U942" s="14">
        <f>VLOOKUP(E942,País!$A$1:$B$8,2,FALSE)</f>
        <v>3</v>
      </c>
    </row>
    <row r="943" spans="1:21" x14ac:dyDescent="0.25">
      <c r="A943" s="2" t="s">
        <v>91</v>
      </c>
      <c r="B943" s="2" t="s">
        <v>60</v>
      </c>
      <c r="C943" s="3">
        <v>36352</v>
      </c>
      <c r="D943" s="2" t="s">
        <v>11</v>
      </c>
      <c r="E943" s="2" t="s">
        <v>24</v>
      </c>
      <c r="F943" s="2">
        <v>3</v>
      </c>
      <c r="G943" s="4">
        <v>26550.665526679721</v>
      </c>
      <c r="H943" s="5">
        <v>-17110.480889189817</v>
      </c>
      <c r="I943" s="11" t="str">
        <f t="shared" si="168"/>
        <v>Vargas, Renato</v>
      </c>
      <c r="J943" s="11" t="str">
        <f t="shared" si="169"/>
        <v>RV</v>
      </c>
      <c r="K943" s="14">
        <f t="shared" si="170"/>
        <v>12</v>
      </c>
      <c r="L943" s="7">
        <f t="shared" ca="1" si="171"/>
        <v>25</v>
      </c>
      <c r="M943" s="7">
        <f t="shared" si="172"/>
        <v>7</v>
      </c>
      <c r="N943" s="15">
        <f t="shared" si="173"/>
        <v>36352</v>
      </c>
      <c r="O943" s="15" t="str">
        <f t="shared" si="174"/>
        <v>domingo</v>
      </c>
      <c r="P943" s="14">
        <f t="shared" si="175"/>
        <v>1999</v>
      </c>
      <c r="Q943" s="14">
        <f t="shared" si="176"/>
        <v>7</v>
      </c>
      <c r="R943" s="14">
        <f t="shared" si="177"/>
        <v>11</v>
      </c>
      <c r="S943" s="14" t="str">
        <f t="shared" si="178"/>
        <v>NO</v>
      </c>
      <c r="T943" s="14" t="str">
        <f t="shared" si="179"/>
        <v>No Cumple</v>
      </c>
      <c r="U943" s="14">
        <f>VLOOKUP(E943,País!$A$1:$B$8,2,FALSE)</f>
        <v>5</v>
      </c>
    </row>
    <row r="944" spans="1:21" x14ac:dyDescent="0.25">
      <c r="A944" s="2" t="s">
        <v>21</v>
      </c>
      <c r="B944" s="2" t="s">
        <v>22</v>
      </c>
      <c r="C944" s="3">
        <v>34190</v>
      </c>
      <c r="D944" s="2" t="s">
        <v>23</v>
      </c>
      <c r="E944" s="2" t="s">
        <v>24</v>
      </c>
      <c r="F944" s="2">
        <v>6</v>
      </c>
      <c r="G944" s="4">
        <v>26537.000136502564</v>
      </c>
      <c r="H944" s="5">
        <v>-20215.21987168759</v>
      </c>
      <c r="I944" s="11" t="str">
        <f t="shared" si="168"/>
        <v>Fernandez, Luis</v>
      </c>
      <c r="J944" s="11" t="str">
        <f t="shared" si="169"/>
        <v>LF</v>
      </c>
      <c r="K944" s="14">
        <f t="shared" si="170"/>
        <v>13</v>
      </c>
      <c r="L944" s="7">
        <f t="shared" ca="1" si="171"/>
        <v>31</v>
      </c>
      <c r="M944" s="7">
        <f t="shared" si="172"/>
        <v>1</v>
      </c>
      <c r="N944" s="15">
        <f t="shared" si="173"/>
        <v>34190</v>
      </c>
      <c r="O944" s="15" t="str">
        <f t="shared" si="174"/>
        <v>lunes</v>
      </c>
      <c r="P944" s="14">
        <f t="shared" si="175"/>
        <v>1993</v>
      </c>
      <c r="Q944" s="14">
        <f t="shared" si="176"/>
        <v>8</v>
      </c>
      <c r="R944" s="14">
        <f t="shared" si="177"/>
        <v>9</v>
      </c>
      <c r="S944" s="14" t="str">
        <f t="shared" si="178"/>
        <v>NO</v>
      </c>
      <c r="T944" s="14" t="str">
        <f t="shared" si="179"/>
        <v>No Cumple</v>
      </c>
      <c r="U944" s="14">
        <f>VLOOKUP(E944,País!$A$1:$B$8,2,FALSE)</f>
        <v>5</v>
      </c>
    </row>
    <row r="945" spans="1:21" x14ac:dyDescent="0.25">
      <c r="A945" s="2" t="s">
        <v>47</v>
      </c>
      <c r="B945" s="2" t="s">
        <v>48</v>
      </c>
      <c r="C945" s="3">
        <v>33070</v>
      </c>
      <c r="D945" s="2" t="s">
        <v>23</v>
      </c>
      <c r="E945" s="2" t="s">
        <v>32</v>
      </c>
      <c r="F945" s="2">
        <v>6</v>
      </c>
      <c r="G945" s="4">
        <v>26534.633411529361</v>
      </c>
      <c r="H945" s="5">
        <v>-20102.790927277696</v>
      </c>
      <c r="I945" s="11" t="str">
        <f t="shared" si="168"/>
        <v>Rojas, Valentina</v>
      </c>
      <c r="J945" s="11" t="str">
        <f t="shared" si="169"/>
        <v>VR</v>
      </c>
      <c r="K945" s="14">
        <f t="shared" si="170"/>
        <v>14</v>
      </c>
      <c r="L945" s="7">
        <f t="shared" ca="1" si="171"/>
        <v>34</v>
      </c>
      <c r="M945" s="7">
        <f t="shared" si="172"/>
        <v>1</v>
      </c>
      <c r="N945" s="15">
        <f t="shared" si="173"/>
        <v>33070</v>
      </c>
      <c r="O945" s="15" t="str">
        <f t="shared" si="174"/>
        <v>lunes</v>
      </c>
      <c r="P945" s="14">
        <f t="shared" si="175"/>
        <v>1990</v>
      </c>
      <c r="Q945" s="14">
        <f t="shared" si="176"/>
        <v>7</v>
      </c>
      <c r="R945" s="14">
        <f t="shared" si="177"/>
        <v>16</v>
      </c>
      <c r="S945" s="14" t="str">
        <f t="shared" si="178"/>
        <v>NO</v>
      </c>
      <c r="T945" s="14" t="str">
        <f t="shared" si="179"/>
        <v>No Cumple</v>
      </c>
      <c r="U945" s="14">
        <f>VLOOKUP(E945,País!$A$1:$B$8,2,FALSE)</f>
        <v>2</v>
      </c>
    </row>
    <row r="946" spans="1:21" x14ac:dyDescent="0.25">
      <c r="A946" s="2" t="s">
        <v>74</v>
      </c>
      <c r="B946" s="2" t="s">
        <v>26</v>
      </c>
      <c r="C946" s="3">
        <v>30253</v>
      </c>
      <c r="D946" s="2" t="s">
        <v>15</v>
      </c>
      <c r="E946" s="2" t="s">
        <v>12</v>
      </c>
      <c r="F946" s="2">
        <v>4</v>
      </c>
      <c r="G946" s="4">
        <v>26532.166549197224</v>
      </c>
      <c r="H946" s="5">
        <v>-19990.231757118137</v>
      </c>
      <c r="I946" s="11" t="str">
        <f t="shared" si="168"/>
        <v>Diaz, Raquel</v>
      </c>
      <c r="J946" s="11" t="str">
        <f t="shared" si="169"/>
        <v>RD</v>
      </c>
      <c r="K946" s="14">
        <f t="shared" si="170"/>
        <v>10</v>
      </c>
      <c r="L946" s="7">
        <f t="shared" ca="1" si="171"/>
        <v>41</v>
      </c>
      <c r="M946" s="7">
        <f t="shared" si="172"/>
        <v>5</v>
      </c>
      <c r="N946" s="15">
        <f t="shared" si="173"/>
        <v>30253</v>
      </c>
      <c r="O946" s="15" t="str">
        <f t="shared" si="174"/>
        <v>viernes</v>
      </c>
      <c r="P946" s="14">
        <f t="shared" si="175"/>
        <v>1982</v>
      </c>
      <c r="Q946" s="14">
        <f t="shared" si="176"/>
        <v>10</v>
      </c>
      <c r="R946" s="14">
        <f t="shared" si="177"/>
        <v>29</v>
      </c>
      <c r="S946" s="14" t="str">
        <f t="shared" si="178"/>
        <v>NO</v>
      </c>
      <c r="T946" s="14" t="str">
        <f t="shared" si="179"/>
        <v>No Cumple</v>
      </c>
      <c r="U946" s="14">
        <f>VLOOKUP(E946,País!$A$1:$B$8,2,FALSE)</f>
        <v>3</v>
      </c>
    </row>
    <row r="947" spans="1:21" x14ac:dyDescent="0.25">
      <c r="A947" s="2" t="s">
        <v>97</v>
      </c>
      <c r="B947" s="2" t="s">
        <v>14</v>
      </c>
      <c r="C947" s="3">
        <v>29251</v>
      </c>
      <c r="D947" s="2" t="s">
        <v>23</v>
      </c>
      <c r="E947" s="2" t="s">
        <v>8</v>
      </c>
      <c r="F947" s="2">
        <v>5</v>
      </c>
      <c r="G947" s="4">
        <v>21118.845878476091</v>
      </c>
      <c r="H947" s="5">
        <v>-27757.096415447715</v>
      </c>
      <c r="I947" s="11" t="str">
        <f t="shared" si="168"/>
        <v>Lopez, Gustavo</v>
      </c>
      <c r="J947" s="11" t="str">
        <f t="shared" si="169"/>
        <v>GL</v>
      </c>
      <c r="K947" s="14">
        <f t="shared" si="170"/>
        <v>12</v>
      </c>
      <c r="L947" s="7">
        <f t="shared" ca="1" si="171"/>
        <v>44</v>
      </c>
      <c r="M947" s="7">
        <f t="shared" si="172"/>
        <v>4</v>
      </c>
      <c r="N947" s="15">
        <f t="shared" si="173"/>
        <v>29251</v>
      </c>
      <c r="O947" s="15" t="str">
        <f t="shared" si="174"/>
        <v>jueves</v>
      </c>
      <c r="P947" s="14">
        <f t="shared" si="175"/>
        <v>1980</v>
      </c>
      <c r="Q947" s="14">
        <f t="shared" si="176"/>
        <v>1</v>
      </c>
      <c r="R947" s="14">
        <f t="shared" si="177"/>
        <v>31</v>
      </c>
      <c r="S947" s="14" t="str">
        <f t="shared" si="178"/>
        <v>NO</v>
      </c>
      <c r="T947" s="14" t="str">
        <f t="shared" si="179"/>
        <v>No Cumple</v>
      </c>
      <c r="U947" s="14">
        <f>VLOOKUP(E947,País!$A$1:$B$8,2,FALSE)</f>
        <v>1</v>
      </c>
    </row>
    <row r="948" spans="1:21" x14ac:dyDescent="0.25">
      <c r="A948" s="2" t="s">
        <v>70</v>
      </c>
      <c r="B948" s="2" t="s">
        <v>10</v>
      </c>
      <c r="C948" s="3">
        <v>29588</v>
      </c>
      <c r="D948" s="2" t="s">
        <v>35</v>
      </c>
      <c r="E948" s="2" t="s">
        <v>24</v>
      </c>
      <c r="F948" s="2">
        <v>4</v>
      </c>
      <c r="G948" s="4">
        <v>26521.924624863477</v>
      </c>
      <c r="H948" s="5">
        <v>-17423.337285103757</v>
      </c>
      <c r="I948" s="11" t="str">
        <f t="shared" si="168"/>
        <v>Gomez, Andrea</v>
      </c>
      <c r="J948" s="11" t="str">
        <f t="shared" si="169"/>
        <v>AG</v>
      </c>
      <c r="K948" s="14">
        <f t="shared" si="170"/>
        <v>11</v>
      </c>
      <c r="L948" s="7">
        <f t="shared" ca="1" si="171"/>
        <v>43</v>
      </c>
      <c r="M948" s="7">
        <f t="shared" si="172"/>
        <v>5</v>
      </c>
      <c r="N948" s="15">
        <f t="shared" si="173"/>
        <v>29588</v>
      </c>
      <c r="O948" s="15" t="str">
        <f t="shared" si="174"/>
        <v>viernes</v>
      </c>
      <c r="P948" s="14">
        <f t="shared" si="175"/>
        <v>1981</v>
      </c>
      <c r="Q948" s="14">
        <f t="shared" si="176"/>
        <v>1</v>
      </c>
      <c r="R948" s="14">
        <f t="shared" si="177"/>
        <v>2</v>
      </c>
      <c r="S948" s="14" t="str">
        <f t="shared" si="178"/>
        <v>NO</v>
      </c>
      <c r="T948" s="14" t="str">
        <f t="shared" si="179"/>
        <v>No Cumple</v>
      </c>
      <c r="U948" s="14">
        <f>VLOOKUP(E948,País!$A$1:$B$8,2,FALSE)</f>
        <v>5</v>
      </c>
    </row>
    <row r="949" spans="1:21" x14ac:dyDescent="0.25">
      <c r="A949" s="2" t="s">
        <v>65</v>
      </c>
      <c r="B949" s="2" t="s">
        <v>66</v>
      </c>
      <c r="C949" s="3">
        <v>34977</v>
      </c>
      <c r="D949" s="2" t="s">
        <v>23</v>
      </c>
      <c r="E949" s="2" t="s">
        <v>12</v>
      </c>
      <c r="F949" s="2">
        <v>3</v>
      </c>
      <c r="G949" s="4">
        <v>26447.504437265303</v>
      </c>
      <c r="H949" s="5">
        <v>-18486.47149456041</v>
      </c>
      <c r="I949" s="11" t="str">
        <f t="shared" si="168"/>
        <v>Silva, Fernando</v>
      </c>
      <c r="J949" s="11" t="str">
        <f t="shared" si="169"/>
        <v>FS</v>
      </c>
      <c r="K949" s="14">
        <f t="shared" si="170"/>
        <v>13</v>
      </c>
      <c r="L949" s="7">
        <f t="shared" ca="1" si="171"/>
        <v>28</v>
      </c>
      <c r="M949" s="7">
        <f t="shared" si="172"/>
        <v>4</v>
      </c>
      <c r="N949" s="15">
        <f t="shared" si="173"/>
        <v>34977</v>
      </c>
      <c r="O949" s="15" t="str">
        <f t="shared" si="174"/>
        <v>jueves</v>
      </c>
      <c r="P949" s="14">
        <f t="shared" si="175"/>
        <v>1995</v>
      </c>
      <c r="Q949" s="14">
        <f t="shared" si="176"/>
        <v>10</v>
      </c>
      <c r="R949" s="14">
        <f t="shared" si="177"/>
        <v>5</v>
      </c>
      <c r="S949" s="14" t="str">
        <f t="shared" si="178"/>
        <v>NO</v>
      </c>
      <c r="T949" s="14" t="str">
        <f t="shared" si="179"/>
        <v>No Cumple</v>
      </c>
      <c r="U949" s="14">
        <f>VLOOKUP(E949,País!$A$1:$B$8,2,FALSE)</f>
        <v>3</v>
      </c>
    </row>
    <row r="950" spans="1:21" x14ac:dyDescent="0.25">
      <c r="A950" s="2" t="s">
        <v>73</v>
      </c>
      <c r="B950" s="2" t="s">
        <v>22</v>
      </c>
      <c r="C950" s="3">
        <v>33414</v>
      </c>
      <c r="D950" s="2" t="s">
        <v>11</v>
      </c>
      <c r="E950" s="2" t="s">
        <v>8</v>
      </c>
      <c r="F950" s="2">
        <v>2</v>
      </c>
      <c r="G950" s="4">
        <v>26406.560193508893</v>
      </c>
      <c r="H950" s="5">
        <v>-15703.21105873851</v>
      </c>
      <c r="I950" s="11" t="str">
        <f t="shared" si="168"/>
        <v>Fernandez, Manuel</v>
      </c>
      <c r="J950" s="11" t="str">
        <f t="shared" si="169"/>
        <v>MF</v>
      </c>
      <c r="K950" s="14">
        <f t="shared" si="170"/>
        <v>15</v>
      </c>
      <c r="L950" s="7">
        <f t="shared" ca="1" si="171"/>
        <v>33</v>
      </c>
      <c r="M950" s="7">
        <f t="shared" si="172"/>
        <v>2</v>
      </c>
      <c r="N950" s="15">
        <f t="shared" si="173"/>
        <v>33414</v>
      </c>
      <c r="O950" s="15" t="str">
        <f t="shared" si="174"/>
        <v>martes</v>
      </c>
      <c r="P950" s="14">
        <f t="shared" si="175"/>
        <v>1991</v>
      </c>
      <c r="Q950" s="14">
        <f t="shared" si="176"/>
        <v>6</v>
      </c>
      <c r="R950" s="14">
        <f t="shared" si="177"/>
        <v>25</v>
      </c>
      <c r="S950" s="14" t="str">
        <f t="shared" si="178"/>
        <v>NO</v>
      </c>
      <c r="T950" s="14" t="str">
        <f t="shared" si="179"/>
        <v>No Cumple</v>
      </c>
      <c r="U950" s="14">
        <f>VLOOKUP(E950,País!$A$1:$B$8,2,FALSE)</f>
        <v>1</v>
      </c>
    </row>
    <row r="951" spans="1:21" x14ac:dyDescent="0.25">
      <c r="A951" s="2" t="s">
        <v>25</v>
      </c>
      <c r="B951" s="2" t="s">
        <v>26</v>
      </c>
      <c r="C951" s="3">
        <v>34310</v>
      </c>
      <c r="D951" s="2" t="s">
        <v>27</v>
      </c>
      <c r="E951" s="2" t="s">
        <v>28</v>
      </c>
      <c r="F951" s="2">
        <v>5</v>
      </c>
      <c r="G951" s="4">
        <v>26386.637425975146</v>
      </c>
      <c r="H951" s="5">
        <v>-18075.224562180876</v>
      </c>
      <c r="I951" s="11" t="str">
        <f t="shared" si="168"/>
        <v>Diaz, Laura</v>
      </c>
      <c r="J951" s="11" t="str">
        <f t="shared" si="169"/>
        <v>LD</v>
      </c>
      <c r="K951" s="14">
        <f t="shared" si="170"/>
        <v>9</v>
      </c>
      <c r="L951" s="7">
        <f t="shared" ca="1" si="171"/>
        <v>30</v>
      </c>
      <c r="M951" s="7">
        <f t="shared" si="172"/>
        <v>2</v>
      </c>
      <c r="N951" s="15">
        <f t="shared" si="173"/>
        <v>34310</v>
      </c>
      <c r="O951" s="15" t="str">
        <f t="shared" si="174"/>
        <v>martes</v>
      </c>
      <c r="P951" s="14">
        <f t="shared" si="175"/>
        <v>1993</v>
      </c>
      <c r="Q951" s="14">
        <f t="shared" si="176"/>
        <v>12</v>
      </c>
      <c r="R951" s="14">
        <f t="shared" si="177"/>
        <v>7</v>
      </c>
      <c r="S951" s="14" t="str">
        <f t="shared" si="178"/>
        <v>NO</v>
      </c>
      <c r="T951" s="14" t="str">
        <f t="shared" si="179"/>
        <v>No Cumple</v>
      </c>
      <c r="U951" s="14">
        <f>VLOOKUP(E951,País!$A$1:$B$8,2,FALSE)</f>
        <v>7</v>
      </c>
    </row>
    <row r="952" spans="1:21" x14ac:dyDescent="0.25">
      <c r="A952" s="2" t="s">
        <v>80</v>
      </c>
      <c r="B952" s="2" t="s">
        <v>34</v>
      </c>
      <c r="C952" s="3">
        <v>35611</v>
      </c>
      <c r="D952" s="2" t="s">
        <v>38</v>
      </c>
      <c r="E952" s="2" t="s">
        <v>8</v>
      </c>
      <c r="F952" s="2">
        <v>5</v>
      </c>
      <c r="G952" s="4">
        <v>26368.723753514922</v>
      </c>
      <c r="H952" s="5">
        <v>-17390.831659934105</v>
      </c>
      <c r="I952" s="11" t="str">
        <f t="shared" si="168"/>
        <v>Santos, Susana</v>
      </c>
      <c r="J952" s="11" t="str">
        <f t="shared" si="169"/>
        <v>SS</v>
      </c>
      <c r="K952" s="14">
        <f t="shared" si="170"/>
        <v>12</v>
      </c>
      <c r="L952" s="7">
        <f t="shared" ca="1" si="171"/>
        <v>27</v>
      </c>
      <c r="M952" s="7">
        <f t="shared" si="172"/>
        <v>1</v>
      </c>
      <c r="N952" s="15">
        <f t="shared" si="173"/>
        <v>35611</v>
      </c>
      <c r="O952" s="15" t="str">
        <f t="shared" si="174"/>
        <v>lunes</v>
      </c>
      <c r="P952" s="14">
        <f t="shared" si="175"/>
        <v>1997</v>
      </c>
      <c r="Q952" s="14">
        <f t="shared" si="176"/>
        <v>6</v>
      </c>
      <c r="R952" s="14">
        <f t="shared" si="177"/>
        <v>30</v>
      </c>
      <c r="S952" s="14" t="str">
        <f t="shared" si="178"/>
        <v>NO</v>
      </c>
      <c r="T952" s="14" t="str">
        <f t="shared" si="179"/>
        <v>No Cumple</v>
      </c>
      <c r="U952" s="14">
        <f>VLOOKUP(E952,País!$A$1:$B$8,2,FALSE)</f>
        <v>1</v>
      </c>
    </row>
    <row r="953" spans="1:21" x14ac:dyDescent="0.25">
      <c r="A953" s="2" t="s">
        <v>49</v>
      </c>
      <c r="B953" s="2" t="s">
        <v>50</v>
      </c>
      <c r="C953" s="3">
        <v>32585</v>
      </c>
      <c r="D953" s="2" t="s">
        <v>27</v>
      </c>
      <c r="E953" s="2" t="s">
        <v>8</v>
      </c>
      <c r="F953" s="2">
        <v>5</v>
      </c>
      <c r="G953" s="4">
        <v>26355.972250014216</v>
      </c>
      <c r="H953" s="5">
        <v>-18767.259702489908</v>
      </c>
      <c r="I953" s="11" t="str">
        <f t="shared" si="168"/>
        <v>Perez, Javier</v>
      </c>
      <c r="J953" s="11" t="str">
        <f t="shared" si="169"/>
        <v>JP</v>
      </c>
      <c r="K953" s="14">
        <f t="shared" si="170"/>
        <v>11</v>
      </c>
      <c r="L953" s="7">
        <f t="shared" ca="1" si="171"/>
        <v>35</v>
      </c>
      <c r="M953" s="7">
        <f t="shared" si="172"/>
        <v>6</v>
      </c>
      <c r="N953" s="15">
        <f t="shared" si="173"/>
        <v>32585</v>
      </c>
      <c r="O953" s="15" t="str">
        <f t="shared" si="174"/>
        <v>sábado</v>
      </c>
      <c r="P953" s="14">
        <f t="shared" si="175"/>
        <v>1989</v>
      </c>
      <c r="Q953" s="14">
        <f t="shared" si="176"/>
        <v>3</v>
      </c>
      <c r="R953" s="14">
        <f t="shared" si="177"/>
        <v>18</v>
      </c>
      <c r="S953" s="14" t="str">
        <f t="shared" si="178"/>
        <v>NO</v>
      </c>
      <c r="T953" s="14" t="str">
        <f t="shared" si="179"/>
        <v>No Cumple</v>
      </c>
      <c r="U953" s="14">
        <f>VLOOKUP(E953,País!$A$1:$B$8,2,FALSE)</f>
        <v>1</v>
      </c>
    </row>
    <row r="954" spans="1:21" x14ac:dyDescent="0.25">
      <c r="A954" s="2" t="s">
        <v>51</v>
      </c>
      <c r="B954" s="2" t="s">
        <v>52</v>
      </c>
      <c r="C954" s="3">
        <v>32534</v>
      </c>
      <c r="D954" s="2" t="s">
        <v>31</v>
      </c>
      <c r="E954" s="2" t="s">
        <v>12</v>
      </c>
      <c r="F954" s="2">
        <v>6</v>
      </c>
      <c r="G954" s="4">
        <v>26341.015177712892</v>
      </c>
      <c r="H954" s="5">
        <v>-20807.187857829686</v>
      </c>
      <c r="I954" s="11" t="str">
        <f t="shared" si="168"/>
        <v>Ortega, Natalia</v>
      </c>
      <c r="J954" s="11" t="str">
        <f t="shared" si="169"/>
        <v>NO</v>
      </c>
      <c r="K954" s="14">
        <f t="shared" si="170"/>
        <v>13</v>
      </c>
      <c r="L954" s="7">
        <f t="shared" ca="1" si="171"/>
        <v>35</v>
      </c>
      <c r="M954" s="7">
        <f t="shared" si="172"/>
        <v>4</v>
      </c>
      <c r="N954" s="15">
        <f t="shared" si="173"/>
        <v>32534</v>
      </c>
      <c r="O954" s="15" t="str">
        <f t="shared" si="174"/>
        <v>jueves</v>
      </c>
      <c r="P954" s="14">
        <f t="shared" si="175"/>
        <v>1989</v>
      </c>
      <c r="Q954" s="14">
        <f t="shared" si="176"/>
        <v>1</v>
      </c>
      <c r="R954" s="14">
        <f t="shared" si="177"/>
        <v>26</v>
      </c>
      <c r="S954" s="14" t="str">
        <f t="shared" si="178"/>
        <v>NO</v>
      </c>
      <c r="T954" s="14" t="str">
        <f t="shared" si="179"/>
        <v>No Cumple</v>
      </c>
      <c r="U954" s="14">
        <f>VLOOKUP(E954,País!$A$1:$B$8,2,FALSE)</f>
        <v>3</v>
      </c>
    </row>
    <row r="955" spans="1:21" x14ac:dyDescent="0.25">
      <c r="A955" s="2" t="s">
        <v>53</v>
      </c>
      <c r="B955" s="2" t="s">
        <v>54</v>
      </c>
      <c r="C955" s="3">
        <v>31483</v>
      </c>
      <c r="D955" s="2" t="s">
        <v>35</v>
      </c>
      <c r="E955" s="2" t="s">
        <v>16</v>
      </c>
      <c r="F955" s="2">
        <v>2</v>
      </c>
      <c r="G955" s="4">
        <v>26337.103033165109</v>
      </c>
      <c r="H955" s="5">
        <v>-23886.494179156449</v>
      </c>
      <c r="I955" s="11" t="str">
        <f t="shared" si="168"/>
        <v>Moreno, Ricardo</v>
      </c>
      <c r="J955" s="11" t="str">
        <f t="shared" si="169"/>
        <v>RM</v>
      </c>
      <c r="K955" s="14">
        <f t="shared" si="170"/>
        <v>13</v>
      </c>
      <c r="L955" s="7">
        <f t="shared" ca="1" si="171"/>
        <v>38</v>
      </c>
      <c r="M955" s="7">
        <f t="shared" si="172"/>
        <v>3</v>
      </c>
      <c r="N955" s="15">
        <f t="shared" si="173"/>
        <v>31483</v>
      </c>
      <c r="O955" s="15" t="str">
        <f t="shared" si="174"/>
        <v>miércoles</v>
      </c>
      <c r="P955" s="14">
        <f t="shared" si="175"/>
        <v>1986</v>
      </c>
      <c r="Q955" s="14">
        <f t="shared" si="176"/>
        <v>3</v>
      </c>
      <c r="R955" s="14">
        <f t="shared" si="177"/>
        <v>12</v>
      </c>
      <c r="S955" s="14" t="str">
        <f t="shared" si="178"/>
        <v>NO</v>
      </c>
      <c r="T955" s="14" t="str">
        <f t="shared" si="179"/>
        <v>No Cumple</v>
      </c>
      <c r="U955" s="14">
        <f>VLOOKUP(E955,País!$A$1:$B$8,2,FALSE)</f>
        <v>4</v>
      </c>
    </row>
    <row r="956" spans="1:21" x14ac:dyDescent="0.25">
      <c r="A956" s="2" t="s">
        <v>71</v>
      </c>
      <c r="B956" s="2" t="s">
        <v>14</v>
      </c>
      <c r="C956" s="3">
        <v>29994</v>
      </c>
      <c r="D956" s="2" t="s">
        <v>38</v>
      </c>
      <c r="E956" s="2" t="s">
        <v>28</v>
      </c>
      <c r="F956" s="2">
        <v>2</v>
      </c>
      <c r="G956" s="4">
        <v>26335.607300234271</v>
      </c>
      <c r="H956" s="5">
        <v>-19228.158086810239</v>
      </c>
      <c r="I956" s="11" t="str">
        <f t="shared" si="168"/>
        <v>Lopez, Jose</v>
      </c>
      <c r="J956" s="11" t="str">
        <f t="shared" si="169"/>
        <v>JL</v>
      </c>
      <c r="K956" s="14">
        <f t="shared" si="170"/>
        <v>9</v>
      </c>
      <c r="L956" s="7">
        <f t="shared" ca="1" si="171"/>
        <v>42</v>
      </c>
      <c r="M956" s="7">
        <f t="shared" si="172"/>
        <v>5</v>
      </c>
      <c r="N956" s="15">
        <f t="shared" si="173"/>
        <v>29994</v>
      </c>
      <c r="O956" s="15" t="str">
        <f t="shared" si="174"/>
        <v>viernes</v>
      </c>
      <c r="P956" s="14">
        <f t="shared" si="175"/>
        <v>1982</v>
      </c>
      <c r="Q956" s="14">
        <f t="shared" si="176"/>
        <v>2</v>
      </c>
      <c r="R956" s="14">
        <f t="shared" si="177"/>
        <v>12</v>
      </c>
      <c r="S956" s="14" t="str">
        <f t="shared" si="178"/>
        <v>NO</v>
      </c>
      <c r="T956" s="14" t="str">
        <f t="shared" si="179"/>
        <v>No Cumple</v>
      </c>
      <c r="U956" s="14">
        <f>VLOOKUP(E956,País!$A$1:$B$8,2,FALSE)</f>
        <v>7</v>
      </c>
    </row>
    <row r="957" spans="1:21" x14ac:dyDescent="0.25">
      <c r="A957" s="2" t="s">
        <v>13</v>
      </c>
      <c r="B957" s="2" t="s">
        <v>14</v>
      </c>
      <c r="C957" s="3">
        <v>31617</v>
      </c>
      <c r="D957" s="2" t="s">
        <v>15</v>
      </c>
      <c r="E957" s="2" t="s">
        <v>16</v>
      </c>
      <c r="F957" s="2">
        <v>4</v>
      </c>
      <c r="G957" s="4">
        <v>26332.166123367759</v>
      </c>
      <c r="H957" s="5">
        <v>20138.598571338189</v>
      </c>
      <c r="I957" s="11" t="str">
        <f t="shared" si="168"/>
        <v>Lopez, Maria</v>
      </c>
      <c r="J957" s="11" t="str">
        <f t="shared" si="169"/>
        <v>ML</v>
      </c>
      <c r="K957" s="14">
        <f t="shared" si="170"/>
        <v>10</v>
      </c>
      <c r="L957" s="7">
        <f t="shared" ca="1" si="171"/>
        <v>38</v>
      </c>
      <c r="M957" s="7">
        <f t="shared" si="172"/>
        <v>4</v>
      </c>
      <c r="N957" s="15">
        <f t="shared" si="173"/>
        <v>31617</v>
      </c>
      <c r="O957" s="15" t="str">
        <f t="shared" si="174"/>
        <v>jueves</v>
      </c>
      <c r="P957" s="14">
        <f t="shared" si="175"/>
        <v>1986</v>
      </c>
      <c r="Q957" s="14">
        <f t="shared" si="176"/>
        <v>7</v>
      </c>
      <c r="R957" s="14">
        <f t="shared" si="177"/>
        <v>24</v>
      </c>
      <c r="S957" s="14" t="str">
        <f t="shared" si="178"/>
        <v>NO</v>
      </c>
      <c r="T957" s="14" t="str">
        <f t="shared" si="179"/>
        <v>No Cumple</v>
      </c>
      <c r="U957" s="14">
        <f>VLOOKUP(E957,País!$A$1:$B$8,2,FALSE)</f>
        <v>4</v>
      </c>
    </row>
    <row r="958" spans="1:21" x14ac:dyDescent="0.25">
      <c r="A958" s="2" t="s">
        <v>75</v>
      </c>
      <c r="B958" s="2" t="s">
        <v>18</v>
      </c>
      <c r="C958" s="3">
        <v>29931</v>
      </c>
      <c r="D958" s="2" t="s">
        <v>19</v>
      </c>
      <c r="E958" s="2" t="s">
        <v>16</v>
      </c>
      <c r="F958" s="2">
        <v>2</v>
      </c>
      <c r="G958" s="4">
        <v>26329.759502121356</v>
      </c>
      <c r="H958" s="5">
        <v>-21933.109233154421</v>
      </c>
      <c r="I958" s="11" t="str">
        <f t="shared" si="168"/>
        <v>Rodriguez, Alberto</v>
      </c>
      <c r="J958" s="11" t="str">
        <f t="shared" si="169"/>
        <v>AR</v>
      </c>
      <c r="K958" s="14">
        <f t="shared" si="170"/>
        <v>16</v>
      </c>
      <c r="L958" s="7">
        <f t="shared" ca="1" si="171"/>
        <v>42</v>
      </c>
      <c r="M958" s="7">
        <f t="shared" si="172"/>
        <v>5</v>
      </c>
      <c r="N958" s="15">
        <f t="shared" si="173"/>
        <v>29931</v>
      </c>
      <c r="O958" s="15" t="str">
        <f t="shared" si="174"/>
        <v>viernes</v>
      </c>
      <c r="P958" s="14">
        <f t="shared" si="175"/>
        <v>1981</v>
      </c>
      <c r="Q958" s="14">
        <f t="shared" si="176"/>
        <v>12</v>
      </c>
      <c r="R958" s="14">
        <f t="shared" si="177"/>
        <v>11</v>
      </c>
      <c r="S958" s="14" t="str">
        <f t="shared" si="178"/>
        <v>NO</v>
      </c>
      <c r="T958" s="14" t="str">
        <f t="shared" si="179"/>
        <v>No Cumple</v>
      </c>
      <c r="U958" s="14">
        <f>VLOOKUP(E958,País!$A$1:$B$8,2,FALSE)</f>
        <v>4</v>
      </c>
    </row>
    <row r="959" spans="1:21" x14ac:dyDescent="0.25">
      <c r="A959" s="2" t="s">
        <v>81</v>
      </c>
      <c r="B959" s="2" t="s">
        <v>37</v>
      </c>
      <c r="C959" s="3">
        <v>30043</v>
      </c>
      <c r="D959" s="2" t="s">
        <v>7</v>
      </c>
      <c r="E959" s="2" t="s">
        <v>12</v>
      </c>
      <c r="F959" s="2">
        <v>5</v>
      </c>
      <c r="G959" s="4">
        <v>26324.918858625999</v>
      </c>
      <c r="H959" s="5">
        <v>-24821.579518546521</v>
      </c>
      <c r="I959" s="11" t="str">
        <f t="shared" si="168"/>
        <v>Hernandez, Victor</v>
      </c>
      <c r="J959" s="11" t="str">
        <f t="shared" si="169"/>
        <v>VH</v>
      </c>
      <c r="K959" s="14">
        <f t="shared" si="170"/>
        <v>15</v>
      </c>
      <c r="L959" s="7">
        <f t="shared" ca="1" si="171"/>
        <v>42</v>
      </c>
      <c r="M959" s="7">
        <f t="shared" si="172"/>
        <v>5</v>
      </c>
      <c r="N959" s="15">
        <f t="shared" si="173"/>
        <v>30043</v>
      </c>
      <c r="O959" s="15" t="str">
        <f t="shared" si="174"/>
        <v>viernes</v>
      </c>
      <c r="P959" s="14">
        <f t="shared" si="175"/>
        <v>1982</v>
      </c>
      <c r="Q959" s="14">
        <f t="shared" si="176"/>
        <v>4</v>
      </c>
      <c r="R959" s="14">
        <f t="shared" si="177"/>
        <v>2</v>
      </c>
      <c r="S959" s="14" t="str">
        <f t="shared" si="178"/>
        <v>SI</v>
      </c>
      <c r="T959" s="14" t="str">
        <f t="shared" si="179"/>
        <v>No Cumple</v>
      </c>
      <c r="U959" s="14">
        <f>VLOOKUP(E959,País!$A$1:$B$8,2,FALSE)</f>
        <v>3</v>
      </c>
    </row>
    <row r="960" spans="1:21" x14ac:dyDescent="0.25">
      <c r="A960" s="2" t="s">
        <v>73</v>
      </c>
      <c r="B960" s="2" t="s">
        <v>22</v>
      </c>
      <c r="C960" s="3">
        <v>32949</v>
      </c>
      <c r="D960" s="2" t="s">
        <v>11</v>
      </c>
      <c r="E960" s="2" t="s">
        <v>8</v>
      </c>
      <c r="F960" s="2">
        <v>4</v>
      </c>
      <c r="G960" s="4">
        <v>26324.29695734338</v>
      </c>
      <c r="H960" s="5">
        <v>-21218.403829670657</v>
      </c>
      <c r="I960" s="11" t="str">
        <f t="shared" si="168"/>
        <v>Fernandez, Manuel</v>
      </c>
      <c r="J960" s="11" t="str">
        <f t="shared" si="169"/>
        <v>MF</v>
      </c>
      <c r="K960" s="14">
        <f t="shared" si="170"/>
        <v>15</v>
      </c>
      <c r="L960" s="7">
        <f t="shared" ca="1" si="171"/>
        <v>34</v>
      </c>
      <c r="M960" s="7">
        <f t="shared" si="172"/>
        <v>6</v>
      </c>
      <c r="N960" s="15">
        <f t="shared" si="173"/>
        <v>32949</v>
      </c>
      <c r="O960" s="15" t="str">
        <f t="shared" si="174"/>
        <v>sábado</v>
      </c>
      <c r="P960" s="14">
        <f t="shared" si="175"/>
        <v>1990</v>
      </c>
      <c r="Q960" s="14">
        <f t="shared" si="176"/>
        <v>3</v>
      </c>
      <c r="R960" s="14">
        <f t="shared" si="177"/>
        <v>17</v>
      </c>
      <c r="S960" s="14" t="str">
        <f t="shared" si="178"/>
        <v>NO</v>
      </c>
      <c r="T960" s="14" t="str">
        <f t="shared" si="179"/>
        <v>No Cumple</v>
      </c>
      <c r="U960" s="14">
        <f>VLOOKUP(E960,País!$A$1:$B$8,2,FALSE)</f>
        <v>1</v>
      </c>
    </row>
    <row r="961" spans="1:21" x14ac:dyDescent="0.25">
      <c r="A961" s="2" t="s">
        <v>59</v>
      </c>
      <c r="B961" s="2" t="s">
        <v>60</v>
      </c>
      <c r="C961" s="3">
        <v>29681</v>
      </c>
      <c r="D961" s="2" t="s">
        <v>11</v>
      </c>
      <c r="E961" s="2" t="s">
        <v>28</v>
      </c>
      <c r="F961" s="2">
        <v>5</v>
      </c>
      <c r="G961" s="4">
        <v>26309.394286099359</v>
      </c>
      <c r="H961" s="5">
        <v>-22641.545142510575</v>
      </c>
      <c r="I961" s="11" t="str">
        <f t="shared" si="168"/>
        <v>Vargas, Camila</v>
      </c>
      <c r="J961" s="11" t="str">
        <f t="shared" si="169"/>
        <v>CV</v>
      </c>
      <c r="K961" s="14">
        <f t="shared" si="170"/>
        <v>12</v>
      </c>
      <c r="L961" s="7">
        <f t="shared" ca="1" si="171"/>
        <v>43</v>
      </c>
      <c r="M961" s="7">
        <f t="shared" si="172"/>
        <v>7</v>
      </c>
      <c r="N961" s="15">
        <f t="shared" si="173"/>
        <v>29681</v>
      </c>
      <c r="O961" s="15" t="str">
        <f t="shared" si="174"/>
        <v>domingo</v>
      </c>
      <c r="P961" s="14">
        <f t="shared" si="175"/>
        <v>1981</v>
      </c>
      <c r="Q961" s="14">
        <f t="shared" si="176"/>
        <v>4</v>
      </c>
      <c r="R961" s="14">
        <f t="shared" si="177"/>
        <v>5</v>
      </c>
      <c r="S961" s="14" t="str">
        <f t="shared" si="178"/>
        <v>NO</v>
      </c>
      <c r="T961" s="14" t="str">
        <f t="shared" si="179"/>
        <v>No Cumple</v>
      </c>
      <c r="U961" s="14">
        <f>VLOOKUP(E961,País!$A$1:$B$8,2,FALSE)</f>
        <v>7</v>
      </c>
    </row>
    <row r="962" spans="1:21" x14ac:dyDescent="0.25">
      <c r="A962" s="2" t="s">
        <v>75</v>
      </c>
      <c r="B962" s="2" t="s">
        <v>18</v>
      </c>
      <c r="C962" s="3">
        <v>29337</v>
      </c>
      <c r="D962" s="2" t="s">
        <v>19</v>
      </c>
      <c r="E962" s="2" t="s">
        <v>16</v>
      </c>
      <c r="F962" s="2">
        <v>6</v>
      </c>
      <c r="G962" s="4">
        <v>26300.082509305263</v>
      </c>
      <c r="H962" s="5">
        <v>-19987.930692183581</v>
      </c>
      <c r="I962" s="11" t="str">
        <f t="shared" ref="I962:I1025" si="180">_xlfn.CONCAT(B962,", ",A962)</f>
        <v>Rodriguez, Alberto</v>
      </c>
      <c r="J962" s="11" t="str">
        <f t="shared" ref="J962:J1025" si="181">_xlfn.CONCAT(LEFT(A962,1),LEFT(B962,1))</f>
        <v>AR</v>
      </c>
      <c r="K962" s="14">
        <f t="shared" ref="K962:K1025" si="182">LEN(A962)+LEN(B962)</f>
        <v>16</v>
      </c>
      <c r="L962" s="7">
        <f t="shared" ref="L962:L1025" ca="1" si="183">INT((TODAY()-C962)/365)</f>
        <v>44</v>
      </c>
      <c r="M962" s="7">
        <f t="shared" ref="M962:M1025" si="184">WEEKDAY(C962,2)</f>
        <v>6</v>
      </c>
      <c r="N962" s="15">
        <f t="shared" ref="N962:N1025" si="185">C962</f>
        <v>29337</v>
      </c>
      <c r="O962" s="15" t="str">
        <f t="shared" ref="O962:O1025" si="186">TEXT(C962,"dddd")</f>
        <v>sábado</v>
      </c>
      <c r="P962" s="14">
        <f t="shared" ref="P962:P1025" si="187">YEAR(C962)</f>
        <v>1980</v>
      </c>
      <c r="Q962" s="14">
        <f t="shared" ref="Q962:Q1025" si="188">MONTH(C962)</f>
        <v>4</v>
      </c>
      <c r="R962" s="14">
        <f t="shared" ref="R962:R1025" si="189">DAY(C962)</f>
        <v>26</v>
      </c>
      <c r="S962" s="14" t="str">
        <f t="shared" ref="S962:S1025" si="190" xml:space="preserve"> IF(D962 = "Ingeniero","SI","NO")</f>
        <v>NO</v>
      </c>
      <c r="T962" s="14" t="str">
        <f t="shared" ref="T962:T1025" si="191">IF(
     AND(F962&gt;3,G962&gt;30000),
     "Cumple",
     "No Cumple"
)</f>
        <v>No Cumple</v>
      </c>
      <c r="U962" s="14">
        <f>VLOOKUP(E962,País!$A$1:$B$8,2,FALSE)</f>
        <v>4</v>
      </c>
    </row>
    <row r="963" spans="1:21" x14ac:dyDescent="0.25">
      <c r="A963" s="2" t="s">
        <v>102</v>
      </c>
      <c r="B963" s="2" t="s">
        <v>66</v>
      </c>
      <c r="C963" s="3">
        <v>30583</v>
      </c>
      <c r="D963" s="2" t="s">
        <v>15</v>
      </c>
      <c r="E963" s="2" t="s">
        <v>8</v>
      </c>
      <c r="F963" s="2">
        <v>2</v>
      </c>
      <c r="G963" s="4">
        <v>26296.250373965144</v>
      </c>
      <c r="H963" s="5">
        <v>-20896.337167171019</v>
      </c>
      <c r="I963" s="11" t="str">
        <f t="shared" si="180"/>
        <v>Silva, Carla</v>
      </c>
      <c r="J963" s="11" t="str">
        <f t="shared" si="181"/>
        <v>CS</v>
      </c>
      <c r="K963" s="14">
        <f t="shared" si="182"/>
        <v>10</v>
      </c>
      <c r="L963" s="7">
        <f t="shared" ca="1" si="183"/>
        <v>40</v>
      </c>
      <c r="M963" s="7">
        <f t="shared" si="184"/>
        <v>6</v>
      </c>
      <c r="N963" s="15">
        <f t="shared" si="185"/>
        <v>30583</v>
      </c>
      <c r="O963" s="15" t="str">
        <f t="shared" si="186"/>
        <v>sábado</v>
      </c>
      <c r="P963" s="14">
        <f t="shared" si="187"/>
        <v>1983</v>
      </c>
      <c r="Q963" s="14">
        <f t="shared" si="188"/>
        <v>9</v>
      </c>
      <c r="R963" s="14">
        <f t="shared" si="189"/>
        <v>24</v>
      </c>
      <c r="S963" s="14" t="str">
        <f t="shared" si="190"/>
        <v>NO</v>
      </c>
      <c r="T963" s="14" t="str">
        <f t="shared" si="191"/>
        <v>No Cumple</v>
      </c>
      <c r="U963" s="14">
        <f>VLOOKUP(E963,País!$A$1:$B$8,2,FALSE)</f>
        <v>1</v>
      </c>
    </row>
    <row r="964" spans="1:21" x14ac:dyDescent="0.25">
      <c r="A964" s="2" t="s">
        <v>74</v>
      </c>
      <c r="B964" s="2" t="s">
        <v>26</v>
      </c>
      <c r="C964" s="3">
        <v>34520</v>
      </c>
      <c r="D964" s="2" t="s">
        <v>15</v>
      </c>
      <c r="E964" s="2" t="s">
        <v>12</v>
      </c>
      <c r="F964" s="2">
        <v>2</v>
      </c>
      <c r="G964" s="4">
        <v>26286.414561860543</v>
      </c>
      <c r="H964" s="5">
        <v>-18808.053224223197</v>
      </c>
      <c r="I964" s="11" t="str">
        <f t="shared" si="180"/>
        <v>Diaz, Raquel</v>
      </c>
      <c r="J964" s="11" t="str">
        <f t="shared" si="181"/>
        <v>RD</v>
      </c>
      <c r="K964" s="14">
        <f t="shared" si="182"/>
        <v>10</v>
      </c>
      <c r="L964" s="7">
        <f t="shared" ca="1" si="183"/>
        <v>30</v>
      </c>
      <c r="M964" s="7">
        <f t="shared" si="184"/>
        <v>2</v>
      </c>
      <c r="N964" s="15">
        <f t="shared" si="185"/>
        <v>34520</v>
      </c>
      <c r="O964" s="15" t="str">
        <f t="shared" si="186"/>
        <v>martes</v>
      </c>
      <c r="P964" s="14">
        <f t="shared" si="187"/>
        <v>1994</v>
      </c>
      <c r="Q964" s="14">
        <f t="shared" si="188"/>
        <v>7</v>
      </c>
      <c r="R964" s="14">
        <f t="shared" si="189"/>
        <v>5</v>
      </c>
      <c r="S964" s="14" t="str">
        <f t="shared" si="190"/>
        <v>NO</v>
      </c>
      <c r="T964" s="14" t="str">
        <f t="shared" si="191"/>
        <v>No Cumple</v>
      </c>
      <c r="U964" s="14">
        <f>VLOOKUP(E964,País!$A$1:$B$8,2,FALSE)</f>
        <v>3</v>
      </c>
    </row>
    <row r="965" spans="1:21" x14ac:dyDescent="0.25">
      <c r="A965" s="2" t="s">
        <v>104</v>
      </c>
      <c r="B965" s="2" t="s">
        <v>26</v>
      </c>
      <c r="C965" s="3">
        <v>35930</v>
      </c>
      <c r="D965" s="2" t="s">
        <v>23</v>
      </c>
      <c r="E965" s="2" t="s">
        <v>16</v>
      </c>
      <c r="F965" s="2">
        <v>5</v>
      </c>
      <c r="G965" s="4">
        <v>26284.555093026909</v>
      </c>
      <c r="H965" s="5">
        <v>-16658.04702743901</v>
      </c>
      <c r="I965" s="11" t="str">
        <f t="shared" si="180"/>
        <v>Diaz, Daniela</v>
      </c>
      <c r="J965" s="11" t="str">
        <f t="shared" si="181"/>
        <v>DD</v>
      </c>
      <c r="K965" s="14">
        <f t="shared" si="182"/>
        <v>11</v>
      </c>
      <c r="L965" s="7">
        <f t="shared" ca="1" si="183"/>
        <v>26</v>
      </c>
      <c r="M965" s="7">
        <f t="shared" si="184"/>
        <v>5</v>
      </c>
      <c r="N965" s="15">
        <f t="shared" si="185"/>
        <v>35930</v>
      </c>
      <c r="O965" s="15" t="str">
        <f t="shared" si="186"/>
        <v>viernes</v>
      </c>
      <c r="P965" s="14">
        <f t="shared" si="187"/>
        <v>1998</v>
      </c>
      <c r="Q965" s="14">
        <f t="shared" si="188"/>
        <v>5</v>
      </c>
      <c r="R965" s="14">
        <f t="shared" si="189"/>
        <v>15</v>
      </c>
      <c r="S965" s="14" t="str">
        <f t="shared" si="190"/>
        <v>NO</v>
      </c>
      <c r="T965" s="14" t="str">
        <f t="shared" si="191"/>
        <v>No Cumple</v>
      </c>
      <c r="U965" s="14">
        <f>VLOOKUP(E965,País!$A$1:$B$8,2,FALSE)</f>
        <v>4</v>
      </c>
    </row>
    <row r="966" spans="1:21" x14ac:dyDescent="0.25">
      <c r="A966" s="2" t="s">
        <v>84</v>
      </c>
      <c r="B966" s="2" t="s">
        <v>44</v>
      </c>
      <c r="C966" s="3">
        <v>31306</v>
      </c>
      <c r="D966" s="2" t="s">
        <v>19</v>
      </c>
      <c r="E966" s="2" t="s">
        <v>24</v>
      </c>
      <c r="F966" s="2">
        <v>2</v>
      </c>
      <c r="G966" s="4">
        <v>26283.449773038985</v>
      </c>
      <c r="H966" s="5">
        <v>-18830.247167951151</v>
      </c>
      <c r="I966" s="11" t="str">
        <f t="shared" si="180"/>
        <v>Mendoza, Lucas</v>
      </c>
      <c r="J966" s="11" t="str">
        <f t="shared" si="181"/>
        <v>LM</v>
      </c>
      <c r="K966" s="14">
        <f t="shared" si="182"/>
        <v>12</v>
      </c>
      <c r="L966" s="7">
        <f t="shared" ca="1" si="183"/>
        <v>38</v>
      </c>
      <c r="M966" s="7">
        <f t="shared" si="184"/>
        <v>1</v>
      </c>
      <c r="N966" s="15">
        <f t="shared" si="185"/>
        <v>31306</v>
      </c>
      <c r="O966" s="15" t="str">
        <f t="shared" si="186"/>
        <v>lunes</v>
      </c>
      <c r="P966" s="14">
        <f t="shared" si="187"/>
        <v>1985</v>
      </c>
      <c r="Q966" s="14">
        <f t="shared" si="188"/>
        <v>9</v>
      </c>
      <c r="R966" s="14">
        <f t="shared" si="189"/>
        <v>16</v>
      </c>
      <c r="S966" s="14" t="str">
        <f t="shared" si="190"/>
        <v>NO</v>
      </c>
      <c r="T966" s="14" t="str">
        <f t="shared" si="191"/>
        <v>No Cumple</v>
      </c>
      <c r="U966" s="14">
        <f>VLOOKUP(E966,País!$A$1:$B$8,2,FALSE)</f>
        <v>5</v>
      </c>
    </row>
    <row r="967" spans="1:21" x14ac:dyDescent="0.25">
      <c r="A967" s="2" t="s">
        <v>74</v>
      </c>
      <c r="B967" s="2" t="s">
        <v>26</v>
      </c>
      <c r="C967" s="3">
        <v>30210</v>
      </c>
      <c r="D967" s="2" t="s">
        <v>15</v>
      </c>
      <c r="E967" s="2" t="s">
        <v>12</v>
      </c>
      <c r="F967" s="2">
        <v>6</v>
      </c>
      <c r="G967" s="4">
        <v>26258.755562341219</v>
      </c>
      <c r="H967" s="5">
        <v>-22687.119993892902</v>
      </c>
      <c r="I967" s="11" t="str">
        <f t="shared" si="180"/>
        <v>Diaz, Raquel</v>
      </c>
      <c r="J967" s="11" t="str">
        <f t="shared" si="181"/>
        <v>RD</v>
      </c>
      <c r="K967" s="14">
        <f t="shared" si="182"/>
        <v>10</v>
      </c>
      <c r="L967" s="7">
        <f t="shared" ca="1" si="183"/>
        <v>41</v>
      </c>
      <c r="M967" s="7">
        <f t="shared" si="184"/>
        <v>4</v>
      </c>
      <c r="N967" s="15">
        <f t="shared" si="185"/>
        <v>30210</v>
      </c>
      <c r="O967" s="15" t="str">
        <f t="shared" si="186"/>
        <v>jueves</v>
      </c>
      <c r="P967" s="14">
        <f t="shared" si="187"/>
        <v>1982</v>
      </c>
      <c r="Q967" s="14">
        <f t="shared" si="188"/>
        <v>9</v>
      </c>
      <c r="R967" s="14">
        <f t="shared" si="189"/>
        <v>16</v>
      </c>
      <c r="S967" s="14" t="str">
        <f t="shared" si="190"/>
        <v>NO</v>
      </c>
      <c r="T967" s="14" t="str">
        <f t="shared" si="191"/>
        <v>No Cumple</v>
      </c>
      <c r="U967" s="14">
        <f>VLOOKUP(E967,País!$A$1:$B$8,2,FALSE)</f>
        <v>3</v>
      </c>
    </row>
    <row r="968" spans="1:21" x14ac:dyDescent="0.25">
      <c r="A968" s="2" t="s">
        <v>25</v>
      </c>
      <c r="B968" s="2" t="s">
        <v>26</v>
      </c>
      <c r="C968" s="3">
        <v>29271</v>
      </c>
      <c r="D968" s="2" t="s">
        <v>27</v>
      </c>
      <c r="E968" s="2" t="s">
        <v>28</v>
      </c>
      <c r="F968" s="2">
        <v>3</v>
      </c>
      <c r="G968" s="4">
        <v>26234.287894771231</v>
      </c>
      <c r="H968" s="5">
        <v>-15935.998473660136</v>
      </c>
      <c r="I968" s="11" t="str">
        <f t="shared" si="180"/>
        <v>Diaz, Laura</v>
      </c>
      <c r="J968" s="11" t="str">
        <f t="shared" si="181"/>
        <v>LD</v>
      </c>
      <c r="K968" s="14">
        <f t="shared" si="182"/>
        <v>9</v>
      </c>
      <c r="L968" s="7">
        <f t="shared" ca="1" si="183"/>
        <v>44</v>
      </c>
      <c r="M968" s="7">
        <f t="shared" si="184"/>
        <v>3</v>
      </c>
      <c r="N968" s="15">
        <f t="shared" si="185"/>
        <v>29271</v>
      </c>
      <c r="O968" s="15" t="str">
        <f t="shared" si="186"/>
        <v>miércoles</v>
      </c>
      <c r="P968" s="14">
        <f t="shared" si="187"/>
        <v>1980</v>
      </c>
      <c r="Q968" s="14">
        <f t="shared" si="188"/>
        <v>2</v>
      </c>
      <c r="R968" s="14">
        <f t="shared" si="189"/>
        <v>20</v>
      </c>
      <c r="S968" s="14" t="str">
        <f t="shared" si="190"/>
        <v>NO</v>
      </c>
      <c r="T968" s="14" t="str">
        <f t="shared" si="191"/>
        <v>No Cumple</v>
      </c>
      <c r="U968" s="14">
        <f>VLOOKUP(E968,País!$A$1:$B$8,2,FALSE)</f>
        <v>7</v>
      </c>
    </row>
    <row r="969" spans="1:21" x14ac:dyDescent="0.25">
      <c r="A969" s="2" t="s">
        <v>45</v>
      </c>
      <c r="B969" s="2" t="s">
        <v>46</v>
      </c>
      <c r="C969" s="3">
        <v>30939</v>
      </c>
      <c r="D969" s="2" t="s">
        <v>19</v>
      </c>
      <c r="E969" s="2" t="s">
        <v>28</v>
      </c>
      <c r="F969" s="2">
        <v>5</v>
      </c>
      <c r="G969" s="4">
        <v>26200.095518928669</v>
      </c>
      <c r="H969" s="5">
        <v>-20691.910212207051</v>
      </c>
      <c r="I969" s="11" t="str">
        <f t="shared" si="180"/>
        <v>Garcia, Eduardo</v>
      </c>
      <c r="J969" s="11" t="str">
        <f t="shared" si="181"/>
        <v>EG</v>
      </c>
      <c r="K969" s="14">
        <f t="shared" si="182"/>
        <v>13</v>
      </c>
      <c r="L969" s="7">
        <f t="shared" ca="1" si="183"/>
        <v>39</v>
      </c>
      <c r="M969" s="7">
        <f t="shared" si="184"/>
        <v>5</v>
      </c>
      <c r="N969" s="15">
        <f t="shared" si="185"/>
        <v>30939</v>
      </c>
      <c r="O969" s="15" t="str">
        <f t="shared" si="186"/>
        <v>viernes</v>
      </c>
      <c r="P969" s="14">
        <f t="shared" si="187"/>
        <v>1984</v>
      </c>
      <c r="Q969" s="14">
        <f t="shared" si="188"/>
        <v>9</v>
      </c>
      <c r="R969" s="14">
        <f t="shared" si="189"/>
        <v>14</v>
      </c>
      <c r="S969" s="14" t="str">
        <f t="shared" si="190"/>
        <v>NO</v>
      </c>
      <c r="T969" s="14" t="str">
        <f t="shared" si="191"/>
        <v>No Cumple</v>
      </c>
      <c r="U969" s="14">
        <f>VLOOKUP(E969,País!$A$1:$B$8,2,FALSE)</f>
        <v>7</v>
      </c>
    </row>
    <row r="970" spans="1:21" x14ac:dyDescent="0.25">
      <c r="A970" s="2" t="s">
        <v>81</v>
      </c>
      <c r="B970" s="2" t="s">
        <v>37</v>
      </c>
      <c r="C970" s="3">
        <v>29532</v>
      </c>
      <c r="D970" s="2" t="s">
        <v>7</v>
      </c>
      <c r="E970" s="2" t="s">
        <v>12</v>
      </c>
      <c r="F970" s="2">
        <v>2</v>
      </c>
      <c r="G970" s="4">
        <v>26198.659981926903</v>
      </c>
      <c r="H970" s="5">
        <v>-18689.152415542863</v>
      </c>
      <c r="I970" s="11" t="str">
        <f t="shared" si="180"/>
        <v>Hernandez, Victor</v>
      </c>
      <c r="J970" s="11" t="str">
        <f t="shared" si="181"/>
        <v>VH</v>
      </c>
      <c r="K970" s="14">
        <f t="shared" si="182"/>
        <v>15</v>
      </c>
      <c r="L970" s="7">
        <f t="shared" ca="1" si="183"/>
        <v>43</v>
      </c>
      <c r="M970" s="7">
        <f t="shared" si="184"/>
        <v>5</v>
      </c>
      <c r="N970" s="15">
        <f t="shared" si="185"/>
        <v>29532</v>
      </c>
      <c r="O970" s="15" t="str">
        <f t="shared" si="186"/>
        <v>viernes</v>
      </c>
      <c r="P970" s="14">
        <f t="shared" si="187"/>
        <v>1980</v>
      </c>
      <c r="Q970" s="14">
        <f t="shared" si="188"/>
        <v>11</v>
      </c>
      <c r="R970" s="14">
        <f t="shared" si="189"/>
        <v>7</v>
      </c>
      <c r="S970" s="14" t="str">
        <f t="shared" si="190"/>
        <v>SI</v>
      </c>
      <c r="T970" s="14" t="str">
        <f t="shared" si="191"/>
        <v>No Cumple</v>
      </c>
      <c r="U970" s="14">
        <f>VLOOKUP(E970,País!$A$1:$B$8,2,FALSE)</f>
        <v>3</v>
      </c>
    </row>
    <row r="971" spans="1:21" x14ac:dyDescent="0.25">
      <c r="A971" s="2" t="s">
        <v>74</v>
      </c>
      <c r="B971" s="2" t="s">
        <v>26</v>
      </c>
      <c r="C971" s="3">
        <v>30764</v>
      </c>
      <c r="D971" s="2" t="s">
        <v>15</v>
      </c>
      <c r="E971" s="2" t="s">
        <v>12</v>
      </c>
      <c r="F971" s="2">
        <v>5</v>
      </c>
      <c r="G971" s="4">
        <v>26195.782977775038</v>
      </c>
      <c r="H971" s="5">
        <v>-21891.626639113467</v>
      </c>
      <c r="I971" s="11" t="str">
        <f t="shared" si="180"/>
        <v>Diaz, Raquel</v>
      </c>
      <c r="J971" s="11" t="str">
        <f t="shared" si="181"/>
        <v>RD</v>
      </c>
      <c r="K971" s="14">
        <f t="shared" si="182"/>
        <v>10</v>
      </c>
      <c r="L971" s="7">
        <f t="shared" ca="1" si="183"/>
        <v>40</v>
      </c>
      <c r="M971" s="7">
        <f t="shared" si="184"/>
        <v>5</v>
      </c>
      <c r="N971" s="15">
        <f t="shared" si="185"/>
        <v>30764</v>
      </c>
      <c r="O971" s="15" t="str">
        <f t="shared" si="186"/>
        <v>viernes</v>
      </c>
      <c r="P971" s="14">
        <f t="shared" si="187"/>
        <v>1984</v>
      </c>
      <c r="Q971" s="14">
        <f t="shared" si="188"/>
        <v>3</v>
      </c>
      <c r="R971" s="14">
        <f t="shared" si="189"/>
        <v>23</v>
      </c>
      <c r="S971" s="14" t="str">
        <f t="shared" si="190"/>
        <v>NO</v>
      </c>
      <c r="T971" s="14" t="str">
        <f t="shared" si="191"/>
        <v>No Cumple</v>
      </c>
      <c r="U971" s="14">
        <f>VLOOKUP(E971,País!$A$1:$B$8,2,FALSE)</f>
        <v>3</v>
      </c>
    </row>
    <row r="972" spans="1:21" x14ac:dyDescent="0.25">
      <c r="A972" s="2" t="s">
        <v>53</v>
      </c>
      <c r="B972" s="2" t="s">
        <v>54</v>
      </c>
      <c r="C972" s="3">
        <v>33537</v>
      </c>
      <c r="D972" s="2" t="s">
        <v>35</v>
      </c>
      <c r="E972" s="2" t="s">
        <v>16</v>
      </c>
      <c r="F972" s="2">
        <v>4</v>
      </c>
      <c r="G972" s="4">
        <v>26194.109258021923</v>
      </c>
      <c r="H972" s="5">
        <v>-23405.890741978077</v>
      </c>
      <c r="I972" s="11" t="str">
        <f t="shared" si="180"/>
        <v>Moreno, Ricardo</v>
      </c>
      <c r="J972" s="11" t="str">
        <f t="shared" si="181"/>
        <v>RM</v>
      </c>
      <c r="K972" s="14">
        <f t="shared" si="182"/>
        <v>13</v>
      </c>
      <c r="L972" s="7">
        <f t="shared" ca="1" si="183"/>
        <v>32</v>
      </c>
      <c r="M972" s="7">
        <f t="shared" si="184"/>
        <v>6</v>
      </c>
      <c r="N972" s="15">
        <f t="shared" si="185"/>
        <v>33537</v>
      </c>
      <c r="O972" s="15" t="str">
        <f t="shared" si="186"/>
        <v>sábado</v>
      </c>
      <c r="P972" s="14">
        <f t="shared" si="187"/>
        <v>1991</v>
      </c>
      <c r="Q972" s="14">
        <f t="shared" si="188"/>
        <v>10</v>
      </c>
      <c r="R972" s="14">
        <f t="shared" si="189"/>
        <v>26</v>
      </c>
      <c r="S972" s="14" t="str">
        <f t="shared" si="190"/>
        <v>NO</v>
      </c>
      <c r="T972" s="14" t="str">
        <f t="shared" si="191"/>
        <v>No Cumple</v>
      </c>
      <c r="U972" s="14">
        <f>VLOOKUP(E972,País!$A$1:$B$8,2,FALSE)</f>
        <v>4</v>
      </c>
    </row>
    <row r="973" spans="1:21" x14ac:dyDescent="0.25">
      <c r="A973" s="2" t="s">
        <v>78</v>
      </c>
      <c r="B973" s="2" t="s">
        <v>26</v>
      </c>
      <c r="C973" s="3">
        <v>34199</v>
      </c>
      <c r="D973" s="2" t="s">
        <v>31</v>
      </c>
      <c r="E973" s="2" t="s">
        <v>28</v>
      </c>
      <c r="F973" s="2">
        <v>6</v>
      </c>
      <c r="G973" s="4">
        <v>26152.246579387931</v>
      </c>
      <c r="H973" s="5">
        <v>-22669.275886405947</v>
      </c>
      <c r="I973" s="11" t="str">
        <f t="shared" si="180"/>
        <v>Diaz, Julia</v>
      </c>
      <c r="J973" s="11" t="str">
        <f t="shared" si="181"/>
        <v>JD</v>
      </c>
      <c r="K973" s="14">
        <f t="shared" si="182"/>
        <v>9</v>
      </c>
      <c r="L973" s="7">
        <f t="shared" ca="1" si="183"/>
        <v>30</v>
      </c>
      <c r="M973" s="7">
        <f t="shared" si="184"/>
        <v>3</v>
      </c>
      <c r="N973" s="15">
        <f t="shared" si="185"/>
        <v>34199</v>
      </c>
      <c r="O973" s="15" t="str">
        <f t="shared" si="186"/>
        <v>miércoles</v>
      </c>
      <c r="P973" s="14">
        <f t="shared" si="187"/>
        <v>1993</v>
      </c>
      <c r="Q973" s="14">
        <f t="shared" si="188"/>
        <v>8</v>
      </c>
      <c r="R973" s="14">
        <f t="shared" si="189"/>
        <v>18</v>
      </c>
      <c r="S973" s="14" t="str">
        <f t="shared" si="190"/>
        <v>NO</v>
      </c>
      <c r="T973" s="14" t="str">
        <f t="shared" si="191"/>
        <v>No Cumple</v>
      </c>
      <c r="U973" s="14">
        <f>VLOOKUP(E973,País!$A$1:$B$8,2,FALSE)</f>
        <v>7</v>
      </c>
    </row>
    <row r="974" spans="1:21" x14ac:dyDescent="0.25">
      <c r="A974" s="2" t="s">
        <v>45</v>
      </c>
      <c r="B974" s="2" t="s">
        <v>46</v>
      </c>
      <c r="C974" s="3">
        <v>29263</v>
      </c>
      <c r="D974" s="2" t="s">
        <v>19</v>
      </c>
      <c r="E974" s="2" t="s">
        <v>28</v>
      </c>
      <c r="F974" s="2">
        <v>5</v>
      </c>
      <c r="G974" s="4">
        <v>26148.879122128783</v>
      </c>
      <c r="H974" s="5">
        <v>-21277.076042756369</v>
      </c>
      <c r="I974" s="11" t="str">
        <f t="shared" si="180"/>
        <v>Garcia, Eduardo</v>
      </c>
      <c r="J974" s="11" t="str">
        <f t="shared" si="181"/>
        <v>EG</v>
      </c>
      <c r="K974" s="14">
        <f t="shared" si="182"/>
        <v>13</v>
      </c>
      <c r="L974" s="7">
        <f t="shared" ca="1" si="183"/>
        <v>44</v>
      </c>
      <c r="M974" s="7">
        <f t="shared" si="184"/>
        <v>2</v>
      </c>
      <c r="N974" s="15">
        <f t="shared" si="185"/>
        <v>29263</v>
      </c>
      <c r="O974" s="15" t="str">
        <f t="shared" si="186"/>
        <v>martes</v>
      </c>
      <c r="P974" s="14">
        <f t="shared" si="187"/>
        <v>1980</v>
      </c>
      <c r="Q974" s="14">
        <f t="shared" si="188"/>
        <v>2</v>
      </c>
      <c r="R974" s="14">
        <f t="shared" si="189"/>
        <v>12</v>
      </c>
      <c r="S974" s="14" t="str">
        <f t="shared" si="190"/>
        <v>NO</v>
      </c>
      <c r="T974" s="14" t="str">
        <f t="shared" si="191"/>
        <v>No Cumple</v>
      </c>
      <c r="U974" s="14">
        <f>VLOOKUP(E974,País!$A$1:$B$8,2,FALSE)</f>
        <v>7</v>
      </c>
    </row>
    <row r="975" spans="1:21" x14ac:dyDescent="0.25">
      <c r="A975" s="2" t="s">
        <v>67</v>
      </c>
      <c r="B975" s="2" t="s">
        <v>68</v>
      </c>
      <c r="C975" s="3">
        <v>30085</v>
      </c>
      <c r="D975" s="2" t="s">
        <v>27</v>
      </c>
      <c r="E975" s="2" t="s">
        <v>16</v>
      </c>
      <c r="F975" s="2">
        <v>3</v>
      </c>
      <c r="G975" s="4">
        <v>26119.603045782023</v>
      </c>
      <c r="H975" s="5">
        <v>-21004.317563374381</v>
      </c>
      <c r="I975" s="11" t="str">
        <f t="shared" si="180"/>
        <v>Navarro, Adriana</v>
      </c>
      <c r="J975" s="11" t="str">
        <f t="shared" si="181"/>
        <v>AN</v>
      </c>
      <c r="K975" s="14">
        <f t="shared" si="182"/>
        <v>14</v>
      </c>
      <c r="L975" s="7">
        <f t="shared" ca="1" si="183"/>
        <v>42</v>
      </c>
      <c r="M975" s="7">
        <f t="shared" si="184"/>
        <v>5</v>
      </c>
      <c r="N975" s="15">
        <f t="shared" si="185"/>
        <v>30085</v>
      </c>
      <c r="O975" s="15" t="str">
        <f t="shared" si="186"/>
        <v>viernes</v>
      </c>
      <c r="P975" s="14">
        <f t="shared" si="187"/>
        <v>1982</v>
      </c>
      <c r="Q975" s="14">
        <f t="shared" si="188"/>
        <v>5</v>
      </c>
      <c r="R975" s="14">
        <f t="shared" si="189"/>
        <v>14</v>
      </c>
      <c r="S975" s="14" t="str">
        <f t="shared" si="190"/>
        <v>NO</v>
      </c>
      <c r="T975" s="14" t="str">
        <f t="shared" si="191"/>
        <v>No Cumple</v>
      </c>
      <c r="U975" s="14">
        <f>VLOOKUP(E975,País!$A$1:$B$8,2,FALSE)</f>
        <v>4</v>
      </c>
    </row>
    <row r="976" spans="1:21" x14ac:dyDescent="0.25">
      <c r="A976" s="2" t="s">
        <v>29</v>
      </c>
      <c r="B976" s="2" t="s">
        <v>30</v>
      </c>
      <c r="C976" s="3">
        <v>35632</v>
      </c>
      <c r="D976" s="2" t="s">
        <v>31</v>
      </c>
      <c r="E976" s="2" t="s">
        <v>32</v>
      </c>
      <c r="F976" s="2">
        <v>2</v>
      </c>
      <c r="G976" s="4">
        <v>26117.113244842349</v>
      </c>
      <c r="H976" s="5">
        <v>-21072.25581474504</v>
      </c>
      <c r="I976" s="11" t="str">
        <f t="shared" si="180"/>
        <v>Rivera, Pablo</v>
      </c>
      <c r="J976" s="11" t="str">
        <f t="shared" si="181"/>
        <v>PR</v>
      </c>
      <c r="K976" s="14">
        <f t="shared" si="182"/>
        <v>11</v>
      </c>
      <c r="L976" s="7">
        <f t="shared" ca="1" si="183"/>
        <v>27</v>
      </c>
      <c r="M976" s="7">
        <f t="shared" si="184"/>
        <v>1</v>
      </c>
      <c r="N976" s="15">
        <f t="shared" si="185"/>
        <v>35632</v>
      </c>
      <c r="O976" s="15" t="str">
        <f t="shared" si="186"/>
        <v>lunes</v>
      </c>
      <c r="P976" s="14">
        <f t="shared" si="187"/>
        <v>1997</v>
      </c>
      <c r="Q976" s="14">
        <f t="shared" si="188"/>
        <v>7</v>
      </c>
      <c r="R976" s="14">
        <f t="shared" si="189"/>
        <v>21</v>
      </c>
      <c r="S976" s="14" t="str">
        <f t="shared" si="190"/>
        <v>NO</v>
      </c>
      <c r="T976" s="14" t="str">
        <f t="shared" si="191"/>
        <v>No Cumple</v>
      </c>
      <c r="U976" s="14">
        <f>VLOOKUP(E976,País!$A$1:$B$8,2,FALSE)</f>
        <v>2</v>
      </c>
    </row>
    <row r="977" spans="1:21" x14ac:dyDescent="0.25">
      <c r="A977" s="2" t="s">
        <v>87</v>
      </c>
      <c r="B977" s="2" t="s">
        <v>50</v>
      </c>
      <c r="C977" s="3">
        <v>33456</v>
      </c>
      <c r="D977" s="2" t="s">
        <v>31</v>
      </c>
      <c r="E977" s="2" t="s">
        <v>8</v>
      </c>
      <c r="F977" s="2">
        <v>6</v>
      </c>
      <c r="G977" s="4">
        <v>26116.023060889886</v>
      </c>
      <c r="H977" s="5">
        <v>-20071.822473723689</v>
      </c>
      <c r="I977" s="11" t="str">
        <f t="shared" si="180"/>
        <v>Perez, Ismael</v>
      </c>
      <c r="J977" s="11" t="str">
        <f t="shared" si="181"/>
        <v>IP</v>
      </c>
      <c r="K977" s="14">
        <f t="shared" si="182"/>
        <v>11</v>
      </c>
      <c r="L977" s="7">
        <f t="shared" ca="1" si="183"/>
        <v>33</v>
      </c>
      <c r="M977" s="7">
        <f t="shared" si="184"/>
        <v>2</v>
      </c>
      <c r="N977" s="15">
        <f t="shared" si="185"/>
        <v>33456</v>
      </c>
      <c r="O977" s="15" t="str">
        <f t="shared" si="186"/>
        <v>martes</v>
      </c>
      <c r="P977" s="14">
        <f t="shared" si="187"/>
        <v>1991</v>
      </c>
      <c r="Q977" s="14">
        <f t="shared" si="188"/>
        <v>8</v>
      </c>
      <c r="R977" s="14">
        <f t="shared" si="189"/>
        <v>6</v>
      </c>
      <c r="S977" s="14" t="str">
        <f t="shared" si="190"/>
        <v>NO</v>
      </c>
      <c r="T977" s="14" t="str">
        <f t="shared" si="191"/>
        <v>No Cumple</v>
      </c>
      <c r="U977" s="14">
        <f>VLOOKUP(E977,País!$A$1:$B$8,2,FALSE)</f>
        <v>1</v>
      </c>
    </row>
    <row r="978" spans="1:21" x14ac:dyDescent="0.25">
      <c r="A978" s="2" t="s">
        <v>76</v>
      </c>
      <c r="B978" s="2" t="s">
        <v>14</v>
      </c>
      <c r="C978" s="3">
        <v>31189</v>
      </c>
      <c r="D978" s="2" t="s">
        <v>23</v>
      </c>
      <c r="E978" s="2" t="s">
        <v>20</v>
      </c>
      <c r="F978" s="2">
        <v>5</v>
      </c>
      <c r="G978" s="4">
        <v>26108.564452523264</v>
      </c>
      <c r="H978" s="5">
        <v>-10170.395693700108</v>
      </c>
      <c r="I978" s="11" t="str">
        <f t="shared" si="180"/>
        <v>Lopez, Carolina</v>
      </c>
      <c r="J978" s="11" t="str">
        <f t="shared" si="181"/>
        <v>CL</v>
      </c>
      <c r="K978" s="14">
        <f t="shared" si="182"/>
        <v>13</v>
      </c>
      <c r="L978" s="7">
        <f t="shared" ca="1" si="183"/>
        <v>39</v>
      </c>
      <c r="M978" s="7">
        <f t="shared" si="184"/>
        <v>3</v>
      </c>
      <c r="N978" s="15">
        <f t="shared" si="185"/>
        <v>31189</v>
      </c>
      <c r="O978" s="15" t="str">
        <f t="shared" si="186"/>
        <v>miércoles</v>
      </c>
      <c r="P978" s="14">
        <f t="shared" si="187"/>
        <v>1985</v>
      </c>
      <c r="Q978" s="14">
        <f t="shared" si="188"/>
        <v>5</v>
      </c>
      <c r="R978" s="14">
        <f t="shared" si="189"/>
        <v>22</v>
      </c>
      <c r="S978" s="14" t="str">
        <f t="shared" si="190"/>
        <v>NO</v>
      </c>
      <c r="T978" s="14" t="str">
        <f t="shared" si="191"/>
        <v>No Cumple</v>
      </c>
      <c r="U978" s="14">
        <f>VLOOKUP(E978,País!$A$1:$B$8,2,FALSE)</f>
        <v>6</v>
      </c>
    </row>
    <row r="979" spans="1:21" x14ac:dyDescent="0.25">
      <c r="A979" s="2" t="s">
        <v>53</v>
      </c>
      <c r="B979" s="2" t="s">
        <v>54</v>
      </c>
      <c r="C979" s="3">
        <v>34290</v>
      </c>
      <c r="D979" s="2" t="s">
        <v>35</v>
      </c>
      <c r="E979" s="2" t="s">
        <v>16</v>
      </c>
      <c r="F979" s="2">
        <v>2</v>
      </c>
      <c r="G979" s="4">
        <v>26095.058550557238</v>
      </c>
      <c r="H979" s="5">
        <v>-21738.249646520777</v>
      </c>
      <c r="I979" s="11" t="str">
        <f t="shared" si="180"/>
        <v>Moreno, Ricardo</v>
      </c>
      <c r="J979" s="11" t="str">
        <f t="shared" si="181"/>
        <v>RM</v>
      </c>
      <c r="K979" s="14">
        <f t="shared" si="182"/>
        <v>13</v>
      </c>
      <c r="L979" s="7">
        <f t="shared" ca="1" si="183"/>
        <v>30</v>
      </c>
      <c r="M979" s="7">
        <f t="shared" si="184"/>
        <v>3</v>
      </c>
      <c r="N979" s="15">
        <f t="shared" si="185"/>
        <v>34290</v>
      </c>
      <c r="O979" s="15" t="str">
        <f t="shared" si="186"/>
        <v>miércoles</v>
      </c>
      <c r="P979" s="14">
        <f t="shared" si="187"/>
        <v>1993</v>
      </c>
      <c r="Q979" s="14">
        <f t="shared" si="188"/>
        <v>11</v>
      </c>
      <c r="R979" s="14">
        <f t="shared" si="189"/>
        <v>17</v>
      </c>
      <c r="S979" s="14" t="str">
        <f t="shared" si="190"/>
        <v>NO</v>
      </c>
      <c r="T979" s="14" t="str">
        <f t="shared" si="191"/>
        <v>No Cumple</v>
      </c>
      <c r="U979" s="14">
        <f>VLOOKUP(E979,País!$A$1:$B$8,2,FALSE)</f>
        <v>4</v>
      </c>
    </row>
    <row r="980" spans="1:21" x14ac:dyDescent="0.25">
      <c r="A980" s="2" t="s">
        <v>86</v>
      </c>
      <c r="B980" s="2" t="s">
        <v>48</v>
      </c>
      <c r="C980" s="3">
        <v>33559</v>
      </c>
      <c r="D980" s="2" t="s">
        <v>27</v>
      </c>
      <c r="E980" s="2" t="s">
        <v>32</v>
      </c>
      <c r="F980" s="2">
        <v>3</v>
      </c>
      <c r="G980" s="4">
        <v>26088.604986412931</v>
      </c>
      <c r="H980" s="5">
        <v>-17455.318359918558</v>
      </c>
      <c r="I980" s="11" t="str">
        <f t="shared" si="180"/>
        <v>Rojas, Daniel</v>
      </c>
      <c r="J980" s="11" t="str">
        <f t="shared" si="181"/>
        <v>DR</v>
      </c>
      <c r="K980" s="14">
        <f t="shared" si="182"/>
        <v>11</v>
      </c>
      <c r="L980" s="7">
        <f t="shared" ca="1" si="183"/>
        <v>32</v>
      </c>
      <c r="M980" s="7">
        <f t="shared" si="184"/>
        <v>7</v>
      </c>
      <c r="N980" s="15">
        <f t="shared" si="185"/>
        <v>33559</v>
      </c>
      <c r="O980" s="15" t="str">
        <f t="shared" si="186"/>
        <v>domingo</v>
      </c>
      <c r="P980" s="14">
        <f t="shared" si="187"/>
        <v>1991</v>
      </c>
      <c r="Q980" s="14">
        <f t="shared" si="188"/>
        <v>11</v>
      </c>
      <c r="R980" s="14">
        <f t="shared" si="189"/>
        <v>17</v>
      </c>
      <c r="S980" s="14" t="str">
        <f t="shared" si="190"/>
        <v>NO</v>
      </c>
      <c r="T980" s="14" t="str">
        <f t="shared" si="191"/>
        <v>No Cumple</v>
      </c>
      <c r="U980" s="14">
        <f>VLOOKUP(E980,País!$A$1:$B$8,2,FALSE)</f>
        <v>2</v>
      </c>
    </row>
    <row r="981" spans="1:21" x14ac:dyDescent="0.25">
      <c r="A981" s="2" t="s">
        <v>33</v>
      </c>
      <c r="B981" s="2" t="s">
        <v>34</v>
      </c>
      <c r="C981" s="3">
        <v>33245</v>
      </c>
      <c r="D981" s="2" t="s">
        <v>35</v>
      </c>
      <c r="E981" s="2" t="s">
        <v>8</v>
      </c>
      <c r="F981" s="2">
        <v>2</v>
      </c>
      <c r="G981" s="4">
        <v>26062.02404348227</v>
      </c>
      <c r="H981" s="5">
        <v>-18756.583169562411</v>
      </c>
      <c r="I981" s="11" t="str">
        <f t="shared" si="180"/>
        <v>Santos, Isabel</v>
      </c>
      <c r="J981" s="11" t="str">
        <f t="shared" si="181"/>
        <v>IS</v>
      </c>
      <c r="K981" s="14">
        <f t="shared" si="182"/>
        <v>12</v>
      </c>
      <c r="L981" s="7">
        <f t="shared" ca="1" si="183"/>
        <v>33</v>
      </c>
      <c r="M981" s="7">
        <f t="shared" si="184"/>
        <v>1</v>
      </c>
      <c r="N981" s="15">
        <f t="shared" si="185"/>
        <v>33245</v>
      </c>
      <c r="O981" s="15" t="str">
        <f t="shared" si="186"/>
        <v>lunes</v>
      </c>
      <c r="P981" s="14">
        <f t="shared" si="187"/>
        <v>1991</v>
      </c>
      <c r="Q981" s="14">
        <f t="shared" si="188"/>
        <v>1</v>
      </c>
      <c r="R981" s="14">
        <f t="shared" si="189"/>
        <v>7</v>
      </c>
      <c r="S981" s="14" t="str">
        <f t="shared" si="190"/>
        <v>NO</v>
      </c>
      <c r="T981" s="14" t="str">
        <f t="shared" si="191"/>
        <v>No Cumple</v>
      </c>
      <c r="U981" s="14">
        <f>VLOOKUP(E981,País!$A$1:$B$8,2,FALSE)</f>
        <v>1</v>
      </c>
    </row>
    <row r="982" spans="1:21" x14ac:dyDescent="0.25">
      <c r="A982" s="2" t="s">
        <v>49</v>
      </c>
      <c r="B982" s="2" t="s">
        <v>50</v>
      </c>
      <c r="C982" s="3">
        <v>31138</v>
      </c>
      <c r="D982" s="2" t="s">
        <v>27</v>
      </c>
      <c r="E982" s="2" t="s">
        <v>8</v>
      </c>
      <c r="F982" s="2">
        <v>4</v>
      </c>
      <c r="G982" s="4">
        <v>26057.231441473461</v>
      </c>
      <c r="H982" s="5">
        <v>-24046.202445014947</v>
      </c>
      <c r="I982" s="11" t="str">
        <f t="shared" si="180"/>
        <v>Perez, Javier</v>
      </c>
      <c r="J982" s="11" t="str">
        <f t="shared" si="181"/>
        <v>JP</v>
      </c>
      <c r="K982" s="14">
        <f t="shared" si="182"/>
        <v>11</v>
      </c>
      <c r="L982" s="7">
        <f t="shared" ca="1" si="183"/>
        <v>39</v>
      </c>
      <c r="M982" s="7">
        <f t="shared" si="184"/>
        <v>1</v>
      </c>
      <c r="N982" s="15">
        <f t="shared" si="185"/>
        <v>31138</v>
      </c>
      <c r="O982" s="15" t="str">
        <f t="shared" si="186"/>
        <v>lunes</v>
      </c>
      <c r="P982" s="14">
        <f t="shared" si="187"/>
        <v>1985</v>
      </c>
      <c r="Q982" s="14">
        <f t="shared" si="188"/>
        <v>4</v>
      </c>
      <c r="R982" s="14">
        <f t="shared" si="189"/>
        <v>1</v>
      </c>
      <c r="S982" s="14" t="str">
        <f t="shared" si="190"/>
        <v>NO</v>
      </c>
      <c r="T982" s="14" t="str">
        <f t="shared" si="191"/>
        <v>No Cumple</v>
      </c>
      <c r="U982" s="14">
        <f>VLOOKUP(E982,País!$A$1:$B$8,2,FALSE)</f>
        <v>1</v>
      </c>
    </row>
    <row r="983" spans="1:21" x14ac:dyDescent="0.25">
      <c r="A983" s="2" t="s">
        <v>92</v>
      </c>
      <c r="B983" s="2" t="s">
        <v>62</v>
      </c>
      <c r="C983" s="3">
        <v>31838</v>
      </c>
      <c r="D983" s="2" t="s">
        <v>15</v>
      </c>
      <c r="E983" s="2" t="s">
        <v>28</v>
      </c>
      <c r="F983" s="2">
        <v>3</v>
      </c>
      <c r="G983" s="4">
        <v>26030.831884396153</v>
      </c>
      <c r="H983" s="5">
        <v>-21893.792898263269</v>
      </c>
      <c r="I983" s="11" t="str">
        <f t="shared" si="180"/>
        <v>Guerrero, Alicia</v>
      </c>
      <c r="J983" s="11" t="str">
        <f t="shared" si="181"/>
        <v>AG</v>
      </c>
      <c r="K983" s="14">
        <f t="shared" si="182"/>
        <v>14</v>
      </c>
      <c r="L983" s="7">
        <f t="shared" ca="1" si="183"/>
        <v>37</v>
      </c>
      <c r="M983" s="7">
        <f t="shared" si="184"/>
        <v>1</v>
      </c>
      <c r="N983" s="15">
        <f t="shared" si="185"/>
        <v>31838</v>
      </c>
      <c r="O983" s="15" t="str">
        <f t="shared" si="186"/>
        <v>lunes</v>
      </c>
      <c r="P983" s="14">
        <f t="shared" si="187"/>
        <v>1987</v>
      </c>
      <c r="Q983" s="14">
        <f t="shared" si="188"/>
        <v>3</v>
      </c>
      <c r="R983" s="14">
        <f t="shared" si="189"/>
        <v>2</v>
      </c>
      <c r="S983" s="14" t="str">
        <f t="shared" si="190"/>
        <v>NO</v>
      </c>
      <c r="T983" s="14" t="str">
        <f t="shared" si="191"/>
        <v>No Cumple</v>
      </c>
      <c r="U983" s="14">
        <f>VLOOKUP(E983,País!$A$1:$B$8,2,FALSE)</f>
        <v>7</v>
      </c>
    </row>
    <row r="984" spans="1:21" x14ac:dyDescent="0.25">
      <c r="A984" s="2" t="s">
        <v>61</v>
      </c>
      <c r="B984" s="2" t="s">
        <v>62</v>
      </c>
      <c r="C984" s="3">
        <v>36058</v>
      </c>
      <c r="D984" s="2" t="s">
        <v>15</v>
      </c>
      <c r="E984" s="2" t="s">
        <v>32</v>
      </c>
      <c r="F984" s="2">
        <v>6</v>
      </c>
      <c r="G984" s="4">
        <v>26028.353165697343</v>
      </c>
      <c r="H984" s="5">
        <v>16655.046820449126</v>
      </c>
      <c r="I984" s="11" t="str">
        <f t="shared" si="180"/>
        <v>Guerrero, Alejandro</v>
      </c>
      <c r="J984" s="11" t="str">
        <f t="shared" si="181"/>
        <v>AG</v>
      </c>
      <c r="K984" s="14">
        <f t="shared" si="182"/>
        <v>17</v>
      </c>
      <c r="L984" s="7">
        <f t="shared" ca="1" si="183"/>
        <v>25</v>
      </c>
      <c r="M984" s="7">
        <f t="shared" si="184"/>
        <v>7</v>
      </c>
      <c r="N984" s="15">
        <f t="shared" si="185"/>
        <v>36058</v>
      </c>
      <c r="O984" s="15" t="str">
        <f t="shared" si="186"/>
        <v>domingo</v>
      </c>
      <c r="P984" s="14">
        <f t="shared" si="187"/>
        <v>1998</v>
      </c>
      <c r="Q984" s="14">
        <f t="shared" si="188"/>
        <v>9</v>
      </c>
      <c r="R984" s="14">
        <f t="shared" si="189"/>
        <v>20</v>
      </c>
      <c r="S984" s="14" t="str">
        <f t="shared" si="190"/>
        <v>NO</v>
      </c>
      <c r="T984" s="14" t="str">
        <f t="shared" si="191"/>
        <v>No Cumple</v>
      </c>
      <c r="U984" s="14">
        <f>VLOOKUP(E984,País!$A$1:$B$8,2,FALSE)</f>
        <v>2</v>
      </c>
    </row>
    <row r="985" spans="1:21" x14ac:dyDescent="0.25">
      <c r="A985" s="2" t="s">
        <v>82</v>
      </c>
      <c r="B985" s="2" t="s">
        <v>40</v>
      </c>
      <c r="C985" s="3">
        <v>31282</v>
      </c>
      <c r="D985" s="2" t="s">
        <v>11</v>
      </c>
      <c r="E985" s="2" t="s">
        <v>16</v>
      </c>
      <c r="F985" s="2">
        <v>6</v>
      </c>
      <c r="G985" s="4">
        <v>26011.882637783758</v>
      </c>
      <c r="H985" s="5">
        <v>-21770.018584261645</v>
      </c>
      <c r="I985" s="11" t="str">
        <f t="shared" si="180"/>
        <v>Torres, Miguel</v>
      </c>
      <c r="J985" s="11" t="str">
        <f t="shared" si="181"/>
        <v>MT</v>
      </c>
      <c r="K985" s="14">
        <f t="shared" si="182"/>
        <v>12</v>
      </c>
      <c r="L985" s="7">
        <f t="shared" ca="1" si="183"/>
        <v>38</v>
      </c>
      <c r="M985" s="7">
        <f t="shared" si="184"/>
        <v>5</v>
      </c>
      <c r="N985" s="15">
        <f t="shared" si="185"/>
        <v>31282</v>
      </c>
      <c r="O985" s="15" t="str">
        <f t="shared" si="186"/>
        <v>viernes</v>
      </c>
      <c r="P985" s="14">
        <f t="shared" si="187"/>
        <v>1985</v>
      </c>
      <c r="Q985" s="14">
        <f t="shared" si="188"/>
        <v>8</v>
      </c>
      <c r="R985" s="14">
        <f t="shared" si="189"/>
        <v>23</v>
      </c>
      <c r="S985" s="14" t="str">
        <f t="shared" si="190"/>
        <v>NO</v>
      </c>
      <c r="T985" s="14" t="str">
        <f t="shared" si="191"/>
        <v>No Cumple</v>
      </c>
      <c r="U985" s="14">
        <f>VLOOKUP(E985,País!$A$1:$B$8,2,FALSE)</f>
        <v>4</v>
      </c>
    </row>
    <row r="986" spans="1:21" x14ac:dyDescent="0.25">
      <c r="A986" s="2" t="s">
        <v>69</v>
      </c>
      <c r="B986" s="2" t="s">
        <v>6</v>
      </c>
      <c r="C986" s="3">
        <v>30248</v>
      </c>
      <c r="D986" s="2" t="s">
        <v>31</v>
      </c>
      <c r="E986" s="2" t="s">
        <v>20</v>
      </c>
      <c r="F986" s="2">
        <v>5</v>
      </c>
      <c r="G986" s="4">
        <v>26000.069800510606</v>
      </c>
      <c r="H986" s="5">
        <v>-21759.931595499605</v>
      </c>
      <c r="I986" s="11" t="str">
        <f t="shared" si="180"/>
        <v>Martinez, Jorge</v>
      </c>
      <c r="J986" s="11" t="str">
        <f t="shared" si="181"/>
        <v>JM</v>
      </c>
      <c r="K986" s="14">
        <f t="shared" si="182"/>
        <v>13</v>
      </c>
      <c r="L986" s="7">
        <f t="shared" ca="1" si="183"/>
        <v>41</v>
      </c>
      <c r="M986" s="7">
        <f t="shared" si="184"/>
        <v>7</v>
      </c>
      <c r="N986" s="15">
        <f t="shared" si="185"/>
        <v>30248</v>
      </c>
      <c r="O986" s="15" t="str">
        <f t="shared" si="186"/>
        <v>domingo</v>
      </c>
      <c r="P986" s="14">
        <f t="shared" si="187"/>
        <v>1982</v>
      </c>
      <c r="Q986" s="14">
        <f t="shared" si="188"/>
        <v>10</v>
      </c>
      <c r="R986" s="14">
        <f t="shared" si="189"/>
        <v>24</v>
      </c>
      <c r="S986" s="14" t="str">
        <f t="shared" si="190"/>
        <v>NO</v>
      </c>
      <c r="T986" s="14" t="str">
        <f t="shared" si="191"/>
        <v>No Cumple</v>
      </c>
      <c r="U986" s="14">
        <f>VLOOKUP(E986,País!$A$1:$B$8,2,FALSE)</f>
        <v>6</v>
      </c>
    </row>
    <row r="987" spans="1:21" x14ac:dyDescent="0.25">
      <c r="A987" s="2" t="s">
        <v>78</v>
      </c>
      <c r="B987" s="2" t="s">
        <v>26</v>
      </c>
      <c r="C987" s="3">
        <v>32436</v>
      </c>
      <c r="D987" s="2" t="s">
        <v>31</v>
      </c>
      <c r="E987" s="2" t="s">
        <v>28</v>
      </c>
      <c r="F987" s="2">
        <v>4</v>
      </c>
      <c r="G987" s="4">
        <v>25986.146464616551</v>
      </c>
      <c r="H987" s="5">
        <v>-16790.80575759909</v>
      </c>
      <c r="I987" s="11" t="str">
        <f t="shared" si="180"/>
        <v>Diaz, Julia</v>
      </c>
      <c r="J987" s="11" t="str">
        <f t="shared" si="181"/>
        <v>JD</v>
      </c>
      <c r="K987" s="14">
        <f t="shared" si="182"/>
        <v>9</v>
      </c>
      <c r="L987" s="7">
        <f t="shared" ca="1" si="183"/>
        <v>35</v>
      </c>
      <c r="M987" s="7">
        <f t="shared" si="184"/>
        <v>4</v>
      </c>
      <c r="N987" s="15">
        <f t="shared" si="185"/>
        <v>32436</v>
      </c>
      <c r="O987" s="15" t="str">
        <f t="shared" si="186"/>
        <v>jueves</v>
      </c>
      <c r="P987" s="14">
        <f t="shared" si="187"/>
        <v>1988</v>
      </c>
      <c r="Q987" s="14">
        <f t="shared" si="188"/>
        <v>10</v>
      </c>
      <c r="R987" s="14">
        <f t="shared" si="189"/>
        <v>20</v>
      </c>
      <c r="S987" s="14" t="str">
        <f t="shared" si="190"/>
        <v>NO</v>
      </c>
      <c r="T987" s="14" t="str">
        <f t="shared" si="191"/>
        <v>No Cumple</v>
      </c>
      <c r="U987" s="14">
        <f>VLOOKUP(E987,País!$A$1:$B$8,2,FALSE)</f>
        <v>7</v>
      </c>
    </row>
    <row r="988" spans="1:21" x14ac:dyDescent="0.25">
      <c r="A988" s="2" t="s">
        <v>67</v>
      </c>
      <c r="B988" s="2" t="s">
        <v>68</v>
      </c>
      <c r="C988" s="3">
        <v>30834</v>
      </c>
      <c r="D988" s="2" t="s">
        <v>27</v>
      </c>
      <c r="E988" s="2" t="s">
        <v>16</v>
      </c>
      <c r="F988" s="2">
        <v>2</v>
      </c>
      <c r="G988" s="4">
        <v>25984.241031086091</v>
      </c>
      <c r="H988" s="5">
        <v>-23094.971020468212</v>
      </c>
      <c r="I988" s="11" t="str">
        <f t="shared" si="180"/>
        <v>Navarro, Adriana</v>
      </c>
      <c r="J988" s="11" t="str">
        <f t="shared" si="181"/>
        <v>AN</v>
      </c>
      <c r="K988" s="14">
        <f t="shared" si="182"/>
        <v>14</v>
      </c>
      <c r="L988" s="7">
        <f t="shared" ca="1" si="183"/>
        <v>40</v>
      </c>
      <c r="M988" s="7">
        <f t="shared" si="184"/>
        <v>5</v>
      </c>
      <c r="N988" s="15">
        <f t="shared" si="185"/>
        <v>30834</v>
      </c>
      <c r="O988" s="15" t="str">
        <f t="shared" si="186"/>
        <v>viernes</v>
      </c>
      <c r="P988" s="14">
        <f t="shared" si="187"/>
        <v>1984</v>
      </c>
      <c r="Q988" s="14">
        <f t="shared" si="188"/>
        <v>6</v>
      </c>
      <c r="R988" s="14">
        <f t="shared" si="189"/>
        <v>1</v>
      </c>
      <c r="S988" s="14" t="str">
        <f t="shared" si="190"/>
        <v>NO</v>
      </c>
      <c r="T988" s="14" t="str">
        <f t="shared" si="191"/>
        <v>No Cumple</v>
      </c>
      <c r="U988" s="14">
        <f>VLOOKUP(E988,País!$A$1:$B$8,2,FALSE)</f>
        <v>4</v>
      </c>
    </row>
    <row r="989" spans="1:21" x14ac:dyDescent="0.25">
      <c r="A989" s="2" t="s">
        <v>78</v>
      </c>
      <c r="B989" s="2" t="s">
        <v>26</v>
      </c>
      <c r="C989" s="3">
        <v>33867</v>
      </c>
      <c r="D989" s="2" t="s">
        <v>31</v>
      </c>
      <c r="E989" s="2" t="s">
        <v>28</v>
      </c>
      <c r="F989" s="2">
        <v>2</v>
      </c>
      <c r="G989" s="4">
        <v>25978.732465451041</v>
      </c>
      <c r="H989" s="5">
        <v>-22381.054859203468</v>
      </c>
      <c r="I989" s="11" t="str">
        <f t="shared" si="180"/>
        <v>Diaz, Julia</v>
      </c>
      <c r="J989" s="11" t="str">
        <f t="shared" si="181"/>
        <v>JD</v>
      </c>
      <c r="K989" s="14">
        <f t="shared" si="182"/>
        <v>9</v>
      </c>
      <c r="L989" s="7">
        <f t="shared" ca="1" si="183"/>
        <v>31</v>
      </c>
      <c r="M989" s="7">
        <f t="shared" si="184"/>
        <v>7</v>
      </c>
      <c r="N989" s="15">
        <f t="shared" si="185"/>
        <v>33867</v>
      </c>
      <c r="O989" s="15" t="str">
        <f t="shared" si="186"/>
        <v>domingo</v>
      </c>
      <c r="P989" s="14">
        <f t="shared" si="187"/>
        <v>1992</v>
      </c>
      <c r="Q989" s="14">
        <f t="shared" si="188"/>
        <v>9</v>
      </c>
      <c r="R989" s="14">
        <f t="shared" si="189"/>
        <v>20</v>
      </c>
      <c r="S989" s="14" t="str">
        <f t="shared" si="190"/>
        <v>NO</v>
      </c>
      <c r="T989" s="14" t="str">
        <f t="shared" si="191"/>
        <v>No Cumple</v>
      </c>
      <c r="U989" s="14">
        <f>VLOOKUP(E989,País!$A$1:$B$8,2,FALSE)</f>
        <v>7</v>
      </c>
    </row>
    <row r="990" spans="1:21" x14ac:dyDescent="0.25">
      <c r="A990" s="2" t="s">
        <v>45</v>
      </c>
      <c r="B990" s="2" t="s">
        <v>46</v>
      </c>
      <c r="C990" s="3">
        <v>30042</v>
      </c>
      <c r="D990" s="2" t="s">
        <v>19</v>
      </c>
      <c r="E990" s="2" t="s">
        <v>28</v>
      </c>
      <c r="F990" s="2">
        <v>6</v>
      </c>
      <c r="G990" s="4">
        <v>25971.114638429153</v>
      </c>
      <c r="H990" s="5">
        <v>-20867.152239876596</v>
      </c>
      <c r="I990" s="11" t="str">
        <f t="shared" si="180"/>
        <v>Garcia, Eduardo</v>
      </c>
      <c r="J990" s="11" t="str">
        <f t="shared" si="181"/>
        <v>EG</v>
      </c>
      <c r="K990" s="14">
        <f t="shared" si="182"/>
        <v>13</v>
      </c>
      <c r="L990" s="7">
        <f t="shared" ca="1" si="183"/>
        <v>42</v>
      </c>
      <c r="M990" s="7">
        <f t="shared" si="184"/>
        <v>4</v>
      </c>
      <c r="N990" s="15">
        <f t="shared" si="185"/>
        <v>30042</v>
      </c>
      <c r="O990" s="15" t="str">
        <f t="shared" si="186"/>
        <v>jueves</v>
      </c>
      <c r="P990" s="14">
        <f t="shared" si="187"/>
        <v>1982</v>
      </c>
      <c r="Q990" s="14">
        <f t="shared" si="188"/>
        <v>4</v>
      </c>
      <c r="R990" s="14">
        <f t="shared" si="189"/>
        <v>1</v>
      </c>
      <c r="S990" s="14" t="str">
        <f t="shared" si="190"/>
        <v>NO</v>
      </c>
      <c r="T990" s="14" t="str">
        <f t="shared" si="191"/>
        <v>No Cumple</v>
      </c>
      <c r="U990" s="14">
        <f>VLOOKUP(E990,País!$A$1:$B$8,2,FALSE)</f>
        <v>7</v>
      </c>
    </row>
    <row r="991" spans="1:21" x14ac:dyDescent="0.25">
      <c r="A991" s="2" t="s">
        <v>99</v>
      </c>
      <c r="B991" s="2" t="s">
        <v>30</v>
      </c>
      <c r="C991" s="3">
        <v>33977</v>
      </c>
      <c r="D991" s="2" t="s">
        <v>35</v>
      </c>
      <c r="E991" s="2" t="s">
        <v>20</v>
      </c>
      <c r="F991" s="2">
        <v>2</v>
      </c>
      <c r="G991" s="4">
        <v>25954.694727941907</v>
      </c>
      <c r="H991" s="5">
        <v>-24963.49306117577</v>
      </c>
      <c r="I991" s="11" t="str">
        <f t="shared" si="180"/>
        <v>Rivera, Liliana</v>
      </c>
      <c r="J991" s="11" t="str">
        <f t="shared" si="181"/>
        <v>LR</v>
      </c>
      <c r="K991" s="14">
        <f t="shared" si="182"/>
        <v>13</v>
      </c>
      <c r="L991" s="7">
        <f t="shared" ca="1" si="183"/>
        <v>31</v>
      </c>
      <c r="M991" s="7">
        <f t="shared" si="184"/>
        <v>5</v>
      </c>
      <c r="N991" s="15">
        <f t="shared" si="185"/>
        <v>33977</v>
      </c>
      <c r="O991" s="15" t="str">
        <f t="shared" si="186"/>
        <v>viernes</v>
      </c>
      <c r="P991" s="14">
        <f t="shared" si="187"/>
        <v>1993</v>
      </c>
      <c r="Q991" s="14">
        <f t="shared" si="188"/>
        <v>1</v>
      </c>
      <c r="R991" s="14">
        <f t="shared" si="189"/>
        <v>8</v>
      </c>
      <c r="S991" s="14" t="str">
        <f t="shared" si="190"/>
        <v>NO</v>
      </c>
      <c r="T991" s="14" t="str">
        <f t="shared" si="191"/>
        <v>No Cumple</v>
      </c>
      <c r="U991" s="14">
        <f>VLOOKUP(E991,País!$A$1:$B$8,2,FALSE)</f>
        <v>6</v>
      </c>
    </row>
    <row r="992" spans="1:21" x14ac:dyDescent="0.25">
      <c r="A992" s="2" t="s">
        <v>9</v>
      </c>
      <c r="B992" s="2" t="s">
        <v>10</v>
      </c>
      <c r="C992" s="3">
        <v>30949</v>
      </c>
      <c r="D992" s="2" t="s">
        <v>11</v>
      </c>
      <c r="E992" s="2" t="s">
        <v>12</v>
      </c>
      <c r="F992" s="2">
        <v>4</v>
      </c>
      <c r="G992" s="4">
        <v>25950.889333185267</v>
      </c>
      <c r="H992" s="5">
        <v>-15794.377466770311</v>
      </c>
      <c r="I992" s="11" t="str">
        <f t="shared" si="180"/>
        <v>Gomez, Juan</v>
      </c>
      <c r="J992" s="11" t="str">
        <f t="shared" si="181"/>
        <v>JG</v>
      </c>
      <c r="K992" s="14">
        <f t="shared" si="182"/>
        <v>9</v>
      </c>
      <c r="L992" s="7">
        <f t="shared" ca="1" si="183"/>
        <v>39</v>
      </c>
      <c r="M992" s="7">
        <f t="shared" si="184"/>
        <v>1</v>
      </c>
      <c r="N992" s="15">
        <f t="shared" si="185"/>
        <v>30949</v>
      </c>
      <c r="O992" s="15" t="str">
        <f t="shared" si="186"/>
        <v>lunes</v>
      </c>
      <c r="P992" s="14">
        <f t="shared" si="187"/>
        <v>1984</v>
      </c>
      <c r="Q992" s="14">
        <f t="shared" si="188"/>
        <v>9</v>
      </c>
      <c r="R992" s="14">
        <f t="shared" si="189"/>
        <v>24</v>
      </c>
      <c r="S992" s="14" t="str">
        <f t="shared" si="190"/>
        <v>NO</v>
      </c>
      <c r="T992" s="14" t="str">
        <f t="shared" si="191"/>
        <v>No Cumple</v>
      </c>
      <c r="U992" s="14">
        <f>VLOOKUP(E992,País!$A$1:$B$8,2,FALSE)</f>
        <v>3</v>
      </c>
    </row>
    <row r="993" spans="1:21" x14ac:dyDescent="0.25">
      <c r="A993" s="2" t="s">
        <v>25</v>
      </c>
      <c r="B993" s="2" t="s">
        <v>26</v>
      </c>
      <c r="C993" s="3">
        <v>35778</v>
      </c>
      <c r="D993" s="2" t="s">
        <v>27</v>
      </c>
      <c r="E993" s="2" t="s">
        <v>28</v>
      </c>
      <c r="F993" s="2">
        <v>3</v>
      </c>
      <c r="G993" s="4">
        <v>25943.326816996567</v>
      </c>
      <c r="H993" s="5">
        <v>-18259.671228102405</v>
      </c>
      <c r="I993" s="11" t="str">
        <f t="shared" si="180"/>
        <v>Diaz, Laura</v>
      </c>
      <c r="J993" s="11" t="str">
        <f t="shared" si="181"/>
        <v>LD</v>
      </c>
      <c r="K993" s="14">
        <f t="shared" si="182"/>
        <v>9</v>
      </c>
      <c r="L993" s="7">
        <f t="shared" ca="1" si="183"/>
        <v>26</v>
      </c>
      <c r="M993" s="7">
        <f t="shared" si="184"/>
        <v>7</v>
      </c>
      <c r="N993" s="15">
        <f t="shared" si="185"/>
        <v>35778</v>
      </c>
      <c r="O993" s="15" t="str">
        <f t="shared" si="186"/>
        <v>domingo</v>
      </c>
      <c r="P993" s="14">
        <f t="shared" si="187"/>
        <v>1997</v>
      </c>
      <c r="Q993" s="14">
        <f t="shared" si="188"/>
        <v>12</v>
      </c>
      <c r="R993" s="14">
        <f t="shared" si="189"/>
        <v>14</v>
      </c>
      <c r="S993" s="14" t="str">
        <f t="shared" si="190"/>
        <v>NO</v>
      </c>
      <c r="T993" s="14" t="str">
        <f t="shared" si="191"/>
        <v>No Cumple</v>
      </c>
      <c r="U993" s="14">
        <f>VLOOKUP(E993,País!$A$1:$B$8,2,FALSE)</f>
        <v>7</v>
      </c>
    </row>
    <row r="994" spans="1:21" x14ac:dyDescent="0.25">
      <c r="A994" s="2" t="s">
        <v>39</v>
      </c>
      <c r="B994" s="2" t="s">
        <v>40</v>
      </c>
      <c r="C994" s="3">
        <v>32969</v>
      </c>
      <c r="D994" s="2" t="s">
        <v>7</v>
      </c>
      <c r="E994" s="2" t="s">
        <v>16</v>
      </c>
      <c r="F994" s="2">
        <v>2</v>
      </c>
      <c r="G994" s="4">
        <v>25920.304985427621</v>
      </c>
      <c r="H994" s="5">
        <v>-17481.365161220732</v>
      </c>
      <c r="I994" s="11" t="str">
        <f t="shared" si="180"/>
        <v>Torres, Carmen</v>
      </c>
      <c r="J994" s="11" t="str">
        <f t="shared" si="181"/>
        <v>CT</v>
      </c>
      <c r="K994" s="14">
        <f t="shared" si="182"/>
        <v>12</v>
      </c>
      <c r="L994" s="7">
        <f t="shared" ca="1" si="183"/>
        <v>34</v>
      </c>
      <c r="M994" s="7">
        <f t="shared" si="184"/>
        <v>5</v>
      </c>
      <c r="N994" s="15">
        <f t="shared" si="185"/>
        <v>32969</v>
      </c>
      <c r="O994" s="15" t="str">
        <f t="shared" si="186"/>
        <v>viernes</v>
      </c>
      <c r="P994" s="14">
        <f t="shared" si="187"/>
        <v>1990</v>
      </c>
      <c r="Q994" s="14">
        <f t="shared" si="188"/>
        <v>4</v>
      </c>
      <c r="R994" s="14">
        <f t="shared" si="189"/>
        <v>6</v>
      </c>
      <c r="S994" s="14" t="str">
        <f t="shared" si="190"/>
        <v>SI</v>
      </c>
      <c r="T994" s="14" t="str">
        <f t="shared" si="191"/>
        <v>No Cumple</v>
      </c>
      <c r="U994" s="14">
        <f>VLOOKUP(E994,País!$A$1:$B$8,2,FALSE)</f>
        <v>4</v>
      </c>
    </row>
    <row r="995" spans="1:21" x14ac:dyDescent="0.25">
      <c r="A995" s="2" t="s">
        <v>5</v>
      </c>
      <c r="B995" s="2" t="s">
        <v>6</v>
      </c>
      <c r="C995" s="3">
        <v>34575</v>
      </c>
      <c r="D995" s="2" t="s">
        <v>7</v>
      </c>
      <c r="E995" s="2" t="s">
        <v>8</v>
      </c>
      <c r="F995" s="2">
        <v>6</v>
      </c>
      <c r="G995" s="4">
        <v>25902.318756197805</v>
      </c>
      <c r="H995" s="5">
        <v>-18763.029057231866</v>
      </c>
      <c r="I995" s="11" t="str">
        <f t="shared" si="180"/>
        <v>Martinez, Ana</v>
      </c>
      <c r="J995" s="11" t="str">
        <f t="shared" si="181"/>
        <v>AM</v>
      </c>
      <c r="K995" s="14">
        <f t="shared" si="182"/>
        <v>11</v>
      </c>
      <c r="L995" s="7">
        <f t="shared" ca="1" si="183"/>
        <v>29</v>
      </c>
      <c r="M995" s="7">
        <f t="shared" si="184"/>
        <v>1</v>
      </c>
      <c r="N995" s="15">
        <f t="shared" si="185"/>
        <v>34575</v>
      </c>
      <c r="O995" s="15" t="str">
        <f t="shared" si="186"/>
        <v>lunes</v>
      </c>
      <c r="P995" s="14">
        <f t="shared" si="187"/>
        <v>1994</v>
      </c>
      <c r="Q995" s="14">
        <f t="shared" si="188"/>
        <v>8</v>
      </c>
      <c r="R995" s="14">
        <f t="shared" si="189"/>
        <v>29</v>
      </c>
      <c r="S995" s="14" t="str">
        <f t="shared" si="190"/>
        <v>SI</v>
      </c>
      <c r="T995" s="14" t="str">
        <f t="shared" si="191"/>
        <v>No Cumple</v>
      </c>
      <c r="U995" s="14">
        <f>VLOOKUP(E995,País!$A$1:$B$8,2,FALSE)</f>
        <v>1</v>
      </c>
    </row>
    <row r="996" spans="1:21" x14ac:dyDescent="0.25">
      <c r="A996" s="2" t="s">
        <v>45</v>
      </c>
      <c r="B996" s="2" t="s">
        <v>46</v>
      </c>
      <c r="C996" s="3">
        <v>35136</v>
      </c>
      <c r="D996" s="2" t="s">
        <v>19</v>
      </c>
      <c r="E996" s="2" t="s">
        <v>28</v>
      </c>
      <c r="F996" s="2">
        <v>4</v>
      </c>
      <c r="G996" s="4">
        <v>25890.418589766796</v>
      </c>
      <c r="H996" s="5">
        <v>-19033.144198698224</v>
      </c>
      <c r="I996" s="11" t="str">
        <f t="shared" si="180"/>
        <v>Garcia, Eduardo</v>
      </c>
      <c r="J996" s="11" t="str">
        <f t="shared" si="181"/>
        <v>EG</v>
      </c>
      <c r="K996" s="14">
        <f t="shared" si="182"/>
        <v>13</v>
      </c>
      <c r="L996" s="7">
        <f t="shared" ca="1" si="183"/>
        <v>28</v>
      </c>
      <c r="M996" s="7">
        <f t="shared" si="184"/>
        <v>2</v>
      </c>
      <c r="N996" s="15">
        <f t="shared" si="185"/>
        <v>35136</v>
      </c>
      <c r="O996" s="15" t="str">
        <f t="shared" si="186"/>
        <v>martes</v>
      </c>
      <c r="P996" s="14">
        <f t="shared" si="187"/>
        <v>1996</v>
      </c>
      <c r="Q996" s="14">
        <f t="shared" si="188"/>
        <v>3</v>
      </c>
      <c r="R996" s="14">
        <f t="shared" si="189"/>
        <v>12</v>
      </c>
      <c r="S996" s="14" t="str">
        <f t="shared" si="190"/>
        <v>NO</v>
      </c>
      <c r="T996" s="14" t="str">
        <f t="shared" si="191"/>
        <v>No Cumple</v>
      </c>
      <c r="U996" s="14">
        <f>VLOOKUP(E996,País!$A$1:$B$8,2,FALSE)</f>
        <v>7</v>
      </c>
    </row>
    <row r="997" spans="1:21" x14ac:dyDescent="0.25">
      <c r="A997" s="2" t="s">
        <v>74</v>
      </c>
      <c r="B997" s="2" t="s">
        <v>26</v>
      </c>
      <c r="C997" s="3">
        <v>32984</v>
      </c>
      <c r="D997" s="2" t="s">
        <v>15</v>
      </c>
      <c r="E997" s="2" t="s">
        <v>12</v>
      </c>
      <c r="F997" s="2">
        <v>5</v>
      </c>
      <c r="G997" s="4">
        <v>25860.82302556976</v>
      </c>
      <c r="H997" s="5">
        <v>-20512.733349288494</v>
      </c>
      <c r="I997" s="11" t="str">
        <f t="shared" si="180"/>
        <v>Diaz, Raquel</v>
      </c>
      <c r="J997" s="11" t="str">
        <f t="shared" si="181"/>
        <v>RD</v>
      </c>
      <c r="K997" s="14">
        <f t="shared" si="182"/>
        <v>10</v>
      </c>
      <c r="L997" s="7">
        <f t="shared" ca="1" si="183"/>
        <v>34</v>
      </c>
      <c r="M997" s="7">
        <f t="shared" si="184"/>
        <v>6</v>
      </c>
      <c r="N997" s="15">
        <f t="shared" si="185"/>
        <v>32984</v>
      </c>
      <c r="O997" s="15" t="str">
        <f t="shared" si="186"/>
        <v>sábado</v>
      </c>
      <c r="P997" s="14">
        <f t="shared" si="187"/>
        <v>1990</v>
      </c>
      <c r="Q997" s="14">
        <f t="shared" si="188"/>
        <v>4</v>
      </c>
      <c r="R997" s="14">
        <f t="shared" si="189"/>
        <v>21</v>
      </c>
      <c r="S997" s="14" t="str">
        <f t="shared" si="190"/>
        <v>NO</v>
      </c>
      <c r="T997" s="14" t="str">
        <f t="shared" si="191"/>
        <v>No Cumple</v>
      </c>
      <c r="U997" s="14">
        <f>VLOOKUP(E997,País!$A$1:$B$8,2,FALSE)</f>
        <v>3</v>
      </c>
    </row>
    <row r="998" spans="1:21" x14ac:dyDescent="0.25">
      <c r="A998" s="2" t="s">
        <v>69</v>
      </c>
      <c r="B998" s="2" t="s">
        <v>6</v>
      </c>
      <c r="C998" s="3">
        <v>35069</v>
      </c>
      <c r="D998" s="2" t="s">
        <v>31</v>
      </c>
      <c r="E998" s="2" t="s">
        <v>20</v>
      </c>
      <c r="F998" s="2">
        <v>3</v>
      </c>
      <c r="G998" s="4">
        <v>25850.47300470874</v>
      </c>
      <c r="H998" s="5">
        <v>-18407.659436609709</v>
      </c>
      <c r="I998" s="11" t="str">
        <f t="shared" si="180"/>
        <v>Martinez, Jorge</v>
      </c>
      <c r="J998" s="11" t="str">
        <f t="shared" si="181"/>
        <v>JM</v>
      </c>
      <c r="K998" s="14">
        <f t="shared" si="182"/>
        <v>13</v>
      </c>
      <c r="L998" s="7">
        <f t="shared" ca="1" si="183"/>
        <v>28</v>
      </c>
      <c r="M998" s="7">
        <f t="shared" si="184"/>
        <v>5</v>
      </c>
      <c r="N998" s="15">
        <f t="shared" si="185"/>
        <v>35069</v>
      </c>
      <c r="O998" s="15" t="str">
        <f t="shared" si="186"/>
        <v>viernes</v>
      </c>
      <c r="P998" s="14">
        <f t="shared" si="187"/>
        <v>1996</v>
      </c>
      <c r="Q998" s="14">
        <f t="shared" si="188"/>
        <v>1</v>
      </c>
      <c r="R998" s="14">
        <f t="shared" si="189"/>
        <v>5</v>
      </c>
      <c r="S998" s="14" t="str">
        <f t="shared" si="190"/>
        <v>NO</v>
      </c>
      <c r="T998" s="14" t="str">
        <f t="shared" si="191"/>
        <v>No Cumple</v>
      </c>
      <c r="U998" s="14">
        <f>VLOOKUP(E998,País!$A$1:$B$8,2,FALSE)</f>
        <v>6</v>
      </c>
    </row>
    <row r="999" spans="1:21" x14ac:dyDescent="0.25">
      <c r="A999" s="2" t="s">
        <v>81</v>
      </c>
      <c r="B999" s="2" t="s">
        <v>37</v>
      </c>
      <c r="C999" s="3">
        <v>34495</v>
      </c>
      <c r="D999" s="2" t="s">
        <v>7</v>
      </c>
      <c r="E999" s="2" t="s">
        <v>12</v>
      </c>
      <c r="F999" s="2">
        <v>5</v>
      </c>
      <c r="G999" s="4">
        <v>25844.533177378984</v>
      </c>
      <c r="H999" s="5">
        <v>-17579.709453418182</v>
      </c>
      <c r="I999" s="11" t="str">
        <f t="shared" si="180"/>
        <v>Hernandez, Victor</v>
      </c>
      <c r="J999" s="11" t="str">
        <f t="shared" si="181"/>
        <v>VH</v>
      </c>
      <c r="K999" s="14">
        <f t="shared" si="182"/>
        <v>15</v>
      </c>
      <c r="L999" s="7">
        <f t="shared" ca="1" si="183"/>
        <v>30</v>
      </c>
      <c r="M999" s="7">
        <f t="shared" si="184"/>
        <v>5</v>
      </c>
      <c r="N999" s="15">
        <f t="shared" si="185"/>
        <v>34495</v>
      </c>
      <c r="O999" s="15" t="str">
        <f t="shared" si="186"/>
        <v>viernes</v>
      </c>
      <c r="P999" s="14">
        <f t="shared" si="187"/>
        <v>1994</v>
      </c>
      <c r="Q999" s="14">
        <f t="shared" si="188"/>
        <v>6</v>
      </c>
      <c r="R999" s="14">
        <f t="shared" si="189"/>
        <v>10</v>
      </c>
      <c r="S999" s="14" t="str">
        <f t="shared" si="190"/>
        <v>SI</v>
      </c>
      <c r="T999" s="14" t="str">
        <f t="shared" si="191"/>
        <v>No Cumple</v>
      </c>
      <c r="U999" s="14">
        <f>VLOOKUP(E999,País!$A$1:$B$8,2,FALSE)</f>
        <v>3</v>
      </c>
    </row>
    <row r="1000" spans="1:21" x14ac:dyDescent="0.25">
      <c r="A1000" s="2" t="s">
        <v>87</v>
      </c>
      <c r="B1000" s="2" t="s">
        <v>50</v>
      </c>
      <c r="C1000" s="3">
        <v>29708</v>
      </c>
      <c r="D1000" s="2" t="s">
        <v>31</v>
      </c>
      <c r="E1000" s="2" t="s">
        <v>8</v>
      </c>
      <c r="F1000" s="2">
        <v>5</v>
      </c>
      <c r="G1000" s="4">
        <v>25812.039283553651</v>
      </c>
      <c r="H1000" s="5">
        <v>-21676.007394650471</v>
      </c>
      <c r="I1000" s="11" t="str">
        <f t="shared" si="180"/>
        <v>Perez, Ismael</v>
      </c>
      <c r="J1000" s="11" t="str">
        <f t="shared" si="181"/>
        <v>IP</v>
      </c>
      <c r="K1000" s="14">
        <f t="shared" si="182"/>
        <v>11</v>
      </c>
      <c r="L1000" s="7">
        <f t="shared" ca="1" si="183"/>
        <v>43</v>
      </c>
      <c r="M1000" s="7">
        <f t="shared" si="184"/>
        <v>6</v>
      </c>
      <c r="N1000" s="15">
        <f t="shared" si="185"/>
        <v>29708</v>
      </c>
      <c r="O1000" s="15" t="str">
        <f t="shared" si="186"/>
        <v>sábado</v>
      </c>
      <c r="P1000" s="14">
        <f t="shared" si="187"/>
        <v>1981</v>
      </c>
      <c r="Q1000" s="14">
        <f t="shared" si="188"/>
        <v>5</v>
      </c>
      <c r="R1000" s="14">
        <f t="shared" si="189"/>
        <v>2</v>
      </c>
      <c r="S1000" s="14" t="str">
        <f t="shared" si="190"/>
        <v>NO</v>
      </c>
      <c r="T1000" s="14" t="str">
        <f t="shared" si="191"/>
        <v>No Cumple</v>
      </c>
      <c r="U1000" s="14">
        <f>VLOOKUP(E1000,País!$A$1:$B$8,2,FALSE)</f>
        <v>1</v>
      </c>
    </row>
    <row r="1001" spans="1:21" x14ac:dyDescent="0.25">
      <c r="A1001" s="2" t="s">
        <v>104</v>
      </c>
      <c r="B1001" s="2" t="s">
        <v>26</v>
      </c>
      <c r="C1001" s="3">
        <v>34298</v>
      </c>
      <c r="D1001" s="2" t="s">
        <v>23</v>
      </c>
      <c r="E1001" s="2" t="s">
        <v>16</v>
      </c>
      <c r="F1001" s="2">
        <v>6</v>
      </c>
      <c r="G1001" s="4">
        <v>25806.467970061141</v>
      </c>
      <c r="H1001" s="5">
        <v>-20730.308186346196</v>
      </c>
      <c r="I1001" s="11" t="str">
        <f t="shared" si="180"/>
        <v>Diaz, Daniela</v>
      </c>
      <c r="J1001" s="11" t="str">
        <f t="shared" si="181"/>
        <v>DD</v>
      </c>
      <c r="K1001" s="14">
        <f t="shared" si="182"/>
        <v>11</v>
      </c>
      <c r="L1001" s="7">
        <f t="shared" ca="1" si="183"/>
        <v>30</v>
      </c>
      <c r="M1001" s="7">
        <f t="shared" si="184"/>
        <v>4</v>
      </c>
      <c r="N1001" s="15">
        <f t="shared" si="185"/>
        <v>34298</v>
      </c>
      <c r="O1001" s="15" t="str">
        <f t="shared" si="186"/>
        <v>jueves</v>
      </c>
      <c r="P1001" s="14">
        <f t="shared" si="187"/>
        <v>1993</v>
      </c>
      <c r="Q1001" s="14">
        <f t="shared" si="188"/>
        <v>11</v>
      </c>
      <c r="R1001" s="14">
        <f t="shared" si="189"/>
        <v>25</v>
      </c>
      <c r="S1001" s="14" t="str">
        <f t="shared" si="190"/>
        <v>NO</v>
      </c>
      <c r="T1001" s="14" t="str">
        <f t="shared" si="191"/>
        <v>No Cumple</v>
      </c>
      <c r="U1001" s="14">
        <f>VLOOKUP(E1001,País!$A$1:$B$8,2,FALSE)</f>
        <v>4</v>
      </c>
    </row>
    <row r="1002" spans="1:21" x14ac:dyDescent="0.25">
      <c r="A1002" s="2" t="s">
        <v>33</v>
      </c>
      <c r="B1002" s="2" t="s">
        <v>34</v>
      </c>
      <c r="C1002" s="3">
        <v>33125</v>
      </c>
      <c r="D1002" s="2" t="s">
        <v>35</v>
      </c>
      <c r="E1002" s="2" t="s">
        <v>8</v>
      </c>
      <c r="F1002" s="2">
        <v>4</v>
      </c>
      <c r="G1002" s="4">
        <v>25779.953786638784</v>
      </c>
      <c r="H1002" s="5">
        <v>-21482.442516292318</v>
      </c>
      <c r="I1002" s="11" t="str">
        <f t="shared" si="180"/>
        <v>Santos, Isabel</v>
      </c>
      <c r="J1002" s="11" t="str">
        <f t="shared" si="181"/>
        <v>IS</v>
      </c>
      <c r="K1002" s="14">
        <f t="shared" si="182"/>
        <v>12</v>
      </c>
      <c r="L1002" s="7">
        <f t="shared" ca="1" si="183"/>
        <v>33</v>
      </c>
      <c r="M1002" s="7">
        <f t="shared" si="184"/>
        <v>7</v>
      </c>
      <c r="N1002" s="15">
        <f t="shared" si="185"/>
        <v>33125</v>
      </c>
      <c r="O1002" s="15" t="str">
        <f t="shared" si="186"/>
        <v>domingo</v>
      </c>
      <c r="P1002" s="14">
        <f t="shared" si="187"/>
        <v>1990</v>
      </c>
      <c r="Q1002" s="14">
        <f t="shared" si="188"/>
        <v>9</v>
      </c>
      <c r="R1002" s="14">
        <f t="shared" si="189"/>
        <v>9</v>
      </c>
      <c r="S1002" s="14" t="str">
        <f t="shared" si="190"/>
        <v>NO</v>
      </c>
      <c r="T1002" s="14" t="str">
        <f t="shared" si="191"/>
        <v>No Cumple</v>
      </c>
      <c r="U1002" s="14">
        <f>VLOOKUP(E1002,País!$A$1:$B$8,2,FALSE)</f>
        <v>1</v>
      </c>
    </row>
    <row r="1003" spans="1:21" x14ac:dyDescent="0.25">
      <c r="A1003" s="2" t="s">
        <v>45</v>
      </c>
      <c r="B1003" s="2" t="s">
        <v>46</v>
      </c>
      <c r="C1003" s="3">
        <v>35878</v>
      </c>
      <c r="D1003" s="2" t="s">
        <v>19</v>
      </c>
      <c r="E1003" s="2" t="s">
        <v>28</v>
      </c>
      <c r="F1003" s="2">
        <v>5</v>
      </c>
      <c r="G1003" s="4">
        <v>25765.344249391783</v>
      </c>
      <c r="H1003" s="5">
        <v>-23433.536733053475</v>
      </c>
      <c r="I1003" s="11" t="str">
        <f t="shared" si="180"/>
        <v>Garcia, Eduardo</v>
      </c>
      <c r="J1003" s="11" t="str">
        <f t="shared" si="181"/>
        <v>EG</v>
      </c>
      <c r="K1003" s="14">
        <f t="shared" si="182"/>
        <v>13</v>
      </c>
      <c r="L1003" s="7">
        <f t="shared" ca="1" si="183"/>
        <v>26</v>
      </c>
      <c r="M1003" s="7">
        <f t="shared" si="184"/>
        <v>2</v>
      </c>
      <c r="N1003" s="15">
        <f t="shared" si="185"/>
        <v>35878</v>
      </c>
      <c r="O1003" s="15" t="str">
        <f t="shared" si="186"/>
        <v>martes</v>
      </c>
      <c r="P1003" s="14">
        <f t="shared" si="187"/>
        <v>1998</v>
      </c>
      <c r="Q1003" s="14">
        <f t="shared" si="188"/>
        <v>3</v>
      </c>
      <c r="R1003" s="14">
        <f t="shared" si="189"/>
        <v>24</v>
      </c>
      <c r="S1003" s="14" t="str">
        <f t="shared" si="190"/>
        <v>NO</v>
      </c>
      <c r="T1003" s="14" t="str">
        <f t="shared" si="191"/>
        <v>No Cumple</v>
      </c>
      <c r="U1003" s="14">
        <f>VLOOKUP(E1003,País!$A$1:$B$8,2,FALSE)</f>
        <v>7</v>
      </c>
    </row>
    <row r="1004" spans="1:21" x14ac:dyDescent="0.25">
      <c r="A1004" s="2" t="s">
        <v>61</v>
      </c>
      <c r="B1004" s="2" t="s">
        <v>62</v>
      </c>
      <c r="C1004" s="3">
        <v>35479</v>
      </c>
      <c r="D1004" s="2" t="s">
        <v>15</v>
      </c>
      <c r="E1004" s="2" t="s">
        <v>32</v>
      </c>
      <c r="F1004" s="2">
        <v>4</v>
      </c>
      <c r="G1004" s="4">
        <v>25747.899822201063</v>
      </c>
      <c r="H1004" s="5">
        <v>-19434.117136905181</v>
      </c>
      <c r="I1004" s="11" t="str">
        <f t="shared" si="180"/>
        <v>Guerrero, Alejandro</v>
      </c>
      <c r="J1004" s="11" t="str">
        <f t="shared" si="181"/>
        <v>AG</v>
      </c>
      <c r="K1004" s="14">
        <f t="shared" si="182"/>
        <v>17</v>
      </c>
      <c r="L1004" s="7">
        <f t="shared" ca="1" si="183"/>
        <v>27</v>
      </c>
      <c r="M1004" s="7">
        <f t="shared" si="184"/>
        <v>2</v>
      </c>
      <c r="N1004" s="15">
        <f t="shared" si="185"/>
        <v>35479</v>
      </c>
      <c r="O1004" s="15" t="str">
        <f t="shared" si="186"/>
        <v>martes</v>
      </c>
      <c r="P1004" s="14">
        <f t="shared" si="187"/>
        <v>1997</v>
      </c>
      <c r="Q1004" s="14">
        <f t="shared" si="188"/>
        <v>2</v>
      </c>
      <c r="R1004" s="14">
        <f t="shared" si="189"/>
        <v>18</v>
      </c>
      <c r="S1004" s="14" t="str">
        <f t="shared" si="190"/>
        <v>NO</v>
      </c>
      <c r="T1004" s="14" t="str">
        <f t="shared" si="191"/>
        <v>No Cumple</v>
      </c>
      <c r="U1004" s="14">
        <f>VLOOKUP(E1004,País!$A$1:$B$8,2,FALSE)</f>
        <v>2</v>
      </c>
    </row>
    <row r="1005" spans="1:21" x14ac:dyDescent="0.25">
      <c r="A1005" s="2" t="s">
        <v>39</v>
      </c>
      <c r="B1005" s="2" t="s">
        <v>40</v>
      </c>
      <c r="C1005" s="3">
        <v>30298</v>
      </c>
      <c r="D1005" s="2" t="s">
        <v>7</v>
      </c>
      <c r="E1005" s="2" t="s">
        <v>16</v>
      </c>
      <c r="F1005" s="2">
        <v>6</v>
      </c>
      <c r="G1005" s="4">
        <v>25734.439749929072</v>
      </c>
      <c r="H1005" s="5">
        <v>-15508.54777755036</v>
      </c>
      <c r="I1005" s="11" t="str">
        <f t="shared" si="180"/>
        <v>Torres, Carmen</v>
      </c>
      <c r="J1005" s="11" t="str">
        <f t="shared" si="181"/>
        <v>CT</v>
      </c>
      <c r="K1005" s="14">
        <f t="shared" si="182"/>
        <v>12</v>
      </c>
      <c r="L1005" s="7">
        <f t="shared" ca="1" si="183"/>
        <v>41</v>
      </c>
      <c r="M1005" s="7">
        <f t="shared" si="184"/>
        <v>1</v>
      </c>
      <c r="N1005" s="15">
        <f t="shared" si="185"/>
        <v>30298</v>
      </c>
      <c r="O1005" s="15" t="str">
        <f t="shared" si="186"/>
        <v>lunes</v>
      </c>
      <c r="P1005" s="14">
        <f t="shared" si="187"/>
        <v>1982</v>
      </c>
      <c r="Q1005" s="14">
        <f t="shared" si="188"/>
        <v>12</v>
      </c>
      <c r="R1005" s="14">
        <f t="shared" si="189"/>
        <v>13</v>
      </c>
      <c r="S1005" s="14" t="str">
        <f t="shared" si="190"/>
        <v>SI</v>
      </c>
      <c r="T1005" s="14" t="str">
        <f t="shared" si="191"/>
        <v>No Cumple</v>
      </c>
      <c r="U1005" s="14">
        <f>VLOOKUP(E1005,País!$A$1:$B$8,2,FALSE)</f>
        <v>4</v>
      </c>
    </row>
    <row r="1006" spans="1:21" x14ac:dyDescent="0.25">
      <c r="A1006" s="2" t="s">
        <v>78</v>
      </c>
      <c r="B1006" s="2" t="s">
        <v>26</v>
      </c>
      <c r="C1006" s="3">
        <v>33101</v>
      </c>
      <c r="D1006" s="2" t="s">
        <v>31</v>
      </c>
      <c r="E1006" s="2" t="s">
        <v>28</v>
      </c>
      <c r="F1006" s="2">
        <v>2</v>
      </c>
      <c r="G1006" s="4">
        <v>25686.64608505083</v>
      </c>
      <c r="H1006" s="5">
        <v>-23768.285601753239</v>
      </c>
      <c r="I1006" s="11" t="str">
        <f t="shared" si="180"/>
        <v>Diaz, Julia</v>
      </c>
      <c r="J1006" s="11" t="str">
        <f t="shared" si="181"/>
        <v>JD</v>
      </c>
      <c r="K1006" s="14">
        <f t="shared" si="182"/>
        <v>9</v>
      </c>
      <c r="L1006" s="7">
        <f t="shared" ca="1" si="183"/>
        <v>34</v>
      </c>
      <c r="M1006" s="7">
        <f t="shared" si="184"/>
        <v>4</v>
      </c>
      <c r="N1006" s="15">
        <f t="shared" si="185"/>
        <v>33101</v>
      </c>
      <c r="O1006" s="15" t="str">
        <f t="shared" si="186"/>
        <v>jueves</v>
      </c>
      <c r="P1006" s="14">
        <f t="shared" si="187"/>
        <v>1990</v>
      </c>
      <c r="Q1006" s="14">
        <f t="shared" si="188"/>
        <v>8</v>
      </c>
      <c r="R1006" s="14">
        <f t="shared" si="189"/>
        <v>16</v>
      </c>
      <c r="S1006" s="14" t="str">
        <f t="shared" si="190"/>
        <v>NO</v>
      </c>
      <c r="T1006" s="14" t="str">
        <f t="shared" si="191"/>
        <v>No Cumple</v>
      </c>
      <c r="U1006" s="14">
        <f>VLOOKUP(E1006,País!$A$1:$B$8,2,FALSE)</f>
        <v>7</v>
      </c>
    </row>
    <row r="1007" spans="1:21" x14ac:dyDescent="0.25">
      <c r="A1007" s="2" t="s">
        <v>47</v>
      </c>
      <c r="B1007" s="2" t="s">
        <v>48</v>
      </c>
      <c r="C1007" s="3">
        <v>32414</v>
      </c>
      <c r="D1007" s="2" t="s">
        <v>23</v>
      </c>
      <c r="E1007" s="2" t="s">
        <v>32</v>
      </c>
      <c r="F1007" s="2">
        <v>6</v>
      </c>
      <c r="G1007" s="4">
        <v>25685.176806006679</v>
      </c>
      <c r="H1007" s="5">
        <v>-21135.93380235372</v>
      </c>
      <c r="I1007" s="11" t="str">
        <f t="shared" si="180"/>
        <v>Rojas, Valentina</v>
      </c>
      <c r="J1007" s="11" t="str">
        <f t="shared" si="181"/>
        <v>VR</v>
      </c>
      <c r="K1007" s="14">
        <f t="shared" si="182"/>
        <v>14</v>
      </c>
      <c r="L1007" s="7">
        <f t="shared" ca="1" si="183"/>
        <v>35</v>
      </c>
      <c r="M1007" s="7">
        <f t="shared" si="184"/>
        <v>3</v>
      </c>
      <c r="N1007" s="15">
        <f t="shared" si="185"/>
        <v>32414</v>
      </c>
      <c r="O1007" s="15" t="str">
        <f t="shared" si="186"/>
        <v>miércoles</v>
      </c>
      <c r="P1007" s="14">
        <f t="shared" si="187"/>
        <v>1988</v>
      </c>
      <c r="Q1007" s="14">
        <f t="shared" si="188"/>
        <v>9</v>
      </c>
      <c r="R1007" s="14">
        <f t="shared" si="189"/>
        <v>28</v>
      </c>
      <c r="S1007" s="14" t="str">
        <f t="shared" si="190"/>
        <v>NO</v>
      </c>
      <c r="T1007" s="14" t="str">
        <f t="shared" si="191"/>
        <v>No Cumple</v>
      </c>
      <c r="U1007" s="14">
        <f>VLOOKUP(E1007,País!$A$1:$B$8,2,FALSE)</f>
        <v>2</v>
      </c>
    </row>
    <row r="1008" spans="1:21" x14ac:dyDescent="0.25">
      <c r="A1008" s="2" t="s">
        <v>74</v>
      </c>
      <c r="B1008" s="2" t="s">
        <v>26</v>
      </c>
      <c r="C1008" s="3">
        <v>33377</v>
      </c>
      <c r="D1008" s="2" t="s">
        <v>15</v>
      </c>
      <c r="E1008" s="2" t="s">
        <v>12</v>
      </c>
      <c r="F1008" s="2">
        <v>5</v>
      </c>
      <c r="G1008" s="4">
        <v>25677.131282992235</v>
      </c>
      <c r="H1008" s="5">
        <v>-20617.667096626676</v>
      </c>
      <c r="I1008" s="11" t="str">
        <f t="shared" si="180"/>
        <v>Diaz, Raquel</v>
      </c>
      <c r="J1008" s="11" t="str">
        <f t="shared" si="181"/>
        <v>RD</v>
      </c>
      <c r="K1008" s="14">
        <f t="shared" si="182"/>
        <v>10</v>
      </c>
      <c r="L1008" s="7">
        <f t="shared" ca="1" si="183"/>
        <v>33</v>
      </c>
      <c r="M1008" s="7">
        <f t="shared" si="184"/>
        <v>7</v>
      </c>
      <c r="N1008" s="15">
        <f t="shared" si="185"/>
        <v>33377</v>
      </c>
      <c r="O1008" s="15" t="str">
        <f t="shared" si="186"/>
        <v>domingo</v>
      </c>
      <c r="P1008" s="14">
        <f t="shared" si="187"/>
        <v>1991</v>
      </c>
      <c r="Q1008" s="14">
        <f t="shared" si="188"/>
        <v>5</v>
      </c>
      <c r="R1008" s="14">
        <f t="shared" si="189"/>
        <v>19</v>
      </c>
      <c r="S1008" s="14" t="str">
        <f t="shared" si="190"/>
        <v>NO</v>
      </c>
      <c r="T1008" s="14" t="str">
        <f t="shared" si="191"/>
        <v>No Cumple</v>
      </c>
      <c r="U1008" s="14">
        <f>VLOOKUP(E1008,País!$A$1:$B$8,2,FALSE)</f>
        <v>3</v>
      </c>
    </row>
    <row r="1009" spans="1:21" x14ac:dyDescent="0.25">
      <c r="A1009" s="2" t="s">
        <v>77</v>
      </c>
      <c r="B1009" s="2" t="s">
        <v>22</v>
      </c>
      <c r="C1009" s="3">
        <v>31018</v>
      </c>
      <c r="D1009" s="2" t="s">
        <v>27</v>
      </c>
      <c r="E1009" s="2" t="s">
        <v>24</v>
      </c>
      <c r="F1009" s="2">
        <v>5</v>
      </c>
      <c r="G1009" s="4">
        <v>25673.969810983104</v>
      </c>
      <c r="H1009" s="5">
        <v>-20717.563849323349</v>
      </c>
      <c r="I1009" s="11" t="str">
        <f t="shared" si="180"/>
        <v>Fernandez, Emilio</v>
      </c>
      <c r="J1009" s="11" t="str">
        <f t="shared" si="181"/>
        <v>EF</v>
      </c>
      <c r="K1009" s="14">
        <f t="shared" si="182"/>
        <v>15</v>
      </c>
      <c r="L1009" s="7">
        <f t="shared" ca="1" si="183"/>
        <v>39</v>
      </c>
      <c r="M1009" s="7">
        <f t="shared" si="184"/>
        <v>7</v>
      </c>
      <c r="N1009" s="15">
        <f t="shared" si="185"/>
        <v>31018</v>
      </c>
      <c r="O1009" s="15" t="str">
        <f t="shared" si="186"/>
        <v>domingo</v>
      </c>
      <c r="P1009" s="14">
        <f t="shared" si="187"/>
        <v>1984</v>
      </c>
      <c r="Q1009" s="14">
        <f t="shared" si="188"/>
        <v>12</v>
      </c>
      <c r="R1009" s="14">
        <f t="shared" si="189"/>
        <v>2</v>
      </c>
      <c r="S1009" s="14" t="str">
        <f t="shared" si="190"/>
        <v>NO</v>
      </c>
      <c r="T1009" s="14" t="str">
        <f t="shared" si="191"/>
        <v>No Cumple</v>
      </c>
      <c r="U1009" s="14">
        <f>VLOOKUP(E1009,País!$A$1:$B$8,2,FALSE)</f>
        <v>5</v>
      </c>
    </row>
    <row r="1010" spans="1:21" x14ac:dyDescent="0.25">
      <c r="A1010" s="2" t="s">
        <v>92</v>
      </c>
      <c r="B1010" s="2" t="s">
        <v>62</v>
      </c>
      <c r="C1010" s="3">
        <v>32129</v>
      </c>
      <c r="D1010" s="2" t="s">
        <v>15</v>
      </c>
      <c r="E1010" s="2" t="s">
        <v>28</v>
      </c>
      <c r="F1010" s="2">
        <v>2</v>
      </c>
      <c r="G1010" s="4">
        <v>25643.201992783241</v>
      </c>
      <c r="H1010" s="5">
        <v>-21479.710326062079</v>
      </c>
      <c r="I1010" s="11" t="str">
        <f t="shared" si="180"/>
        <v>Guerrero, Alicia</v>
      </c>
      <c r="J1010" s="11" t="str">
        <f t="shared" si="181"/>
        <v>AG</v>
      </c>
      <c r="K1010" s="14">
        <f t="shared" si="182"/>
        <v>14</v>
      </c>
      <c r="L1010" s="7">
        <f t="shared" ca="1" si="183"/>
        <v>36</v>
      </c>
      <c r="M1010" s="7">
        <f t="shared" si="184"/>
        <v>5</v>
      </c>
      <c r="N1010" s="15">
        <f t="shared" si="185"/>
        <v>32129</v>
      </c>
      <c r="O1010" s="15" t="str">
        <f t="shared" si="186"/>
        <v>viernes</v>
      </c>
      <c r="P1010" s="14">
        <f t="shared" si="187"/>
        <v>1987</v>
      </c>
      <c r="Q1010" s="14">
        <f t="shared" si="188"/>
        <v>12</v>
      </c>
      <c r="R1010" s="14">
        <f t="shared" si="189"/>
        <v>18</v>
      </c>
      <c r="S1010" s="14" t="str">
        <f t="shared" si="190"/>
        <v>NO</v>
      </c>
      <c r="T1010" s="14" t="str">
        <f t="shared" si="191"/>
        <v>No Cumple</v>
      </c>
      <c r="U1010" s="14">
        <f>VLOOKUP(E1010,País!$A$1:$B$8,2,FALSE)</f>
        <v>7</v>
      </c>
    </row>
    <row r="1011" spans="1:21" x14ac:dyDescent="0.25">
      <c r="A1011" s="2" t="s">
        <v>83</v>
      </c>
      <c r="B1011" s="2" t="s">
        <v>42</v>
      </c>
      <c r="C1011" s="3">
        <v>34274</v>
      </c>
      <c r="D1011" s="2" t="s">
        <v>15</v>
      </c>
      <c r="E1011" s="2" t="s">
        <v>20</v>
      </c>
      <c r="F1011" s="2">
        <v>5</v>
      </c>
      <c r="G1011" s="4">
        <v>25642.101679557945</v>
      </c>
      <c r="H1011" s="5">
        <v>-25037.898320442055</v>
      </c>
      <c r="I1011" s="11" t="str">
        <f t="shared" si="180"/>
        <v>Alvarez, Patricia</v>
      </c>
      <c r="J1011" s="11" t="str">
        <f t="shared" si="181"/>
        <v>PA</v>
      </c>
      <c r="K1011" s="14">
        <f t="shared" si="182"/>
        <v>15</v>
      </c>
      <c r="L1011" s="7">
        <f t="shared" ca="1" si="183"/>
        <v>30</v>
      </c>
      <c r="M1011" s="7">
        <f t="shared" si="184"/>
        <v>1</v>
      </c>
      <c r="N1011" s="15">
        <f t="shared" si="185"/>
        <v>34274</v>
      </c>
      <c r="O1011" s="15" t="str">
        <f t="shared" si="186"/>
        <v>lunes</v>
      </c>
      <c r="P1011" s="14">
        <f t="shared" si="187"/>
        <v>1993</v>
      </c>
      <c r="Q1011" s="14">
        <f t="shared" si="188"/>
        <v>11</v>
      </c>
      <c r="R1011" s="14">
        <f t="shared" si="189"/>
        <v>1</v>
      </c>
      <c r="S1011" s="14" t="str">
        <f t="shared" si="190"/>
        <v>NO</v>
      </c>
      <c r="T1011" s="14" t="str">
        <f t="shared" si="191"/>
        <v>No Cumple</v>
      </c>
      <c r="U1011" s="14">
        <f>VLOOKUP(E1011,País!$A$1:$B$8,2,FALSE)</f>
        <v>6</v>
      </c>
    </row>
    <row r="1012" spans="1:21" x14ac:dyDescent="0.25">
      <c r="A1012" s="2" t="s">
        <v>91</v>
      </c>
      <c r="B1012" s="2" t="s">
        <v>60</v>
      </c>
      <c r="C1012" s="3">
        <v>35103</v>
      </c>
      <c r="D1012" s="2" t="s">
        <v>11</v>
      </c>
      <c r="E1012" s="2" t="s">
        <v>24</v>
      </c>
      <c r="F1012" s="2">
        <v>5</v>
      </c>
      <c r="G1012" s="4">
        <v>25636.63307913523</v>
      </c>
      <c r="H1012" s="5">
        <v>-25683.36692086477</v>
      </c>
      <c r="I1012" s="11" t="str">
        <f t="shared" si="180"/>
        <v>Vargas, Renato</v>
      </c>
      <c r="J1012" s="11" t="str">
        <f t="shared" si="181"/>
        <v>RV</v>
      </c>
      <c r="K1012" s="14">
        <f t="shared" si="182"/>
        <v>12</v>
      </c>
      <c r="L1012" s="7">
        <f t="shared" ca="1" si="183"/>
        <v>28</v>
      </c>
      <c r="M1012" s="7">
        <f t="shared" si="184"/>
        <v>4</v>
      </c>
      <c r="N1012" s="15">
        <f t="shared" si="185"/>
        <v>35103</v>
      </c>
      <c r="O1012" s="15" t="str">
        <f t="shared" si="186"/>
        <v>jueves</v>
      </c>
      <c r="P1012" s="14">
        <f t="shared" si="187"/>
        <v>1996</v>
      </c>
      <c r="Q1012" s="14">
        <f t="shared" si="188"/>
        <v>2</v>
      </c>
      <c r="R1012" s="14">
        <f t="shared" si="189"/>
        <v>8</v>
      </c>
      <c r="S1012" s="14" t="str">
        <f t="shared" si="190"/>
        <v>NO</v>
      </c>
      <c r="T1012" s="14" t="str">
        <f t="shared" si="191"/>
        <v>No Cumple</v>
      </c>
      <c r="U1012" s="14">
        <f>VLOOKUP(E1012,País!$A$1:$B$8,2,FALSE)</f>
        <v>5</v>
      </c>
    </row>
    <row r="1013" spans="1:21" x14ac:dyDescent="0.25">
      <c r="A1013" s="2" t="s">
        <v>79</v>
      </c>
      <c r="B1013" s="2" t="s">
        <v>30</v>
      </c>
      <c r="C1013" s="3">
        <v>30440</v>
      </c>
      <c r="D1013" s="2" t="s">
        <v>35</v>
      </c>
      <c r="E1013" s="2" t="s">
        <v>32</v>
      </c>
      <c r="F1013" s="2">
        <v>4</v>
      </c>
      <c r="G1013" s="4">
        <v>25625.788309797059</v>
      </c>
      <c r="H1013" s="5">
        <v>-23354.211690202941</v>
      </c>
      <c r="I1013" s="11" t="str">
        <f t="shared" si="180"/>
        <v>Rivera, Pedro</v>
      </c>
      <c r="J1013" s="11" t="str">
        <f t="shared" si="181"/>
        <v>PR</v>
      </c>
      <c r="K1013" s="14">
        <f t="shared" si="182"/>
        <v>11</v>
      </c>
      <c r="L1013" s="7">
        <f t="shared" ca="1" si="183"/>
        <v>41</v>
      </c>
      <c r="M1013" s="7">
        <f t="shared" si="184"/>
        <v>3</v>
      </c>
      <c r="N1013" s="15">
        <f t="shared" si="185"/>
        <v>30440</v>
      </c>
      <c r="O1013" s="15" t="str">
        <f t="shared" si="186"/>
        <v>miércoles</v>
      </c>
      <c r="P1013" s="14">
        <f t="shared" si="187"/>
        <v>1983</v>
      </c>
      <c r="Q1013" s="14">
        <f t="shared" si="188"/>
        <v>5</v>
      </c>
      <c r="R1013" s="14">
        <f t="shared" si="189"/>
        <v>4</v>
      </c>
      <c r="S1013" s="14" t="str">
        <f t="shared" si="190"/>
        <v>NO</v>
      </c>
      <c r="T1013" s="14" t="str">
        <f t="shared" si="191"/>
        <v>No Cumple</v>
      </c>
      <c r="U1013" s="14">
        <f>VLOOKUP(E1013,País!$A$1:$B$8,2,FALSE)</f>
        <v>2</v>
      </c>
    </row>
    <row r="1014" spans="1:21" x14ac:dyDescent="0.25">
      <c r="A1014" s="2" t="s">
        <v>13</v>
      </c>
      <c r="B1014" s="2" t="s">
        <v>14</v>
      </c>
      <c r="C1014" s="3">
        <v>31031</v>
      </c>
      <c r="D1014" s="2" t="s">
        <v>15</v>
      </c>
      <c r="E1014" s="2" t="s">
        <v>16</v>
      </c>
      <c r="F1014" s="2">
        <v>4</v>
      </c>
      <c r="G1014" s="4">
        <v>25622.694290304851</v>
      </c>
      <c r="H1014" s="5">
        <v>-23454.667367113441</v>
      </c>
      <c r="I1014" s="11" t="str">
        <f t="shared" si="180"/>
        <v>Lopez, Maria</v>
      </c>
      <c r="J1014" s="11" t="str">
        <f t="shared" si="181"/>
        <v>ML</v>
      </c>
      <c r="K1014" s="14">
        <f t="shared" si="182"/>
        <v>10</v>
      </c>
      <c r="L1014" s="7">
        <f t="shared" ca="1" si="183"/>
        <v>39</v>
      </c>
      <c r="M1014" s="7">
        <f t="shared" si="184"/>
        <v>6</v>
      </c>
      <c r="N1014" s="15">
        <f t="shared" si="185"/>
        <v>31031</v>
      </c>
      <c r="O1014" s="15" t="str">
        <f t="shared" si="186"/>
        <v>sábado</v>
      </c>
      <c r="P1014" s="14">
        <f t="shared" si="187"/>
        <v>1984</v>
      </c>
      <c r="Q1014" s="14">
        <f t="shared" si="188"/>
        <v>12</v>
      </c>
      <c r="R1014" s="14">
        <f t="shared" si="189"/>
        <v>15</v>
      </c>
      <c r="S1014" s="14" t="str">
        <f t="shared" si="190"/>
        <v>NO</v>
      </c>
      <c r="T1014" s="14" t="str">
        <f t="shared" si="191"/>
        <v>No Cumple</v>
      </c>
      <c r="U1014" s="14">
        <f>VLOOKUP(E1014,País!$A$1:$B$8,2,FALSE)</f>
        <v>4</v>
      </c>
    </row>
    <row r="1015" spans="1:21" x14ac:dyDescent="0.25">
      <c r="A1015" s="2" t="s">
        <v>77</v>
      </c>
      <c r="B1015" s="2" t="s">
        <v>22</v>
      </c>
      <c r="C1015" s="3">
        <v>32180</v>
      </c>
      <c r="D1015" s="2" t="s">
        <v>27</v>
      </c>
      <c r="E1015" s="2" t="s">
        <v>24</v>
      </c>
      <c r="F1015" s="2">
        <v>2</v>
      </c>
      <c r="G1015" s="4">
        <v>25613.48359275049</v>
      </c>
      <c r="H1015" s="5">
        <v>-22164.673782089587</v>
      </c>
      <c r="I1015" s="11" t="str">
        <f t="shared" si="180"/>
        <v>Fernandez, Emilio</v>
      </c>
      <c r="J1015" s="11" t="str">
        <f t="shared" si="181"/>
        <v>EF</v>
      </c>
      <c r="K1015" s="14">
        <f t="shared" si="182"/>
        <v>15</v>
      </c>
      <c r="L1015" s="7">
        <f t="shared" ca="1" si="183"/>
        <v>36</v>
      </c>
      <c r="M1015" s="7">
        <f t="shared" si="184"/>
        <v>7</v>
      </c>
      <c r="N1015" s="15">
        <f t="shared" si="185"/>
        <v>32180</v>
      </c>
      <c r="O1015" s="15" t="str">
        <f t="shared" si="186"/>
        <v>domingo</v>
      </c>
      <c r="P1015" s="14">
        <f t="shared" si="187"/>
        <v>1988</v>
      </c>
      <c r="Q1015" s="14">
        <f t="shared" si="188"/>
        <v>2</v>
      </c>
      <c r="R1015" s="14">
        <f t="shared" si="189"/>
        <v>7</v>
      </c>
      <c r="S1015" s="14" t="str">
        <f t="shared" si="190"/>
        <v>NO</v>
      </c>
      <c r="T1015" s="14" t="str">
        <f t="shared" si="191"/>
        <v>No Cumple</v>
      </c>
      <c r="U1015" s="14">
        <f>VLOOKUP(E1015,País!$A$1:$B$8,2,FALSE)</f>
        <v>5</v>
      </c>
    </row>
    <row r="1016" spans="1:21" x14ac:dyDescent="0.25">
      <c r="A1016" s="2" t="s">
        <v>69</v>
      </c>
      <c r="B1016" s="2" t="s">
        <v>6</v>
      </c>
      <c r="C1016" s="3">
        <v>31152</v>
      </c>
      <c r="D1016" s="2" t="s">
        <v>31</v>
      </c>
      <c r="E1016" s="2" t="s">
        <v>20</v>
      </c>
      <c r="F1016" s="2">
        <v>6</v>
      </c>
      <c r="G1016" s="4">
        <v>25610.064982512944</v>
      </c>
      <c r="H1016" s="5">
        <v>-21635.847364164518</v>
      </c>
      <c r="I1016" s="11" t="str">
        <f t="shared" si="180"/>
        <v>Martinez, Jorge</v>
      </c>
      <c r="J1016" s="11" t="str">
        <f t="shared" si="181"/>
        <v>JM</v>
      </c>
      <c r="K1016" s="14">
        <f t="shared" si="182"/>
        <v>13</v>
      </c>
      <c r="L1016" s="7">
        <f t="shared" ca="1" si="183"/>
        <v>39</v>
      </c>
      <c r="M1016" s="7">
        <f t="shared" si="184"/>
        <v>1</v>
      </c>
      <c r="N1016" s="15">
        <f t="shared" si="185"/>
        <v>31152</v>
      </c>
      <c r="O1016" s="15" t="str">
        <f t="shared" si="186"/>
        <v>lunes</v>
      </c>
      <c r="P1016" s="14">
        <f t="shared" si="187"/>
        <v>1985</v>
      </c>
      <c r="Q1016" s="14">
        <f t="shared" si="188"/>
        <v>4</v>
      </c>
      <c r="R1016" s="14">
        <f t="shared" si="189"/>
        <v>15</v>
      </c>
      <c r="S1016" s="14" t="str">
        <f t="shared" si="190"/>
        <v>NO</v>
      </c>
      <c r="T1016" s="14" t="str">
        <f t="shared" si="191"/>
        <v>No Cumple</v>
      </c>
      <c r="U1016" s="14">
        <f>VLOOKUP(E1016,País!$A$1:$B$8,2,FALSE)</f>
        <v>6</v>
      </c>
    </row>
    <row r="1017" spans="1:21" x14ac:dyDescent="0.25">
      <c r="A1017" s="2" t="s">
        <v>101</v>
      </c>
      <c r="B1017" s="2" t="s">
        <v>52</v>
      </c>
      <c r="C1017" s="3">
        <v>31478</v>
      </c>
      <c r="D1017" s="2" t="s">
        <v>11</v>
      </c>
      <c r="E1017" s="2" t="s">
        <v>32</v>
      </c>
      <c r="F1017" s="2">
        <v>3</v>
      </c>
      <c r="G1017" s="4">
        <v>25606.668758661253</v>
      </c>
      <c r="H1017" s="5">
        <v>-17610.731680657609</v>
      </c>
      <c r="I1017" s="11" t="str">
        <f t="shared" si="180"/>
        <v>Ortega, Cristian</v>
      </c>
      <c r="J1017" s="11" t="str">
        <f t="shared" si="181"/>
        <v>CO</v>
      </c>
      <c r="K1017" s="14">
        <f t="shared" si="182"/>
        <v>14</v>
      </c>
      <c r="L1017" s="7">
        <f t="shared" ca="1" si="183"/>
        <v>38</v>
      </c>
      <c r="M1017" s="7">
        <f t="shared" si="184"/>
        <v>5</v>
      </c>
      <c r="N1017" s="15">
        <f t="shared" si="185"/>
        <v>31478</v>
      </c>
      <c r="O1017" s="15" t="str">
        <f t="shared" si="186"/>
        <v>viernes</v>
      </c>
      <c r="P1017" s="14">
        <f t="shared" si="187"/>
        <v>1986</v>
      </c>
      <c r="Q1017" s="14">
        <f t="shared" si="188"/>
        <v>3</v>
      </c>
      <c r="R1017" s="14">
        <f t="shared" si="189"/>
        <v>7</v>
      </c>
      <c r="S1017" s="14" t="str">
        <f t="shared" si="190"/>
        <v>NO</v>
      </c>
      <c r="T1017" s="14" t="str">
        <f t="shared" si="191"/>
        <v>No Cumple</v>
      </c>
      <c r="U1017" s="14">
        <f>VLOOKUP(E1017,País!$A$1:$B$8,2,FALSE)</f>
        <v>2</v>
      </c>
    </row>
    <row r="1018" spans="1:21" x14ac:dyDescent="0.25">
      <c r="A1018" s="2" t="s">
        <v>41</v>
      </c>
      <c r="B1018" s="2" t="s">
        <v>42</v>
      </c>
      <c r="C1018" s="3">
        <v>30388</v>
      </c>
      <c r="D1018" s="2" t="s">
        <v>11</v>
      </c>
      <c r="E1018" s="2" t="s">
        <v>20</v>
      </c>
      <c r="F1018" s="2">
        <v>4</v>
      </c>
      <c r="G1018" s="4">
        <v>25604.964877368162</v>
      </c>
      <c r="H1018" s="5">
        <v>-22895.035122631838</v>
      </c>
      <c r="I1018" s="11" t="str">
        <f t="shared" si="180"/>
        <v>Alvarez, Diego</v>
      </c>
      <c r="J1018" s="11" t="str">
        <f t="shared" si="181"/>
        <v>DA</v>
      </c>
      <c r="K1018" s="14">
        <f t="shared" si="182"/>
        <v>12</v>
      </c>
      <c r="L1018" s="7">
        <f t="shared" ca="1" si="183"/>
        <v>41</v>
      </c>
      <c r="M1018" s="7">
        <f t="shared" si="184"/>
        <v>7</v>
      </c>
      <c r="N1018" s="15">
        <f t="shared" si="185"/>
        <v>30388</v>
      </c>
      <c r="O1018" s="15" t="str">
        <f t="shared" si="186"/>
        <v>domingo</v>
      </c>
      <c r="P1018" s="14">
        <f t="shared" si="187"/>
        <v>1983</v>
      </c>
      <c r="Q1018" s="14">
        <f t="shared" si="188"/>
        <v>3</v>
      </c>
      <c r="R1018" s="14">
        <f t="shared" si="189"/>
        <v>13</v>
      </c>
      <c r="S1018" s="14" t="str">
        <f t="shared" si="190"/>
        <v>NO</v>
      </c>
      <c r="T1018" s="14" t="str">
        <f t="shared" si="191"/>
        <v>No Cumple</v>
      </c>
      <c r="U1018" s="14">
        <f>VLOOKUP(E1018,País!$A$1:$B$8,2,FALSE)</f>
        <v>6</v>
      </c>
    </row>
    <row r="1019" spans="1:21" x14ac:dyDescent="0.25">
      <c r="A1019" s="2" t="s">
        <v>5</v>
      </c>
      <c r="B1019" s="2" t="s">
        <v>6</v>
      </c>
      <c r="C1019" s="3">
        <v>36341</v>
      </c>
      <c r="D1019" s="2" t="s">
        <v>7</v>
      </c>
      <c r="E1019" s="2" t="s">
        <v>8</v>
      </c>
      <c r="F1019" s="2">
        <v>4</v>
      </c>
      <c r="G1019" s="4">
        <v>25604.514900635128</v>
      </c>
      <c r="H1019" s="5">
        <v>-18336.388079491899</v>
      </c>
      <c r="I1019" s="11" t="str">
        <f t="shared" si="180"/>
        <v>Martinez, Ana</v>
      </c>
      <c r="J1019" s="11" t="str">
        <f t="shared" si="181"/>
        <v>AM</v>
      </c>
      <c r="K1019" s="14">
        <f t="shared" si="182"/>
        <v>11</v>
      </c>
      <c r="L1019" s="7">
        <f t="shared" ca="1" si="183"/>
        <v>25</v>
      </c>
      <c r="M1019" s="7">
        <f t="shared" si="184"/>
        <v>3</v>
      </c>
      <c r="N1019" s="15">
        <f t="shared" si="185"/>
        <v>36341</v>
      </c>
      <c r="O1019" s="15" t="str">
        <f t="shared" si="186"/>
        <v>miércoles</v>
      </c>
      <c r="P1019" s="14">
        <f t="shared" si="187"/>
        <v>1999</v>
      </c>
      <c r="Q1019" s="14">
        <f t="shared" si="188"/>
        <v>6</v>
      </c>
      <c r="R1019" s="14">
        <f t="shared" si="189"/>
        <v>30</v>
      </c>
      <c r="S1019" s="14" t="str">
        <f t="shared" si="190"/>
        <v>SI</v>
      </c>
      <c r="T1019" s="14" t="str">
        <f t="shared" si="191"/>
        <v>No Cumple</v>
      </c>
      <c r="U1019" s="14">
        <f>VLOOKUP(E1019,País!$A$1:$B$8,2,FALSE)</f>
        <v>1</v>
      </c>
    </row>
    <row r="1020" spans="1:21" x14ac:dyDescent="0.25">
      <c r="A1020" s="2" t="s">
        <v>82</v>
      </c>
      <c r="B1020" s="2" t="s">
        <v>40</v>
      </c>
      <c r="C1020" s="3">
        <v>32434</v>
      </c>
      <c r="D1020" s="2" t="s">
        <v>11</v>
      </c>
      <c r="E1020" s="2" t="s">
        <v>16</v>
      </c>
      <c r="F1020" s="2">
        <v>4</v>
      </c>
      <c r="G1020" s="4">
        <v>25600.895715980045</v>
      </c>
      <c r="H1020" s="5">
        <v>-22295.158026978759</v>
      </c>
      <c r="I1020" s="11" t="str">
        <f t="shared" si="180"/>
        <v>Torres, Miguel</v>
      </c>
      <c r="J1020" s="11" t="str">
        <f t="shared" si="181"/>
        <v>MT</v>
      </c>
      <c r="K1020" s="14">
        <f t="shared" si="182"/>
        <v>12</v>
      </c>
      <c r="L1020" s="7">
        <f t="shared" ca="1" si="183"/>
        <v>35</v>
      </c>
      <c r="M1020" s="7">
        <f t="shared" si="184"/>
        <v>2</v>
      </c>
      <c r="N1020" s="15">
        <f t="shared" si="185"/>
        <v>32434</v>
      </c>
      <c r="O1020" s="15" t="str">
        <f t="shared" si="186"/>
        <v>martes</v>
      </c>
      <c r="P1020" s="14">
        <f t="shared" si="187"/>
        <v>1988</v>
      </c>
      <c r="Q1020" s="14">
        <f t="shared" si="188"/>
        <v>10</v>
      </c>
      <c r="R1020" s="14">
        <f t="shared" si="189"/>
        <v>18</v>
      </c>
      <c r="S1020" s="14" t="str">
        <f t="shared" si="190"/>
        <v>NO</v>
      </c>
      <c r="T1020" s="14" t="str">
        <f t="shared" si="191"/>
        <v>No Cumple</v>
      </c>
      <c r="U1020" s="14">
        <f>VLOOKUP(E1020,País!$A$1:$B$8,2,FALSE)</f>
        <v>4</v>
      </c>
    </row>
    <row r="1021" spans="1:21" x14ac:dyDescent="0.25">
      <c r="A1021" s="2" t="s">
        <v>84</v>
      </c>
      <c r="B1021" s="2" t="s">
        <v>44</v>
      </c>
      <c r="C1021" s="3">
        <v>31746</v>
      </c>
      <c r="D1021" s="2" t="s">
        <v>19</v>
      </c>
      <c r="E1021" s="2" t="s">
        <v>24</v>
      </c>
      <c r="F1021" s="2">
        <v>6</v>
      </c>
      <c r="G1021" s="4">
        <v>25574.681223593274</v>
      </c>
      <c r="H1021" s="5">
        <v>-56867.385849868951</v>
      </c>
      <c r="I1021" s="11" t="str">
        <f t="shared" si="180"/>
        <v>Mendoza, Lucas</v>
      </c>
      <c r="J1021" s="11" t="str">
        <f t="shared" si="181"/>
        <v>LM</v>
      </c>
      <c r="K1021" s="14">
        <f t="shared" si="182"/>
        <v>12</v>
      </c>
      <c r="L1021" s="7">
        <f t="shared" ca="1" si="183"/>
        <v>37</v>
      </c>
      <c r="M1021" s="7">
        <f t="shared" si="184"/>
        <v>7</v>
      </c>
      <c r="N1021" s="15">
        <f t="shared" si="185"/>
        <v>31746</v>
      </c>
      <c r="O1021" s="15" t="str">
        <f t="shared" si="186"/>
        <v>domingo</v>
      </c>
      <c r="P1021" s="14">
        <f t="shared" si="187"/>
        <v>1986</v>
      </c>
      <c r="Q1021" s="14">
        <f t="shared" si="188"/>
        <v>11</v>
      </c>
      <c r="R1021" s="14">
        <f t="shared" si="189"/>
        <v>30</v>
      </c>
      <c r="S1021" s="14" t="str">
        <f t="shared" si="190"/>
        <v>NO</v>
      </c>
      <c r="T1021" s="14" t="str">
        <f t="shared" si="191"/>
        <v>No Cumple</v>
      </c>
      <c r="U1021" s="14">
        <f>VLOOKUP(E1021,País!$A$1:$B$8,2,FALSE)</f>
        <v>5</v>
      </c>
    </row>
    <row r="1022" spans="1:21" x14ac:dyDescent="0.25">
      <c r="A1022" s="2" t="s">
        <v>41</v>
      </c>
      <c r="B1022" s="2" t="s">
        <v>10</v>
      </c>
      <c r="C1022" s="3">
        <v>35015</v>
      </c>
      <c r="D1022" s="2" t="s">
        <v>38</v>
      </c>
      <c r="E1022" s="2" t="s">
        <v>24</v>
      </c>
      <c r="F1022" s="2">
        <v>6</v>
      </c>
      <c r="G1022" s="4">
        <v>25573.263492082464</v>
      </c>
      <c r="H1022" s="5">
        <v>-26366.736507917536</v>
      </c>
      <c r="I1022" s="11" t="str">
        <f t="shared" si="180"/>
        <v>Gomez, Diego</v>
      </c>
      <c r="J1022" s="11" t="str">
        <f t="shared" si="181"/>
        <v>DG</v>
      </c>
      <c r="K1022" s="14">
        <f t="shared" si="182"/>
        <v>10</v>
      </c>
      <c r="L1022" s="7">
        <f t="shared" ca="1" si="183"/>
        <v>28</v>
      </c>
      <c r="M1022" s="7">
        <f t="shared" si="184"/>
        <v>7</v>
      </c>
      <c r="N1022" s="15">
        <f t="shared" si="185"/>
        <v>35015</v>
      </c>
      <c r="O1022" s="15" t="str">
        <f t="shared" si="186"/>
        <v>domingo</v>
      </c>
      <c r="P1022" s="14">
        <f t="shared" si="187"/>
        <v>1995</v>
      </c>
      <c r="Q1022" s="14">
        <f t="shared" si="188"/>
        <v>11</v>
      </c>
      <c r="R1022" s="14">
        <f t="shared" si="189"/>
        <v>12</v>
      </c>
      <c r="S1022" s="14" t="str">
        <f t="shared" si="190"/>
        <v>NO</v>
      </c>
      <c r="T1022" s="14" t="str">
        <f t="shared" si="191"/>
        <v>No Cumple</v>
      </c>
      <c r="U1022" s="14">
        <f>VLOOKUP(E1022,País!$A$1:$B$8,2,FALSE)</f>
        <v>5</v>
      </c>
    </row>
    <row r="1023" spans="1:21" x14ac:dyDescent="0.25">
      <c r="A1023" s="2" t="s">
        <v>45</v>
      </c>
      <c r="B1023" s="2" t="s">
        <v>46</v>
      </c>
      <c r="C1023" s="3">
        <v>34261</v>
      </c>
      <c r="D1023" s="2" t="s">
        <v>19</v>
      </c>
      <c r="E1023" s="2" t="s">
        <v>28</v>
      </c>
      <c r="F1023" s="2">
        <v>6</v>
      </c>
      <c r="G1023" s="4">
        <v>25566.019876076465</v>
      </c>
      <c r="H1023" s="5">
        <v>-17643.786086746477</v>
      </c>
      <c r="I1023" s="11" t="str">
        <f t="shared" si="180"/>
        <v>Garcia, Eduardo</v>
      </c>
      <c r="J1023" s="11" t="str">
        <f t="shared" si="181"/>
        <v>EG</v>
      </c>
      <c r="K1023" s="14">
        <f t="shared" si="182"/>
        <v>13</v>
      </c>
      <c r="L1023" s="7">
        <f t="shared" ca="1" si="183"/>
        <v>30</v>
      </c>
      <c r="M1023" s="7">
        <f t="shared" si="184"/>
        <v>2</v>
      </c>
      <c r="N1023" s="15">
        <f t="shared" si="185"/>
        <v>34261</v>
      </c>
      <c r="O1023" s="15" t="str">
        <f t="shared" si="186"/>
        <v>martes</v>
      </c>
      <c r="P1023" s="14">
        <f t="shared" si="187"/>
        <v>1993</v>
      </c>
      <c r="Q1023" s="14">
        <f t="shared" si="188"/>
        <v>10</v>
      </c>
      <c r="R1023" s="14">
        <f t="shared" si="189"/>
        <v>19</v>
      </c>
      <c r="S1023" s="14" t="str">
        <f t="shared" si="190"/>
        <v>NO</v>
      </c>
      <c r="T1023" s="14" t="str">
        <f t="shared" si="191"/>
        <v>No Cumple</v>
      </c>
      <c r="U1023" s="14">
        <f>VLOOKUP(E1023,País!$A$1:$B$8,2,FALSE)</f>
        <v>7</v>
      </c>
    </row>
    <row r="1024" spans="1:21" x14ac:dyDescent="0.25">
      <c r="A1024" s="2" t="s">
        <v>89</v>
      </c>
      <c r="B1024" s="2" t="s">
        <v>56</v>
      </c>
      <c r="C1024" s="3">
        <v>29283</v>
      </c>
      <c r="D1024" s="2" t="s">
        <v>38</v>
      </c>
      <c r="E1024" s="2" t="s">
        <v>16</v>
      </c>
      <c r="F1024" s="2">
        <v>2</v>
      </c>
      <c r="G1024" s="4">
        <v>25563.991650220985</v>
      </c>
      <c r="H1024" s="5">
        <v>-19314.967180809952</v>
      </c>
      <c r="I1024" s="11" t="str">
        <f t="shared" si="180"/>
        <v>Jimenez, Hugo</v>
      </c>
      <c r="J1024" s="11" t="str">
        <f t="shared" si="181"/>
        <v>HJ</v>
      </c>
      <c r="K1024" s="14">
        <f t="shared" si="182"/>
        <v>11</v>
      </c>
      <c r="L1024" s="7">
        <f t="shared" ca="1" si="183"/>
        <v>44</v>
      </c>
      <c r="M1024" s="7">
        <f t="shared" si="184"/>
        <v>1</v>
      </c>
      <c r="N1024" s="15">
        <f t="shared" si="185"/>
        <v>29283</v>
      </c>
      <c r="O1024" s="15" t="str">
        <f t="shared" si="186"/>
        <v>lunes</v>
      </c>
      <c r="P1024" s="14">
        <f t="shared" si="187"/>
        <v>1980</v>
      </c>
      <c r="Q1024" s="14">
        <f t="shared" si="188"/>
        <v>3</v>
      </c>
      <c r="R1024" s="14">
        <f t="shared" si="189"/>
        <v>3</v>
      </c>
      <c r="S1024" s="14" t="str">
        <f t="shared" si="190"/>
        <v>NO</v>
      </c>
      <c r="T1024" s="14" t="str">
        <f t="shared" si="191"/>
        <v>No Cumple</v>
      </c>
      <c r="U1024" s="14">
        <f>VLOOKUP(E1024,País!$A$1:$B$8,2,FALSE)</f>
        <v>4</v>
      </c>
    </row>
    <row r="1025" spans="1:21" x14ac:dyDescent="0.25">
      <c r="A1025" s="2" t="s">
        <v>76</v>
      </c>
      <c r="B1025" s="2" t="s">
        <v>14</v>
      </c>
      <c r="C1025" s="3">
        <v>32874</v>
      </c>
      <c r="D1025" s="2" t="s">
        <v>23</v>
      </c>
      <c r="E1025" s="2" t="s">
        <v>20</v>
      </c>
      <c r="F1025" s="2">
        <v>5</v>
      </c>
      <c r="G1025" s="4">
        <v>25533.127290518209</v>
      </c>
      <c r="H1025" s="5">
        <v>-20176.84180305952</v>
      </c>
      <c r="I1025" s="11" t="str">
        <f t="shared" si="180"/>
        <v>Lopez, Carolina</v>
      </c>
      <c r="J1025" s="11" t="str">
        <f t="shared" si="181"/>
        <v>CL</v>
      </c>
      <c r="K1025" s="14">
        <f t="shared" si="182"/>
        <v>13</v>
      </c>
      <c r="L1025" s="7">
        <f t="shared" ca="1" si="183"/>
        <v>34</v>
      </c>
      <c r="M1025" s="7">
        <f t="shared" si="184"/>
        <v>1</v>
      </c>
      <c r="N1025" s="15">
        <f t="shared" si="185"/>
        <v>32874</v>
      </c>
      <c r="O1025" s="15" t="str">
        <f t="shared" si="186"/>
        <v>lunes</v>
      </c>
      <c r="P1025" s="14">
        <f t="shared" si="187"/>
        <v>1990</v>
      </c>
      <c r="Q1025" s="14">
        <f t="shared" si="188"/>
        <v>1</v>
      </c>
      <c r="R1025" s="14">
        <f t="shared" si="189"/>
        <v>1</v>
      </c>
      <c r="S1025" s="14" t="str">
        <f t="shared" si="190"/>
        <v>NO</v>
      </c>
      <c r="T1025" s="14" t="str">
        <f t="shared" si="191"/>
        <v>No Cumple</v>
      </c>
      <c r="U1025" s="14">
        <f>VLOOKUP(E1025,País!$A$1:$B$8,2,FALSE)</f>
        <v>6</v>
      </c>
    </row>
    <row r="1026" spans="1:21" x14ac:dyDescent="0.25">
      <c r="A1026" s="2" t="s">
        <v>75</v>
      </c>
      <c r="B1026" s="2" t="s">
        <v>18</v>
      </c>
      <c r="C1026" s="3">
        <v>29314</v>
      </c>
      <c r="D1026" s="2" t="s">
        <v>19</v>
      </c>
      <c r="E1026" s="2" t="s">
        <v>16</v>
      </c>
      <c r="F1026" s="2">
        <v>3</v>
      </c>
      <c r="G1026" s="4">
        <v>25530.849558560665</v>
      </c>
      <c r="H1026" s="5">
        <v>-21148.16088405222</v>
      </c>
      <c r="I1026" s="11" t="str">
        <f t="shared" ref="I1026:I1089" si="192">_xlfn.CONCAT(B1026,", ",A1026)</f>
        <v>Rodriguez, Alberto</v>
      </c>
      <c r="J1026" s="11" t="str">
        <f t="shared" ref="J1026:J1089" si="193">_xlfn.CONCAT(LEFT(A1026,1),LEFT(B1026,1))</f>
        <v>AR</v>
      </c>
      <c r="K1026" s="14">
        <f t="shared" ref="K1026:K1089" si="194">LEN(A1026)+LEN(B1026)</f>
        <v>16</v>
      </c>
      <c r="L1026" s="7">
        <f t="shared" ref="L1026:L1089" ca="1" si="195">INT((TODAY()-C1026)/365)</f>
        <v>44</v>
      </c>
      <c r="M1026" s="7">
        <f t="shared" ref="M1026:M1089" si="196">WEEKDAY(C1026,2)</f>
        <v>4</v>
      </c>
      <c r="N1026" s="15">
        <f t="shared" ref="N1026:N1089" si="197">C1026</f>
        <v>29314</v>
      </c>
      <c r="O1026" s="15" t="str">
        <f t="shared" ref="O1026:O1089" si="198">TEXT(C1026,"dddd")</f>
        <v>jueves</v>
      </c>
      <c r="P1026" s="14">
        <f t="shared" ref="P1026:P1089" si="199">YEAR(C1026)</f>
        <v>1980</v>
      </c>
      <c r="Q1026" s="14">
        <f t="shared" ref="Q1026:Q1089" si="200">MONTH(C1026)</f>
        <v>4</v>
      </c>
      <c r="R1026" s="14">
        <f t="shared" ref="R1026:R1089" si="201">DAY(C1026)</f>
        <v>3</v>
      </c>
      <c r="S1026" s="14" t="str">
        <f t="shared" ref="S1026:S1089" si="202" xml:space="preserve"> IF(D1026 = "Ingeniero","SI","NO")</f>
        <v>NO</v>
      </c>
      <c r="T1026" s="14" t="str">
        <f t="shared" ref="T1026:T1089" si="203">IF(
     AND(F1026&gt;3,G1026&gt;30000),
     "Cumple",
     "No Cumple"
)</f>
        <v>No Cumple</v>
      </c>
      <c r="U1026" s="14">
        <f>VLOOKUP(E1026,País!$A$1:$B$8,2,FALSE)</f>
        <v>4</v>
      </c>
    </row>
    <row r="1027" spans="1:21" x14ac:dyDescent="0.25">
      <c r="A1027" s="2" t="s">
        <v>87</v>
      </c>
      <c r="B1027" s="2" t="s">
        <v>50</v>
      </c>
      <c r="C1027" s="3">
        <v>34592</v>
      </c>
      <c r="D1027" s="2" t="s">
        <v>31</v>
      </c>
      <c r="E1027" s="2" t="s">
        <v>8</v>
      </c>
      <c r="F1027" s="2">
        <v>3</v>
      </c>
      <c r="G1027" s="4">
        <v>25515.025941035008</v>
      </c>
      <c r="H1027" s="5">
        <v>-18599.481841275494</v>
      </c>
      <c r="I1027" s="11" t="str">
        <f t="shared" si="192"/>
        <v>Perez, Ismael</v>
      </c>
      <c r="J1027" s="11" t="str">
        <f t="shared" si="193"/>
        <v>IP</v>
      </c>
      <c r="K1027" s="14">
        <f t="shared" si="194"/>
        <v>11</v>
      </c>
      <c r="L1027" s="7">
        <f t="shared" ca="1" si="195"/>
        <v>29</v>
      </c>
      <c r="M1027" s="7">
        <f t="shared" si="196"/>
        <v>4</v>
      </c>
      <c r="N1027" s="15">
        <f t="shared" si="197"/>
        <v>34592</v>
      </c>
      <c r="O1027" s="15" t="str">
        <f t="shared" si="198"/>
        <v>jueves</v>
      </c>
      <c r="P1027" s="14">
        <f t="shared" si="199"/>
        <v>1994</v>
      </c>
      <c r="Q1027" s="14">
        <f t="shared" si="200"/>
        <v>9</v>
      </c>
      <c r="R1027" s="14">
        <f t="shared" si="201"/>
        <v>15</v>
      </c>
      <c r="S1027" s="14" t="str">
        <f t="shared" si="202"/>
        <v>NO</v>
      </c>
      <c r="T1027" s="14" t="str">
        <f t="shared" si="203"/>
        <v>No Cumple</v>
      </c>
      <c r="U1027" s="14">
        <f>VLOOKUP(E1027,País!$A$1:$B$8,2,FALSE)</f>
        <v>1</v>
      </c>
    </row>
    <row r="1028" spans="1:21" x14ac:dyDescent="0.25">
      <c r="A1028" s="2" t="s">
        <v>17</v>
      </c>
      <c r="B1028" s="2" t="s">
        <v>18</v>
      </c>
      <c r="C1028" s="3">
        <v>33215</v>
      </c>
      <c r="D1028" s="2" t="s">
        <v>19</v>
      </c>
      <c r="E1028" s="2" t="s">
        <v>20</v>
      </c>
      <c r="F1028" s="2">
        <v>6</v>
      </c>
      <c r="G1028" s="4">
        <v>25512.028756819498</v>
      </c>
      <c r="H1028" s="5">
        <v>-56247.880263865052</v>
      </c>
      <c r="I1028" s="11" t="str">
        <f t="shared" si="192"/>
        <v>Rodriguez, Carlos</v>
      </c>
      <c r="J1028" s="11" t="str">
        <f t="shared" si="193"/>
        <v>CR</v>
      </c>
      <c r="K1028" s="14">
        <f t="shared" si="194"/>
        <v>15</v>
      </c>
      <c r="L1028" s="7">
        <f t="shared" ca="1" si="195"/>
        <v>33</v>
      </c>
      <c r="M1028" s="7">
        <f t="shared" si="196"/>
        <v>6</v>
      </c>
      <c r="N1028" s="15">
        <f t="shared" si="197"/>
        <v>33215</v>
      </c>
      <c r="O1028" s="15" t="str">
        <f t="shared" si="198"/>
        <v>sábado</v>
      </c>
      <c r="P1028" s="14">
        <f t="shared" si="199"/>
        <v>1990</v>
      </c>
      <c r="Q1028" s="14">
        <f t="shared" si="200"/>
        <v>12</v>
      </c>
      <c r="R1028" s="14">
        <f t="shared" si="201"/>
        <v>8</v>
      </c>
      <c r="S1028" s="14" t="str">
        <f t="shared" si="202"/>
        <v>NO</v>
      </c>
      <c r="T1028" s="14" t="str">
        <f t="shared" si="203"/>
        <v>No Cumple</v>
      </c>
      <c r="U1028" s="14">
        <f>VLOOKUP(E1028,País!$A$1:$B$8,2,FALSE)</f>
        <v>6</v>
      </c>
    </row>
    <row r="1029" spans="1:21" x14ac:dyDescent="0.25">
      <c r="A1029" s="2" t="s">
        <v>89</v>
      </c>
      <c r="B1029" s="2" t="s">
        <v>56</v>
      </c>
      <c r="C1029" s="3">
        <v>31708</v>
      </c>
      <c r="D1029" s="2" t="s">
        <v>38</v>
      </c>
      <c r="E1029" s="2" t="s">
        <v>16</v>
      </c>
      <c r="F1029" s="2">
        <v>5</v>
      </c>
      <c r="G1029" s="4">
        <v>25480.026816576988</v>
      </c>
      <c r="H1029" s="5">
        <v>-21866.378010406868</v>
      </c>
      <c r="I1029" s="11" t="str">
        <f t="shared" si="192"/>
        <v>Jimenez, Hugo</v>
      </c>
      <c r="J1029" s="11" t="str">
        <f t="shared" si="193"/>
        <v>HJ</v>
      </c>
      <c r="K1029" s="14">
        <f t="shared" si="194"/>
        <v>11</v>
      </c>
      <c r="L1029" s="7">
        <f t="shared" ca="1" si="195"/>
        <v>37</v>
      </c>
      <c r="M1029" s="7">
        <f t="shared" si="196"/>
        <v>4</v>
      </c>
      <c r="N1029" s="15">
        <f t="shared" si="197"/>
        <v>31708</v>
      </c>
      <c r="O1029" s="15" t="str">
        <f t="shared" si="198"/>
        <v>jueves</v>
      </c>
      <c r="P1029" s="14">
        <f t="shared" si="199"/>
        <v>1986</v>
      </c>
      <c r="Q1029" s="14">
        <f t="shared" si="200"/>
        <v>10</v>
      </c>
      <c r="R1029" s="14">
        <f t="shared" si="201"/>
        <v>23</v>
      </c>
      <c r="S1029" s="14" t="str">
        <f t="shared" si="202"/>
        <v>NO</v>
      </c>
      <c r="T1029" s="14" t="str">
        <f t="shared" si="203"/>
        <v>No Cumple</v>
      </c>
      <c r="U1029" s="14">
        <f>VLOOKUP(E1029,País!$A$1:$B$8,2,FALSE)</f>
        <v>4</v>
      </c>
    </row>
    <row r="1030" spans="1:21" x14ac:dyDescent="0.25">
      <c r="A1030" s="2" t="s">
        <v>49</v>
      </c>
      <c r="B1030" s="2" t="s">
        <v>50</v>
      </c>
      <c r="C1030" s="3">
        <v>31174</v>
      </c>
      <c r="D1030" s="2" t="s">
        <v>27</v>
      </c>
      <c r="E1030" s="2" t="s">
        <v>8</v>
      </c>
      <c r="F1030" s="2">
        <v>3</v>
      </c>
      <c r="G1030" s="4">
        <v>25466.084832334975</v>
      </c>
      <c r="H1030" s="5">
        <v>-19412.471285808671</v>
      </c>
      <c r="I1030" s="11" t="str">
        <f t="shared" si="192"/>
        <v>Perez, Javier</v>
      </c>
      <c r="J1030" s="11" t="str">
        <f t="shared" si="193"/>
        <v>JP</v>
      </c>
      <c r="K1030" s="14">
        <f t="shared" si="194"/>
        <v>11</v>
      </c>
      <c r="L1030" s="7">
        <f t="shared" ca="1" si="195"/>
        <v>39</v>
      </c>
      <c r="M1030" s="7">
        <f t="shared" si="196"/>
        <v>2</v>
      </c>
      <c r="N1030" s="15">
        <f t="shared" si="197"/>
        <v>31174</v>
      </c>
      <c r="O1030" s="15" t="str">
        <f t="shared" si="198"/>
        <v>martes</v>
      </c>
      <c r="P1030" s="14">
        <f t="shared" si="199"/>
        <v>1985</v>
      </c>
      <c r="Q1030" s="14">
        <f t="shared" si="200"/>
        <v>5</v>
      </c>
      <c r="R1030" s="14">
        <f t="shared" si="201"/>
        <v>7</v>
      </c>
      <c r="S1030" s="14" t="str">
        <f t="shared" si="202"/>
        <v>NO</v>
      </c>
      <c r="T1030" s="14" t="str">
        <f t="shared" si="203"/>
        <v>No Cumple</v>
      </c>
      <c r="U1030" s="14">
        <f>VLOOKUP(E1030,País!$A$1:$B$8,2,FALSE)</f>
        <v>1</v>
      </c>
    </row>
    <row r="1031" spans="1:21" x14ac:dyDescent="0.25">
      <c r="A1031" s="2" t="s">
        <v>51</v>
      </c>
      <c r="B1031" s="2" t="s">
        <v>52</v>
      </c>
      <c r="C1031" s="3">
        <v>33770</v>
      </c>
      <c r="D1031" s="2" t="s">
        <v>31</v>
      </c>
      <c r="E1031" s="2" t="s">
        <v>12</v>
      </c>
      <c r="F1031" s="2">
        <v>2</v>
      </c>
      <c r="G1031" s="4">
        <v>25439.869927947049</v>
      </c>
      <c r="H1031" s="5">
        <v>-17277.692351157595</v>
      </c>
      <c r="I1031" s="11" t="str">
        <f t="shared" si="192"/>
        <v>Ortega, Natalia</v>
      </c>
      <c r="J1031" s="11" t="str">
        <f t="shared" si="193"/>
        <v>NO</v>
      </c>
      <c r="K1031" s="14">
        <f t="shared" si="194"/>
        <v>13</v>
      </c>
      <c r="L1031" s="7">
        <f t="shared" ca="1" si="195"/>
        <v>32</v>
      </c>
      <c r="M1031" s="7">
        <f t="shared" si="196"/>
        <v>1</v>
      </c>
      <c r="N1031" s="15">
        <f t="shared" si="197"/>
        <v>33770</v>
      </c>
      <c r="O1031" s="15" t="str">
        <f t="shared" si="198"/>
        <v>lunes</v>
      </c>
      <c r="P1031" s="14">
        <f t="shared" si="199"/>
        <v>1992</v>
      </c>
      <c r="Q1031" s="14">
        <f t="shared" si="200"/>
        <v>6</v>
      </c>
      <c r="R1031" s="14">
        <f t="shared" si="201"/>
        <v>15</v>
      </c>
      <c r="S1031" s="14" t="str">
        <f t="shared" si="202"/>
        <v>NO</v>
      </c>
      <c r="T1031" s="14" t="str">
        <f t="shared" si="203"/>
        <v>No Cumple</v>
      </c>
      <c r="U1031" s="14">
        <f>VLOOKUP(E1031,País!$A$1:$B$8,2,FALSE)</f>
        <v>3</v>
      </c>
    </row>
    <row r="1032" spans="1:21" x14ac:dyDescent="0.25">
      <c r="A1032" s="2" t="s">
        <v>82</v>
      </c>
      <c r="B1032" s="2" t="s">
        <v>40</v>
      </c>
      <c r="C1032" s="3">
        <v>33541</v>
      </c>
      <c r="D1032" s="2" t="s">
        <v>11</v>
      </c>
      <c r="E1032" s="2" t="s">
        <v>16</v>
      </c>
      <c r="F1032" s="2">
        <v>6</v>
      </c>
      <c r="G1032" s="4">
        <v>25430.553067053901</v>
      </c>
      <c r="H1032" s="5">
        <v>-23192.36352495772</v>
      </c>
      <c r="I1032" s="11" t="str">
        <f t="shared" si="192"/>
        <v>Torres, Miguel</v>
      </c>
      <c r="J1032" s="11" t="str">
        <f t="shared" si="193"/>
        <v>MT</v>
      </c>
      <c r="K1032" s="14">
        <f t="shared" si="194"/>
        <v>12</v>
      </c>
      <c r="L1032" s="7">
        <f t="shared" ca="1" si="195"/>
        <v>32</v>
      </c>
      <c r="M1032" s="7">
        <f t="shared" si="196"/>
        <v>3</v>
      </c>
      <c r="N1032" s="15">
        <f t="shared" si="197"/>
        <v>33541</v>
      </c>
      <c r="O1032" s="15" t="str">
        <f t="shared" si="198"/>
        <v>miércoles</v>
      </c>
      <c r="P1032" s="14">
        <f t="shared" si="199"/>
        <v>1991</v>
      </c>
      <c r="Q1032" s="14">
        <f t="shared" si="200"/>
        <v>10</v>
      </c>
      <c r="R1032" s="14">
        <f t="shared" si="201"/>
        <v>30</v>
      </c>
      <c r="S1032" s="14" t="str">
        <f t="shared" si="202"/>
        <v>NO</v>
      </c>
      <c r="T1032" s="14" t="str">
        <f t="shared" si="203"/>
        <v>No Cumple</v>
      </c>
      <c r="U1032" s="14">
        <f>VLOOKUP(E1032,País!$A$1:$B$8,2,FALSE)</f>
        <v>4</v>
      </c>
    </row>
    <row r="1033" spans="1:21" x14ac:dyDescent="0.25">
      <c r="A1033" s="2" t="s">
        <v>67</v>
      </c>
      <c r="B1033" s="2" t="s">
        <v>68</v>
      </c>
      <c r="C1033" s="3">
        <v>30821</v>
      </c>
      <c r="D1033" s="2" t="s">
        <v>27</v>
      </c>
      <c r="E1033" s="2" t="s">
        <v>16</v>
      </c>
      <c r="F1033" s="2">
        <v>5</v>
      </c>
      <c r="G1033" s="4">
        <v>25422.261013675332</v>
      </c>
      <c r="H1033" s="5">
        <v>-16801.749460017007</v>
      </c>
      <c r="I1033" s="11" t="str">
        <f t="shared" si="192"/>
        <v>Navarro, Adriana</v>
      </c>
      <c r="J1033" s="11" t="str">
        <f t="shared" si="193"/>
        <v>AN</v>
      </c>
      <c r="K1033" s="14">
        <f t="shared" si="194"/>
        <v>14</v>
      </c>
      <c r="L1033" s="7">
        <f t="shared" ca="1" si="195"/>
        <v>40</v>
      </c>
      <c r="M1033" s="7">
        <f t="shared" si="196"/>
        <v>6</v>
      </c>
      <c r="N1033" s="15">
        <f t="shared" si="197"/>
        <v>30821</v>
      </c>
      <c r="O1033" s="15" t="str">
        <f t="shared" si="198"/>
        <v>sábado</v>
      </c>
      <c r="P1033" s="14">
        <f t="shared" si="199"/>
        <v>1984</v>
      </c>
      <c r="Q1033" s="14">
        <f t="shared" si="200"/>
        <v>5</v>
      </c>
      <c r="R1033" s="14">
        <f t="shared" si="201"/>
        <v>19</v>
      </c>
      <c r="S1033" s="14" t="str">
        <f t="shared" si="202"/>
        <v>NO</v>
      </c>
      <c r="T1033" s="14" t="str">
        <f t="shared" si="203"/>
        <v>No Cumple</v>
      </c>
      <c r="U1033" s="14">
        <f>VLOOKUP(E1033,País!$A$1:$B$8,2,FALSE)</f>
        <v>4</v>
      </c>
    </row>
    <row r="1034" spans="1:21" x14ac:dyDescent="0.25">
      <c r="A1034" s="2" t="s">
        <v>69</v>
      </c>
      <c r="B1034" s="2" t="s">
        <v>6</v>
      </c>
      <c r="C1034" s="3">
        <v>32134</v>
      </c>
      <c r="D1034" s="2" t="s">
        <v>31</v>
      </c>
      <c r="E1034" s="2" t="s">
        <v>20</v>
      </c>
      <c r="F1034" s="2">
        <v>5</v>
      </c>
      <c r="G1034" s="4">
        <v>25419.264236965864</v>
      </c>
      <c r="H1034" s="5">
        <v>-25909.121047773453</v>
      </c>
      <c r="I1034" s="11" t="str">
        <f t="shared" si="192"/>
        <v>Martinez, Jorge</v>
      </c>
      <c r="J1034" s="11" t="str">
        <f t="shared" si="193"/>
        <v>JM</v>
      </c>
      <c r="K1034" s="14">
        <f t="shared" si="194"/>
        <v>13</v>
      </c>
      <c r="L1034" s="7">
        <f t="shared" ca="1" si="195"/>
        <v>36</v>
      </c>
      <c r="M1034" s="7">
        <f t="shared" si="196"/>
        <v>3</v>
      </c>
      <c r="N1034" s="15">
        <f t="shared" si="197"/>
        <v>32134</v>
      </c>
      <c r="O1034" s="15" t="str">
        <f t="shared" si="198"/>
        <v>miércoles</v>
      </c>
      <c r="P1034" s="14">
        <f t="shared" si="199"/>
        <v>1987</v>
      </c>
      <c r="Q1034" s="14">
        <f t="shared" si="200"/>
        <v>12</v>
      </c>
      <c r="R1034" s="14">
        <f t="shared" si="201"/>
        <v>23</v>
      </c>
      <c r="S1034" s="14" t="str">
        <f t="shared" si="202"/>
        <v>NO</v>
      </c>
      <c r="T1034" s="14" t="str">
        <f t="shared" si="203"/>
        <v>No Cumple</v>
      </c>
      <c r="U1034" s="14">
        <f>VLOOKUP(E1034,País!$A$1:$B$8,2,FALSE)</f>
        <v>6</v>
      </c>
    </row>
    <row r="1035" spans="1:21" x14ac:dyDescent="0.25">
      <c r="A1035" s="2" t="s">
        <v>39</v>
      </c>
      <c r="B1035" s="2" t="s">
        <v>40</v>
      </c>
      <c r="C1035" s="3">
        <v>34328</v>
      </c>
      <c r="D1035" s="2" t="s">
        <v>7</v>
      </c>
      <c r="E1035" s="2" t="s">
        <v>16</v>
      </c>
      <c r="F1035" s="2">
        <v>4</v>
      </c>
      <c r="G1035" s="4">
        <v>25411.509457871354</v>
      </c>
      <c r="H1035" s="5">
        <v>-19600.21696080935</v>
      </c>
      <c r="I1035" s="11" t="str">
        <f t="shared" si="192"/>
        <v>Torres, Carmen</v>
      </c>
      <c r="J1035" s="11" t="str">
        <f t="shared" si="193"/>
        <v>CT</v>
      </c>
      <c r="K1035" s="14">
        <f t="shared" si="194"/>
        <v>12</v>
      </c>
      <c r="L1035" s="7">
        <f t="shared" ca="1" si="195"/>
        <v>30</v>
      </c>
      <c r="M1035" s="7">
        <f t="shared" si="196"/>
        <v>6</v>
      </c>
      <c r="N1035" s="15">
        <f t="shared" si="197"/>
        <v>34328</v>
      </c>
      <c r="O1035" s="15" t="str">
        <f t="shared" si="198"/>
        <v>sábado</v>
      </c>
      <c r="P1035" s="14">
        <f t="shared" si="199"/>
        <v>1993</v>
      </c>
      <c r="Q1035" s="14">
        <f t="shared" si="200"/>
        <v>12</v>
      </c>
      <c r="R1035" s="14">
        <f t="shared" si="201"/>
        <v>25</v>
      </c>
      <c r="S1035" s="14" t="str">
        <f t="shared" si="202"/>
        <v>SI</v>
      </c>
      <c r="T1035" s="14" t="str">
        <f t="shared" si="203"/>
        <v>No Cumple</v>
      </c>
      <c r="U1035" s="14">
        <f>VLOOKUP(E1035,País!$A$1:$B$8,2,FALSE)</f>
        <v>4</v>
      </c>
    </row>
    <row r="1036" spans="1:21" x14ac:dyDescent="0.25">
      <c r="A1036" s="2" t="s">
        <v>92</v>
      </c>
      <c r="B1036" s="2" t="s">
        <v>62</v>
      </c>
      <c r="C1036" s="3">
        <v>32172</v>
      </c>
      <c r="D1036" s="2" t="s">
        <v>15</v>
      </c>
      <c r="E1036" s="2" t="s">
        <v>28</v>
      </c>
      <c r="F1036" s="2">
        <v>3</v>
      </c>
      <c r="G1036" s="4">
        <v>25379.064083139219</v>
      </c>
      <c r="H1036" s="5">
        <v>-19414.004888500273</v>
      </c>
      <c r="I1036" s="11" t="str">
        <f t="shared" si="192"/>
        <v>Guerrero, Alicia</v>
      </c>
      <c r="J1036" s="11" t="str">
        <f t="shared" si="193"/>
        <v>AG</v>
      </c>
      <c r="K1036" s="14">
        <f t="shared" si="194"/>
        <v>14</v>
      </c>
      <c r="L1036" s="7">
        <f t="shared" ca="1" si="195"/>
        <v>36</v>
      </c>
      <c r="M1036" s="7">
        <f t="shared" si="196"/>
        <v>6</v>
      </c>
      <c r="N1036" s="15">
        <f t="shared" si="197"/>
        <v>32172</v>
      </c>
      <c r="O1036" s="15" t="str">
        <f t="shared" si="198"/>
        <v>sábado</v>
      </c>
      <c r="P1036" s="14">
        <f t="shared" si="199"/>
        <v>1988</v>
      </c>
      <c r="Q1036" s="14">
        <f t="shared" si="200"/>
        <v>1</v>
      </c>
      <c r="R1036" s="14">
        <f t="shared" si="201"/>
        <v>30</v>
      </c>
      <c r="S1036" s="14" t="str">
        <f t="shared" si="202"/>
        <v>NO</v>
      </c>
      <c r="T1036" s="14" t="str">
        <f t="shared" si="203"/>
        <v>No Cumple</v>
      </c>
      <c r="U1036" s="14">
        <f>VLOOKUP(E1036,País!$A$1:$B$8,2,FALSE)</f>
        <v>7</v>
      </c>
    </row>
    <row r="1037" spans="1:21" x14ac:dyDescent="0.25">
      <c r="A1037" s="2" t="s">
        <v>13</v>
      </c>
      <c r="B1037" s="2" t="s">
        <v>14</v>
      </c>
      <c r="C1037" s="3">
        <v>33372</v>
      </c>
      <c r="D1037" s="2" t="s">
        <v>15</v>
      </c>
      <c r="E1037" s="2" t="s">
        <v>16</v>
      </c>
      <c r="F1037" s="2">
        <v>2</v>
      </c>
      <c r="G1037" s="4">
        <v>25366.18783432975</v>
      </c>
      <c r="H1037" s="5">
        <v>-21653.387854192901</v>
      </c>
      <c r="I1037" s="11" t="str">
        <f t="shared" si="192"/>
        <v>Lopez, Maria</v>
      </c>
      <c r="J1037" s="11" t="str">
        <f t="shared" si="193"/>
        <v>ML</v>
      </c>
      <c r="K1037" s="14">
        <f t="shared" si="194"/>
        <v>10</v>
      </c>
      <c r="L1037" s="7">
        <f t="shared" ca="1" si="195"/>
        <v>33</v>
      </c>
      <c r="M1037" s="7">
        <f t="shared" si="196"/>
        <v>2</v>
      </c>
      <c r="N1037" s="15">
        <f t="shared" si="197"/>
        <v>33372</v>
      </c>
      <c r="O1037" s="15" t="str">
        <f t="shared" si="198"/>
        <v>martes</v>
      </c>
      <c r="P1037" s="14">
        <f t="shared" si="199"/>
        <v>1991</v>
      </c>
      <c r="Q1037" s="14">
        <f t="shared" si="200"/>
        <v>5</v>
      </c>
      <c r="R1037" s="14">
        <f t="shared" si="201"/>
        <v>14</v>
      </c>
      <c r="S1037" s="14" t="str">
        <f t="shared" si="202"/>
        <v>NO</v>
      </c>
      <c r="T1037" s="14" t="str">
        <f t="shared" si="203"/>
        <v>No Cumple</v>
      </c>
      <c r="U1037" s="14">
        <f>VLOOKUP(E1037,País!$A$1:$B$8,2,FALSE)</f>
        <v>4</v>
      </c>
    </row>
    <row r="1038" spans="1:21" x14ac:dyDescent="0.25">
      <c r="A1038" s="2" t="s">
        <v>90</v>
      </c>
      <c r="B1038" s="2" t="s">
        <v>58</v>
      </c>
      <c r="C1038" s="3">
        <v>32672</v>
      </c>
      <c r="D1038" s="2" t="s">
        <v>7</v>
      </c>
      <c r="E1038" s="2" t="s">
        <v>20</v>
      </c>
      <c r="F1038" s="2">
        <v>6</v>
      </c>
      <c r="G1038" s="4">
        <v>25357.78599739385</v>
      </c>
      <c r="H1038" s="5">
        <v>-26082.214002606153</v>
      </c>
      <c r="I1038" s="11" t="str">
        <f t="shared" si="192"/>
        <v>Castro, Natalie</v>
      </c>
      <c r="J1038" s="11" t="str">
        <f t="shared" si="193"/>
        <v>NC</v>
      </c>
      <c r="K1038" s="14">
        <f t="shared" si="194"/>
        <v>13</v>
      </c>
      <c r="L1038" s="7">
        <f t="shared" ca="1" si="195"/>
        <v>35</v>
      </c>
      <c r="M1038" s="7">
        <f t="shared" si="196"/>
        <v>2</v>
      </c>
      <c r="N1038" s="15">
        <f t="shared" si="197"/>
        <v>32672</v>
      </c>
      <c r="O1038" s="15" t="str">
        <f t="shared" si="198"/>
        <v>martes</v>
      </c>
      <c r="P1038" s="14">
        <f t="shared" si="199"/>
        <v>1989</v>
      </c>
      <c r="Q1038" s="14">
        <f t="shared" si="200"/>
        <v>6</v>
      </c>
      <c r="R1038" s="14">
        <f t="shared" si="201"/>
        <v>13</v>
      </c>
      <c r="S1038" s="14" t="str">
        <f t="shared" si="202"/>
        <v>SI</v>
      </c>
      <c r="T1038" s="14" t="str">
        <f t="shared" si="203"/>
        <v>No Cumple</v>
      </c>
      <c r="U1038" s="14">
        <f>VLOOKUP(E1038,País!$A$1:$B$8,2,FALSE)</f>
        <v>6</v>
      </c>
    </row>
    <row r="1039" spans="1:21" x14ac:dyDescent="0.25">
      <c r="A1039" s="2" t="s">
        <v>72</v>
      </c>
      <c r="B1039" s="2" t="s">
        <v>30</v>
      </c>
      <c r="C1039" s="3">
        <v>29663</v>
      </c>
      <c r="D1039" s="2" t="s">
        <v>7</v>
      </c>
      <c r="E1039" s="2" t="s">
        <v>32</v>
      </c>
      <c r="F1039" s="2">
        <v>4</v>
      </c>
      <c r="G1039" s="4">
        <v>25337.053335352797</v>
      </c>
      <c r="H1039" s="5">
        <v>-20417.098398424816</v>
      </c>
      <c r="I1039" s="11" t="str">
        <f t="shared" si="192"/>
        <v>Rivera, Marina</v>
      </c>
      <c r="J1039" s="11" t="str">
        <f t="shared" si="193"/>
        <v>MR</v>
      </c>
      <c r="K1039" s="14">
        <f t="shared" si="194"/>
        <v>12</v>
      </c>
      <c r="L1039" s="7">
        <f t="shared" ca="1" si="195"/>
        <v>43</v>
      </c>
      <c r="M1039" s="7">
        <f t="shared" si="196"/>
        <v>3</v>
      </c>
      <c r="N1039" s="15">
        <f t="shared" si="197"/>
        <v>29663</v>
      </c>
      <c r="O1039" s="15" t="str">
        <f t="shared" si="198"/>
        <v>miércoles</v>
      </c>
      <c r="P1039" s="14">
        <f t="shared" si="199"/>
        <v>1981</v>
      </c>
      <c r="Q1039" s="14">
        <f t="shared" si="200"/>
        <v>3</v>
      </c>
      <c r="R1039" s="14">
        <f t="shared" si="201"/>
        <v>18</v>
      </c>
      <c r="S1039" s="14" t="str">
        <f t="shared" si="202"/>
        <v>SI</v>
      </c>
      <c r="T1039" s="14" t="str">
        <f t="shared" si="203"/>
        <v>No Cumple</v>
      </c>
      <c r="U1039" s="14">
        <f>VLOOKUP(E1039,País!$A$1:$B$8,2,FALSE)</f>
        <v>2</v>
      </c>
    </row>
    <row r="1040" spans="1:21" x14ac:dyDescent="0.25">
      <c r="A1040" s="2" t="s">
        <v>45</v>
      </c>
      <c r="B1040" s="2" t="s">
        <v>46</v>
      </c>
      <c r="C1040" s="3">
        <v>31704</v>
      </c>
      <c r="D1040" s="2" t="s">
        <v>19</v>
      </c>
      <c r="E1040" s="2" t="s">
        <v>28</v>
      </c>
      <c r="F1040" s="2">
        <v>2</v>
      </c>
      <c r="G1040" s="4">
        <v>25317.198196118748</v>
      </c>
      <c r="H1040" s="5">
        <v>19759.135011573624</v>
      </c>
      <c r="I1040" s="11" t="str">
        <f t="shared" si="192"/>
        <v>Garcia, Eduardo</v>
      </c>
      <c r="J1040" s="11" t="str">
        <f t="shared" si="193"/>
        <v>EG</v>
      </c>
      <c r="K1040" s="14">
        <f t="shared" si="194"/>
        <v>13</v>
      </c>
      <c r="L1040" s="7">
        <f t="shared" ca="1" si="195"/>
        <v>37</v>
      </c>
      <c r="M1040" s="7">
        <f t="shared" si="196"/>
        <v>7</v>
      </c>
      <c r="N1040" s="15">
        <f t="shared" si="197"/>
        <v>31704</v>
      </c>
      <c r="O1040" s="15" t="str">
        <f t="shared" si="198"/>
        <v>domingo</v>
      </c>
      <c r="P1040" s="14">
        <f t="shared" si="199"/>
        <v>1986</v>
      </c>
      <c r="Q1040" s="14">
        <f t="shared" si="200"/>
        <v>10</v>
      </c>
      <c r="R1040" s="14">
        <f t="shared" si="201"/>
        <v>19</v>
      </c>
      <c r="S1040" s="14" t="str">
        <f t="shared" si="202"/>
        <v>NO</v>
      </c>
      <c r="T1040" s="14" t="str">
        <f t="shared" si="203"/>
        <v>No Cumple</v>
      </c>
      <c r="U1040" s="14">
        <f>VLOOKUP(E1040,País!$A$1:$B$8,2,FALSE)</f>
        <v>7</v>
      </c>
    </row>
    <row r="1041" spans="1:21" x14ac:dyDescent="0.25">
      <c r="A1041" s="2" t="s">
        <v>91</v>
      </c>
      <c r="B1041" s="2" t="s">
        <v>60</v>
      </c>
      <c r="C1041" s="3">
        <v>31193</v>
      </c>
      <c r="D1041" s="2" t="s">
        <v>11</v>
      </c>
      <c r="E1041" s="2" t="s">
        <v>24</v>
      </c>
      <c r="F1041" s="2">
        <v>4</v>
      </c>
      <c r="G1041" s="4">
        <v>25310.703958919323</v>
      </c>
      <c r="H1041" s="5">
        <v>-22274.831239026644</v>
      </c>
      <c r="I1041" s="11" t="str">
        <f t="shared" si="192"/>
        <v>Vargas, Renato</v>
      </c>
      <c r="J1041" s="11" t="str">
        <f t="shared" si="193"/>
        <v>RV</v>
      </c>
      <c r="K1041" s="14">
        <f t="shared" si="194"/>
        <v>12</v>
      </c>
      <c r="L1041" s="7">
        <f t="shared" ca="1" si="195"/>
        <v>39</v>
      </c>
      <c r="M1041" s="7">
        <f t="shared" si="196"/>
        <v>7</v>
      </c>
      <c r="N1041" s="15">
        <f t="shared" si="197"/>
        <v>31193</v>
      </c>
      <c r="O1041" s="15" t="str">
        <f t="shared" si="198"/>
        <v>domingo</v>
      </c>
      <c r="P1041" s="14">
        <f t="shared" si="199"/>
        <v>1985</v>
      </c>
      <c r="Q1041" s="14">
        <f t="shared" si="200"/>
        <v>5</v>
      </c>
      <c r="R1041" s="14">
        <f t="shared" si="201"/>
        <v>26</v>
      </c>
      <c r="S1041" s="14" t="str">
        <f t="shared" si="202"/>
        <v>NO</v>
      </c>
      <c r="T1041" s="14" t="str">
        <f t="shared" si="203"/>
        <v>No Cumple</v>
      </c>
      <c r="U1041" s="14">
        <f>VLOOKUP(E1041,País!$A$1:$B$8,2,FALSE)</f>
        <v>5</v>
      </c>
    </row>
    <row r="1042" spans="1:21" x14ac:dyDescent="0.25">
      <c r="A1042" s="2" t="s">
        <v>78</v>
      </c>
      <c r="B1042" s="2" t="s">
        <v>26</v>
      </c>
      <c r="C1042" s="3">
        <v>35864</v>
      </c>
      <c r="D1042" s="2" t="s">
        <v>31</v>
      </c>
      <c r="E1042" s="2" t="s">
        <v>28</v>
      </c>
      <c r="F1042" s="2">
        <v>4</v>
      </c>
      <c r="G1042" s="4">
        <v>25301.794796291069</v>
      </c>
      <c r="H1042" s="5">
        <v>-26071.223151671838</v>
      </c>
      <c r="I1042" s="11" t="str">
        <f t="shared" si="192"/>
        <v>Diaz, Julia</v>
      </c>
      <c r="J1042" s="11" t="str">
        <f t="shared" si="193"/>
        <v>JD</v>
      </c>
      <c r="K1042" s="14">
        <f t="shared" si="194"/>
        <v>9</v>
      </c>
      <c r="L1042" s="7">
        <f t="shared" ca="1" si="195"/>
        <v>26</v>
      </c>
      <c r="M1042" s="7">
        <f t="shared" si="196"/>
        <v>2</v>
      </c>
      <c r="N1042" s="15">
        <f t="shared" si="197"/>
        <v>35864</v>
      </c>
      <c r="O1042" s="15" t="str">
        <f t="shared" si="198"/>
        <v>martes</v>
      </c>
      <c r="P1042" s="14">
        <f t="shared" si="199"/>
        <v>1998</v>
      </c>
      <c r="Q1042" s="14">
        <f t="shared" si="200"/>
        <v>3</v>
      </c>
      <c r="R1042" s="14">
        <f t="shared" si="201"/>
        <v>10</v>
      </c>
      <c r="S1042" s="14" t="str">
        <f t="shared" si="202"/>
        <v>NO</v>
      </c>
      <c r="T1042" s="14" t="str">
        <f t="shared" si="203"/>
        <v>No Cumple</v>
      </c>
      <c r="U1042" s="14">
        <f>VLOOKUP(E1042,País!$A$1:$B$8,2,FALSE)</f>
        <v>7</v>
      </c>
    </row>
    <row r="1043" spans="1:21" x14ac:dyDescent="0.25">
      <c r="A1043" s="2" t="s">
        <v>102</v>
      </c>
      <c r="B1043" s="2" t="s">
        <v>66</v>
      </c>
      <c r="C1043" s="3">
        <v>35275</v>
      </c>
      <c r="D1043" s="2" t="s">
        <v>15</v>
      </c>
      <c r="E1043" s="2" t="s">
        <v>8</v>
      </c>
      <c r="F1043" s="2">
        <v>6</v>
      </c>
      <c r="G1043" s="4">
        <v>25279.306404158891</v>
      </c>
      <c r="H1043" s="5">
        <v>-26166.279723924286</v>
      </c>
      <c r="I1043" s="11" t="str">
        <f t="shared" si="192"/>
        <v>Silva, Carla</v>
      </c>
      <c r="J1043" s="11" t="str">
        <f t="shared" si="193"/>
        <v>CS</v>
      </c>
      <c r="K1043" s="14">
        <f t="shared" si="194"/>
        <v>10</v>
      </c>
      <c r="L1043" s="7">
        <f t="shared" ca="1" si="195"/>
        <v>28</v>
      </c>
      <c r="M1043" s="7">
        <f t="shared" si="196"/>
        <v>1</v>
      </c>
      <c r="N1043" s="15">
        <f t="shared" si="197"/>
        <v>35275</v>
      </c>
      <c r="O1043" s="15" t="str">
        <f t="shared" si="198"/>
        <v>lunes</v>
      </c>
      <c r="P1043" s="14">
        <f t="shared" si="199"/>
        <v>1996</v>
      </c>
      <c r="Q1043" s="14">
        <f t="shared" si="200"/>
        <v>7</v>
      </c>
      <c r="R1043" s="14">
        <f t="shared" si="201"/>
        <v>29</v>
      </c>
      <c r="S1043" s="14" t="str">
        <f t="shared" si="202"/>
        <v>NO</v>
      </c>
      <c r="T1043" s="14" t="str">
        <f t="shared" si="203"/>
        <v>No Cumple</v>
      </c>
      <c r="U1043" s="14">
        <f>VLOOKUP(E1043,País!$A$1:$B$8,2,FALSE)</f>
        <v>1</v>
      </c>
    </row>
    <row r="1044" spans="1:21" x14ac:dyDescent="0.25">
      <c r="A1044" s="2" t="s">
        <v>29</v>
      </c>
      <c r="B1044" s="2" t="s">
        <v>30</v>
      </c>
      <c r="C1044" s="3">
        <v>30136</v>
      </c>
      <c r="D1044" s="2" t="s">
        <v>31</v>
      </c>
      <c r="E1044" s="2" t="s">
        <v>32</v>
      </c>
      <c r="F1044" s="2">
        <v>3</v>
      </c>
      <c r="G1044" s="4">
        <v>25261.782644321967</v>
      </c>
      <c r="H1044" s="5">
        <v>-21365.338231655987</v>
      </c>
      <c r="I1044" s="11" t="str">
        <f t="shared" si="192"/>
        <v>Rivera, Pablo</v>
      </c>
      <c r="J1044" s="11" t="str">
        <f t="shared" si="193"/>
        <v>PR</v>
      </c>
      <c r="K1044" s="14">
        <f t="shared" si="194"/>
        <v>11</v>
      </c>
      <c r="L1044" s="7">
        <f t="shared" ca="1" si="195"/>
        <v>42</v>
      </c>
      <c r="M1044" s="7">
        <f t="shared" si="196"/>
        <v>7</v>
      </c>
      <c r="N1044" s="15">
        <f t="shared" si="197"/>
        <v>30136</v>
      </c>
      <c r="O1044" s="15" t="str">
        <f t="shared" si="198"/>
        <v>domingo</v>
      </c>
      <c r="P1044" s="14">
        <f t="shared" si="199"/>
        <v>1982</v>
      </c>
      <c r="Q1044" s="14">
        <f t="shared" si="200"/>
        <v>7</v>
      </c>
      <c r="R1044" s="14">
        <f t="shared" si="201"/>
        <v>4</v>
      </c>
      <c r="S1044" s="14" t="str">
        <f t="shared" si="202"/>
        <v>NO</v>
      </c>
      <c r="T1044" s="14" t="str">
        <f t="shared" si="203"/>
        <v>No Cumple</v>
      </c>
      <c r="U1044" s="14">
        <f>VLOOKUP(E1044,País!$A$1:$B$8,2,FALSE)</f>
        <v>2</v>
      </c>
    </row>
    <row r="1045" spans="1:21" x14ac:dyDescent="0.25">
      <c r="A1045" s="2" t="s">
        <v>92</v>
      </c>
      <c r="B1045" s="2" t="s">
        <v>62</v>
      </c>
      <c r="C1045" s="3">
        <v>31501</v>
      </c>
      <c r="D1045" s="2" t="s">
        <v>15</v>
      </c>
      <c r="E1045" s="2" t="s">
        <v>28</v>
      </c>
      <c r="F1045" s="2">
        <v>6</v>
      </c>
      <c r="G1045" s="4">
        <v>25255.464708924399</v>
      </c>
      <c r="H1045" s="5">
        <v>-25984.535291075601</v>
      </c>
      <c r="I1045" s="11" t="str">
        <f t="shared" si="192"/>
        <v>Guerrero, Alicia</v>
      </c>
      <c r="J1045" s="11" t="str">
        <f t="shared" si="193"/>
        <v>AG</v>
      </c>
      <c r="K1045" s="14">
        <f t="shared" si="194"/>
        <v>14</v>
      </c>
      <c r="L1045" s="7">
        <f t="shared" ca="1" si="195"/>
        <v>38</v>
      </c>
      <c r="M1045" s="7">
        <f t="shared" si="196"/>
        <v>7</v>
      </c>
      <c r="N1045" s="15">
        <f t="shared" si="197"/>
        <v>31501</v>
      </c>
      <c r="O1045" s="15" t="str">
        <f t="shared" si="198"/>
        <v>domingo</v>
      </c>
      <c r="P1045" s="14">
        <f t="shared" si="199"/>
        <v>1986</v>
      </c>
      <c r="Q1045" s="14">
        <f t="shared" si="200"/>
        <v>3</v>
      </c>
      <c r="R1045" s="14">
        <f t="shared" si="201"/>
        <v>30</v>
      </c>
      <c r="S1045" s="14" t="str">
        <f t="shared" si="202"/>
        <v>NO</v>
      </c>
      <c r="T1045" s="14" t="str">
        <f t="shared" si="203"/>
        <v>No Cumple</v>
      </c>
      <c r="U1045" s="14">
        <f>VLOOKUP(E1045,País!$A$1:$B$8,2,FALSE)</f>
        <v>7</v>
      </c>
    </row>
    <row r="1046" spans="1:21" x14ac:dyDescent="0.25">
      <c r="A1046" s="2" t="s">
        <v>29</v>
      </c>
      <c r="B1046" s="2" t="s">
        <v>30</v>
      </c>
      <c r="C1046" s="3">
        <v>35517</v>
      </c>
      <c r="D1046" s="2" t="s">
        <v>31</v>
      </c>
      <c r="E1046" s="2" t="s">
        <v>32</v>
      </c>
      <c r="F1046" s="2">
        <v>4</v>
      </c>
      <c r="G1046" s="4">
        <v>25249.22125990074</v>
      </c>
      <c r="H1046" s="5">
        <v>-20315.638566881393</v>
      </c>
      <c r="I1046" s="11" t="str">
        <f t="shared" si="192"/>
        <v>Rivera, Pablo</v>
      </c>
      <c r="J1046" s="11" t="str">
        <f t="shared" si="193"/>
        <v>PR</v>
      </c>
      <c r="K1046" s="14">
        <f t="shared" si="194"/>
        <v>11</v>
      </c>
      <c r="L1046" s="7">
        <f t="shared" ca="1" si="195"/>
        <v>27</v>
      </c>
      <c r="M1046" s="7">
        <f t="shared" si="196"/>
        <v>5</v>
      </c>
      <c r="N1046" s="15">
        <f t="shared" si="197"/>
        <v>35517</v>
      </c>
      <c r="O1046" s="15" t="str">
        <f t="shared" si="198"/>
        <v>viernes</v>
      </c>
      <c r="P1046" s="14">
        <f t="shared" si="199"/>
        <v>1997</v>
      </c>
      <c r="Q1046" s="14">
        <f t="shared" si="200"/>
        <v>3</v>
      </c>
      <c r="R1046" s="14">
        <f t="shared" si="201"/>
        <v>28</v>
      </c>
      <c r="S1046" s="14" t="str">
        <f t="shared" si="202"/>
        <v>NO</v>
      </c>
      <c r="T1046" s="14" t="str">
        <f t="shared" si="203"/>
        <v>No Cumple</v>
      </c>
      <c r="U1046" s="14">
        <f>VLOOKUP(E1046,País!$A$1:$B$8,2,FALSE)</f>
        <v>2</v>
      </c>
    </row>
    <row r="1047" spans="1:21" x14ac:dyDescent="0.25">
      <c r="A1047" s="2" t="s">
        <v>39</v>
      </c>
      <c r="B1047" s="2" t="s">
        <v>40</v>
      </c>
      <c r="C1047" s="3">
        <v>35452</v>
      </c>
      <c r="D1047" s="2" t="s">
        <v>7</v>
      </c>
      <c r="E1047" s="2" t="s">
        <v>16</v>
      </c>
      <c r="F1047" s="2">
        <v>2</v>
      </c>
      <c r="G1047" s="4">
        <v>25223.119799136755</v>
      </c>
      <c r="H1047" s="5">
        <v>6496.0466142495534</v>
      </c>
      <c r="I1047" s="11" t="str">
        <f t="shared" si="192"/>
        <v>Torres, Carmen</v>
      </c>
      <c r="J1047" s="11" t="str">
        <f t="shared" si="193"/>
        <v>CT</v>
      </c>
      <c r="K1047" s="14">
        <f t="shared" si="194"/>
        <v>12</v>
      </c>
      <c r="L1047" s="7">
        <f t="shared" ca="1" si="195"/>
        <v>27</v>
      </c>
      <c r="M1047" s="7">
        <f t="shared" si="196"/>
        <v>3</v>
      </c>
      <c r="N1047" s="15">
        <f t="shared" si="197"/>
        <v>35452</v>
      </c>
      <c r="O1047" s="15" t="str">
        <f t="shared" si="198"/>
        <v>miércoles</v>
      </c>
      <c r="P1047" s="14">
        <f t="shared" si="199"/>
        <v>1997</v>
      </c>
      <c r="Q1047" s="14">
        <f t="shared" si="200"/>
        <v>1</v>
      </c>
      <c r="R1047" s="14">
        <f t="shared" si="201"/>
        <v>22</v>
      </c>
      <c r="S1047" s="14" t="str">
        <f t="shared" si="202"/>
        <v>SI</v>
      </c>
      <c r="T1047" s="14" t="str">
        <f t="shared" si="203"/>
        <v>No Cumple</v>
      </c>
      <c r="U1047" s="14">
        <f>VLOOKUP(E1047,País!$A$1:$B$8,2,FALSE)</f>
        <v>4</v>
      </c>
    </row>
    <row r="1048" spans="1:21" x14ac:dyDescent="0.25">
      <c r="A1048" s="2" t="s">
        <v>67</v>
      </c>
      <c r="B1048" s="2" t="s">
        <v>68</v>
      </c>
      <c r="C1048" s="3">
        <v>32324</v>
      </c>
      <c r="D1048" s="2" t="s">
        <v>27</v>
      </c>
      <c r="E1048" s="2" t="s">
        <v>16</v>
      </c>
      <c r="F1048" s="2">
        <v>2</v>
      </c>
      <c r="G1048" s="4">
        <v>25213.952113265019</v>
      </c>
      <c r="H1048" s="5">
        <v>-16058.093999581837</v>
      </c>
      <c r="I1048" s="11" t="str">
        <f t="shared" si="192"/>
        <v>Navarro, Adriana</v>
      </c>
      <c r="J1048" s="11" t="str">
        <f t="shared" si="193"/>
        <v>AN</v>
      </c>
      <c r="K1048" s="14">
        <f t="shared" si="194"/>
        <v>14</v>
      </c>
      <c r="L1048" s="7">
        <f t="shared" ca="1" si="195"/>
        <v>36</v>
      </c>
      <c r="M1048" s="7">
        <f t="shared" si="196"/>
        <v>4</v>
      </c>
      <c r="N1048" s="15">
        <f t="shared" si="197"/>
        <v>32324</v>
      </c>
      <c r="O1048" s="15" t="str">
        <f t="shared" si="198"/>
        <v>jueves</v>
      </c>
      <c r="P1048" s="14">
        <f t="shared" si="199"/>
        <v>1988</v>
      </c>
      <c r="Q1048" s="14">
        <f t="shared" si="200"/>
        <v>6</v>
      </c>
      <c r="R1048" s="14">
        <f t="shared" si="201"/>
        <v>30</v>
      </c>
      <c r="S1048" s="14" t="str">
        <f t="shared" si="202"/>
        <v>NO</v>
      </c>
      <c r="T1048" s="14" t="str">
        <f t="shared" si="203"/>
        <v>No Cumple</v>
      </c>
      <c r="U1048" s="14">
        <f>VLOOKUP(E1048,País!$A$1:$B$8,2,FALSE)</f>
        <v>4</v>
      </c>
    </row>
    <row r="1049" spans="1:21" x14ac:dyDescent="0.25">
      <c r="A1049" s="2" t="s">
        <v>90</v>
      </c>
      <c r="B1049" s="2" t="s">
        <v>58</v>
      </c>
      <c r="C1049" s="3">
        <v>35699</v>
      </c>
      <c r="D1049" s="2" t="s">
        <v>7</v>
      </c>
      <c r="E1049" s="2" t="s">
        <v>20</v>
      </c>
      <c r="F1049" s="2">
        <v>3</v>
      </c>
      <c r="G1049" s="4">
        <v>25207.158517816661</v>
      </c>
      <c r="H1049" s="5">
        <v>-16606.702696815672</v>
      </c>
      <c r="I1049" s="11" t="str">
        <f t="shared" si="192"/>
        <v>Castro, Natalie</v>
      </c>
      <c r="J1049" s="11" t="str">
        <f t="shared" si="193"/>
        <v>NC</v>
      </c>
      <c r="K1049" s="14">
        <f t="shared" si="194"/>
        <v>13</v>
      </c>
      <c r="L1049" s="7">
        <f t="shared" ca="1" si="195"/>
        <v>26</v>
      </c>
      <c r="M1049" s="7">
        <f t="shared" si="196"/>
        <v>5</v>
      </c>
      <c r="N1049" s="15">
        <f t="shared" si="197"/>
        <v>35699</v>
      </c>
      <c r="O1049" s="15" t="str">
        <f t="shared" si="198"/>
        <v>viernes</v>
      </c>
      <c r="P1049" s="14">
        <f t="shared" si="199"/>
        <v>1997</v>
      </c>
      <c r="Q1049" s="14">
        <f t="shared" si="200"/>
        <v>9</v>
      </c>
      <c r="R1049" s="14">
        <f t="shared" si="201"/>
        <v>26</v>
      </c>
      <c r="S1049" s="14" t="str">
        <f t="shared" si="202"/>
        <v>SI</v>
      </c>
      <c r="T1049" s="14" t="str">
        <f t="shared" si="203"/>
        <v>No Cumple</v>
      </c>
      <c r="U1049" s="14">
        <f>VLOOKUP(E1049,País!$A$1:$B$8,2,FALSE)</f>
        <v>6</v>
      </c>
    </row>
    <row r="1050" spans="1:21" x14ac:dyDescent="0.25">
      <c r="A1050" s="2" t="s">
        <v>9</v>
      </c>
      <c r="B1050" s="2" t="s">
        <v>10</v>
      </c>
      <c r="C1050" s="3">
        <v>36188</v>
      </c>
      <c r="D1050" s="2" t="s">
        <v>11</v>
      </c>
      <c r="E1050" s="2" t="s">
        <v>12</v>
      </c>
      <c r="F1050" s="2">
        <v>4</v>
      </c>
      <c r="G1050" s="4">
        <v>25197.720261081689</v>
      </c>
      <c r="H1050" s="5">
        <v>-20609.846588523833</v>
      </c>
      <c r="I1050" s="11" t="str">
        <f t="shared" si="192"/>
        <v>Gomez, Juan</v>
      </c>
      <c r="J1050" s="11" t="str">
        <f t="shared" si="193"/>
        <v>JG</v>
      </c>
      <c r="K1050" s="14">
        <f t="shared" si="194"/>
        <v>9</v>
      </c>
      <c r="L1050" s="7">
        <f t="shared" ca="1" si="195"/>
        <v>25</v>
      </c>
      <c r="M1050" s="7">
        <f t="shared" si="196"/>
        <v>4</v>
      </c>
      <c r="N1050" s="15">
        <f t="shared" si="197"/>
        <v>36188</v>
      </c>
      <c r="O1050" s="15" t="str">
        <f t="shared" si="198"/>
        <v>jueves</v>
      </c>
      <c r="P1050" s="14">
        <f t="shared" si="199"/>
        <v>1999</v>
      </c>
      <c r="Q1050" s="14">
        <f t="shared" si="200"/>
        <v>1</v>
      </c>
      <c r="R1050" s="14">
        <f t="shared" si="201"/>
        <v>28</v>
      </c>
      <c r="S1050" s="14" t="str">
        <f t="shared" si="202"/>
        <v>NO</v>
      </c>
      <c r="T1050" s="14" t="str">
        <f t="shared" si="203"/>
        <v>No Cumple</v>
      </c>
      <c r="U1050" s="14">
        <f>VLOOKUP(E1050,País!$A$1:$B$8,2,FALSE)</f>
        <v>3</v>
      </c>
    </row>
    <row r="1051" spans="1:21" x14ac:dyDescent="0.25">
      <c r="A1051" s="2" t="s">
        <v>61</v>
      </c>
      <c r="B1051" s="2" t="s">
        <v>62</v>
      </c>
      <c r="C1051" s="3">
        <v>32478</v>
      </c>
      <c r="D1051" s="2" t="s">
        <v>15</v>
      </c>
      <c r="E1051" s="2" t="s">
        <v>32</v>
      </c>
      <c r="F1051" s="2">
        <v>6</v>
      </c>
      <c r="G1051" s="4">
        <v>25184.472192654041</v>
      </c>
      <c r="H1051" s="5">
        <v>-20584.266967803309</v>
      </c>
      <c r="I1051" s="11" t="str">
        <f t="shared" si="192"/>
        <v>Guerrero, Alejandro</v>
      </c>
      <c r="J1051" s="11" t="str">
        <f t="shared" si="193"/>
        <v>AG</v>
      </c>
      <c r="K1051" s="14">
        <f t="shared" si="194"/>
        <v>17</v>
      </c>
      <c r="L1051" s="7">
        <f t="shared" ca="1" si="195"/>
        <v>35</v>
      </c>
      <c r="M1051" s="7">
        <f t="shared" si="196"/>
        <v>4</v>
      </c>
      <c r="N1051" s="15">
        <f t="shared" si="197"/>
        <v>32478</v>
      </c>
      <c r="O1051" s="15" t="str">
        <f t="shared" si="198"/>
        <v>jueves</v>
      </c>
      <c r="P1051" s="14">
        <f t="shared" si="199"/>
        <v>1988</v>
      </c>
      <c r="Q1051" s="14">
        <f t="shared" si="200"/>
        <v>12</v>
      </c>
      <c r="R1051" s="14">
        <f t="shared" si="201"/>
        <v>1</v>
      </c>
      <c r="S1051" s="14" t="str">
        <f t="shared" si="202"/>
        <v>NO</v>
      </c>
      <c r="T1051" s="14" t="str">
        <f t="shared" si="203"/>
        <v>No Cumple</v>
      </c>
      <c r="U1051" s="14">
        <f>VLOOKUP(E1051,País!$A$1:$B$8,2,FALSE)</f>
        <v>2</v>
      </c>
    </row>
    <row r="1052" spans="1:21" x14ac:dyDescent="0.25">
      <c r="A1052" s="2" t="s">
        <v>45</v>
      </c>
      <c r="B1052" s="2" t="s">
        <v>46</v>
      </c>
      <c r="C1052" s="3">
        <v>34462</v>
      </c>
      <c r="D1052" s="2" t="s">
        <v>19</v>
      </c>
      <c r="E1052" s="2" t="s">
        <v>28</v>
      </c>
      <c r="F1052" s="2">
        <v>4</v>
      </c>
      <c r="G1052" s="4">
        <v>25179.284991743723</v>
      </c>
      <c r="H1052" s="5">
        <v>-22551.472107760903</v>
      </c>
      <c r="I1052" s="11" t="str">
        <f t="shared" si="192"/>
        <v>Garcia, Eduardo</v>
      </c>
      <c r="J1052" s="11" t="str">
        <f t="shared" si="193"/>
        <v>EG</v>
      </c>
      <c r="K1052" s="14">
        <f t="shared" si="194"/>
        <v>13</v>
      </c>
      <c r="L1052" s="7">
        <f t="shared" ca="1" si="195"/>
        <v>30</v>
      </c>
      <c r="M1052" s="7">
        <f t="shared" si="196"/>
        <v>7</v>
      </c>
      <c r="N1052" s="15">
        <f t="shared" si="197"/>
        <v>34462</v>
      </c>
      <c r="O1052" s="15" t="str">
        <f t="shared" si="198"/>
        <v>domingo</v>
      </c>
      <c r="P1052" s="14">
        <f t="shared" si="199"/>
        <v>1994</v>
      </c>
      <c r="Q1052" s="14">
        <f t="shared" si="200"/>
        <v>5</v>
      </c>
      <c r="R1052" s="14">
        <f t="shared" si="201"/>
        <v>8</v>
      </c>
      <c r="S1052" s="14" t="str">
        <f t="shared" si="202"/>
        <v>NO</v>
      </c>
      <c r="T1052" s="14" t="str">
        <f t="shared" si="203"/>
        <v>No Cumple</v>
      </c>
      <c r="U1052" s="14">
        <f>VLOOKUP(E1052,País!$A$1:$B$8,2,FALSE)</f>
        <v>7</v>
      </c>
    </row>
    <row r="1053" spans="1:21" x14ac:dyDescent="0.25">
      <c r="A1053" s="2" t="s">
        <v>101</v>
      </c>
      <c r="B1053" s="2" t="s">
        <v>52</v>
      </c>
      <c r="C1053" s="3">
        <v>34368</v>
      </c>
      <c r="D1053" s="2" t="s">
        <v>11</v>
      </c>
      <c r="E1053" s="2" t="s">
        <v>32</v>
      </c>
      <c r="F1053" s="2">
        <v>5</v>
      </c>
      <c r="G1053" s="4">
        <v>25172.933692435556</v>
      </c>
      <c r="H1053" s="5">
        <v>-21926.465035278488</v>
      </c>
      <c r="I1053" s="11" t="str">
        <f t="shared" si="192"/>
        <v>Ortega, Cristian</v>
      </c>
      <c r="J1053" s="11" t="str">
        <f t="shared" si="193"/>
        <v>CO</v>
      </c>
      <c r="K1053" s="14">
        <f t="shared" si="194"/>
        <v>14</v>
      </c>
      <c r="L1053" s="7">
        <f t="shared" ca="1" si="195"/>
        <v>30</v>
      </c>
      <c r="M1053" s="7">
        <f t="shared" si="196"/>
        <v>4</v>
      </c>
      <c r="N1053" s="15">
        <f t="shared" si="197"/>
        <v>34368</v>
      </c>
      <c r="O1053" s="15" t="str">
        <f t="shared" si="198"/>
        <v>jueves</v>
      </c>
      <c r="P1053" s="14">
        <f t="shared" si="199"/>
        <v>1994</v>
      </c>
      <c r="Q1053" s="14">
        <f t="shared" si="200"/>
        <v>2</v>
      </c>
      <c r="R1053" s="14">
        <f t="shared" si="201"/>
        <v>3</v>
      </c>
      <c r="S1053" s="14" t="str">
        <f t="shared" si="202"/>
        <v>NO</v>
      </c>
      <c r="T1053" s="14" t="str">
        <f t="shared" si="203"/>
        <v>No Cumple</v>
      </c>
      <c r="U1053" s="14">
        <f>VLOOKUP(E1053,País!$A$1:$B$8,2,FALSE)</f>
        <v>2</v>
      </c>
    </row>
    <row r="1054" spans="1:21" x14ac:dyDescent="0.25">
      <c r="A1054" s="2" t="s">
        <v>82</v>
      </c>
      <c r="B1054" s="2" t="s">
        <v>40</v>
      </c>
      <c r="C1054" s="3">
        <v>34714</v>
      </c>
      <c r="D1054" s="2" t="s">
        <v>11</v>
      </c>
      <c r="E1054" s="2" t="s">
        <v>16</v>
      </c>
      <c r="F1054" s="2">
        <v>2</v>
      </c>
      <c r="G1054" s="4">
        <v>25171.685895934788</v>
      </c>
      <c r="H1054" s="5">
        <v>-19901.235578048909</v>
      </c>
      <c r="I1054" s="11" t="str">
        <f t="shared" si="192"/>
        <v>Torres, Miguel</v>
      </c>
      <c r="J1054" s="11" t="str">
        <f t="shared" si="193"/>
        <v>MT</v>
      </c>
      <c r="K1054" s="14">
        <f t="shared" si="194"/>
        <v>12</v>
      </c>
      <c r="L1054" s="7">
        <f t="shared" ca="1" si="195"/>
        <v>29</v>
      </c>
      <c r="M1054" s="7">
        <f t="shared" si="196"/>
        <v>7</v>
      </c>
      <c r="N1054" s="15">
        <f t="shared" si="197"/>
        <v>34714</v>
      </c>
      <c r="O1054" s="15" t="str">
        <f t="shared" si="198"/>
        <v>domingo</v>
      </c>
      <c r="P1054" s="14">
        <f t="shared" si="199"/>
        <v>1995</v>
      </c>
      <c r="Q1054" s="14">
        <f t="shared" si="200"/>
        <v>1</v>
      </c>
      <c r="R1054" s="14">
        <f t="shared" si="201"/>
        <v>15</v>
      </c>
      <c r="S1054" s="14" t="str">
        <f t="shared" si="202"/>
        <v>NO</v>
      </c>
      <c r="T1054" s="14" t="str">
        <f t="shared" si="203"/>
        <v>No Cumple</v>
      </c>
      <c r="U1054" s="14">
        <f>VLOOKUP(E1054,País!$A$1:$B$8,2,FALSE)</f>
        <v>4</v>
      </c>
    </row>
    <row r="1055" spans="1:21" x14ac:dyDescent="0.25">
      <c r="A1055" s="2" t="s">
        <v>77</v>
      </c>
      <c r="B1055" s="2" t="s">
        <v>22</v>
      </c>
      <c r="C1055" s="3">
        <v>29853</v>
      </c>
      <c r="D1055" s="2" t="s">
        <v>27</v>
      </c>
      <c r="E1055" s="2" t="s">
        <v>24</v>
      </c>
      <c r="F1055" s="2">
        <v>3</v>
      </c>
      <c r="G1055" s="4">
        <v>25169.041159551023</v>
      </c>
      <c r="H1055" s="5">
        <v>-19546.315014381631</v>
      </c>
      <c r="I1055" s="11" t="str">
        <f t="shared" si="192"/>
        <v>Fernandez, Emilio</v>
      </c>
      <c r="J1055" s="11" t="str">
        <f t="shared" si="193"/>
        <v>EF</v>
      </c>
      <c r="K1055" s="14">
        <f t="shared" si="194"/>
        <v>15</v>
      </c>
      <c r="L1055" s="7">
        <f t="shared" ca="1" si="195"/>
        <v>42</v>
      </c>
      <c r="M1055" s="7">
        <f t="shared" si="196"/>
        <v>4</v>
      </c>
      <c r="N1055" s="15">
        <f t="shared" si="197"/>
        <v>29853</v>
      </c>
      <c r="O1055" s="15" t="str">
        <f t="shared" si="198"/>
        <v>jueves</v>
      </c>
      <c r="P1055" s="14">
        <f t="shared" si="199"/>
        <v>1981</v>
      </c>
      <c r="Q1055" s="14">
        <f t="shared" si="200"/>
        <v>9</v>
      </c>
      <c r="R1055" s="14">
        <f t="shared" si="201"/>
        <v>24</v>
      </c>
      <c r="S1055" s="14" t="str">
        <f t="shared" si="202"/>
        <v>NO</v>
      </c>
      <c r="T1055" s="14" t="str">
        <f t="shared" si="203"/>
        <v>No Cumple</v>
      </c>
      <c r="U1055" s="14">
        <f>VLOOKUP(E1055,País!$A$1:$B$8,2,FALSE)</f>
        <v>5</v>
      </c>
    </row>
    <row r="1056" spans="1:21" x14ac:dyDescent="0.25">
      <c r="A1056" s="2" t="s">
        <v>17</v>
      </c>
      <c r="B1056" s="2" t="s">
        <v>18</v>
      </c>
      <c r="C1056" s="3">
        <v>36339</v>
      </c>
      <c r="D1056" s="2" t="s">
        <v>19</v>
      </c>
      <c r="E1056" s="2" t="s">
        <v>20</v>
      </c>
      <c r="F1056" s="2">
        <v>4</v>
      </c>
      <c r="G1056" s="4">
        <v>25159.54345058509</v>
      </c>
      <c r="H1056" s="5">
        <v>-24410.029156450015</v>
      </c>
      <c r="I1056" s="11" t="str">
        <f t="shared" si="192"/>
        <v>Rodriguez, Carlos</v>
      </c>
      <c r="J1056" s="11" t="str">
        <f t="shared" si="193"/>
        <v>CR</v>
      </c>
      <c r="K1056" s="14">
        <f t="shared" si="194"/>
        <v>15</v>
      </c>
      <c r="L1056" s="7">
        <f t="shared" ca="1" si="195"/>
        <v>25</v>
      </c>
      <c r="M1056" s="7">
        <f t="shared" si="196"/>
        <v>1</v>
      </c>
      <c r="N1056" s="15">
        <f t="shared" si="197"/>
        <v>36339</v>
      </c>
      <c r="O1056" s="15" t="str">
        <f t="shared" si="198"/>
        <v>lunes</v>
      </c>
      <c r="P1056" s="14">
        <f t="shared" si="199"/>
        <v>1999</v>
      </c>
      <c r="Q1056" s="14">
        <f t="shared" si="200"/>
        <v>6</v>
      </c>
      <c r="R1056" s="14">
        <f t="shared" si="201"/>
        <v>28</v>
      </c>
      <c r="S1056" s="14" t="str">
        <f t="shared" si="202"/>
        <v>NO</v>
      </c>
      <c r="T1056" s="14" t="str">
        <f t="shared" si="203"/>
        <v>No Cumple</v>
      </c>
      <c r="U1056" s="14">
        <f>VLOOKUP(E1056,País!$A$1:$B$8,2,FALSE)</f>
        <v>6</v>
      </c>
    </row>
    <row r="1057" spans="1:21" x14ac:dyDescent="0.25">
      <c r="A1057" s="2" t="s">
        <v>70</v>
      </c>
      <c r="B1057" s="2" t="s">
        <v>10</v>
      </c>
      <c r="C1057" s="3">
        <v>34054</v>
      </c>
      <c r="D1057" s="2" t="s">
        <v>35</v>
      </c>
      <c r="E1057" s="2" t="s">
        <v>24</v>
      </c>
      <c r="F1057" s="2">
        <v>6</v>
      </c>
      <c r="G1057" s="4">
        <v>25109.106135885166</v>
      </c>
      <c r="H1057" s="5">
        <v>-21343.806152650719</v>
      </c>
      <c r="I1057" s="11" t="str">
        <f t="shared" si="192"/>
        <v>Gomez, Andrea</v>
      </c>
      <c r="J1057" s="11" t="str">
        <f t="shared" si="193"/>
        <v>AG</v>
      </c>
      <c r="K1057" s="14">
        <f t="shared" si="194"/>
        <v>11</v>
      </c>
      <c r="L1057" s="7">
        <f t="shared" ca="1" si="195"/>
        <v>31</v>
      </c>
      <c r="M1057" s="7">
        <f t="shared" si="196"/>
        <v>5</v>
      </c>
      <c r="N1057" s="15">
        <f t="shared" si="197"/>
        <v>34054</v>
      </c>
      <c r="O1057" s="15" t="str">
        <f t="shared" si="198"/>
        <v>viernes</v>
      </c>
      <c r="P1057" s="14">
        <f t="shared" si="199"/>
        <v>1993</v>
      </c>
      <c r="Q1057" s="14">
        <f t="shared" si="200"/>
        <v>3</v>
      </c>
      <c r="R1057" s="14">
        <f t="shared" si="201"/>
        <v>26</v>
      </c>
      <c r="S1057" s="14" t="str">
        <f t="shared" si="202"/>
        <v>NO</v>
      </c>
      <c r="T1057" s="14" t="str">
        <f t="shared" si="203"/>
        <v>No Cumple</v>
      </c>
      <c r="U1057" s="14">
        <f>VLOOKUP(E1057,País!$A$1:$B$8,2,FALSE)</f>
        <v>5</v>
      </c>
    </row>
    <row r="1058" spans="1:21" x14ac:dyDescent="0.25">
      <c r="A1058" s="2" t="s">
        <v>87</v>
      </c>
      <c r="B1058" s="2" t="s">
        <v>50</v>
      </c>
      <c r="C1058" s="3">
        <v>36090</v>
      </c>
      <c r="D1058" s="2" t="s">
        <v>31</v>
      </c>
      <c r="E1058" s="2" t="s">
        <v>8</v>
      </c>
      <c r="F1058" s="2">
        <v>6</v>
      </c>
      <c r="G1058" s="4">
        <v>25104.521850115481</v>
      </c>
      <c r="H1058" s="5">
        <v>-22219.659023889137</v>
      </c>
      <c r="I1058" s="11" t="str">
        <f t="shared" si="192"/>
        <v>Perez, Ismael</v>
      </c>
      <c r="J1058" s="11" t="str">
        <f t="shared" si="193"/>
        <v>IP</v>
      </c>
      <c r="K1058" s="14">
        <f t="shared" si="194"/>
        <v>11</v>
      </c>
      <c r="L1058" s="7">
        <f t="shared" ca="1" si="195"/>
        <v>25</v>
      </c>
      <c r="M1058" s="7">
        <f t="shared" si="196"/>
        <v>4</v>
      </c>
      <c r="N1058" s="15">
        <f t="shared" si="197"/>
        <v>36090</v>
      </c>
      <c r="O1058" s="15" t="str">
        <f t="shared" si="198"/>
        <v>jueves</v>
      </c>
      <c r="P1058" s="14">
        <f t="shared" si="199"/>
        <v>1998</v>
      </c>
      <c r="Q1058" s="14">
        <f t="shared" si="200"/>
        <v>10</v>
      </c>
      <c r="R1058" s="14">
        <f t="shared" si="201"/>
        <v>22</v>
      </c>
      <c r="S1058" s="14" t="str">
        <f t="shared" si="202"/>
        <v>NO</v>
      </c>
      <c r="T1058" s="14" t="str">
        <f t="shared" si="203"/>
        <v>No Cumple</v>
      </c>
      <c r="U1058" s="14">
        <f>VLOOKUP(E1058,País!$A$1:$B$8,2,FALSE)</f>
        <v>1</v>
      </c>
    </row>
    <row r="1059" spans="1:21" x14ac:dyDescent="0.25">
      <c r="A1059" s="2" t="s">
        <v>71</v>
      </c>
      <c r="B1059" s="2" t="s">
        <v>14</v>
      </c>
      <c r="C1059" s="3">
        <v>32427</v>
      </c>
      <c r="D1059" s="2" t="s">
        <v>38</v>
      </c>
      <c r="E1059" s="2" t="s">
        <v>28</v>
      </c>
      <c r="F1059" s="2">
        <v>4</v>
      </c>
      <c r="G1059" s="4">
        <v>25083.185662340897</v>
      </c>
      <c r="H1059" s="5">
        <v>-23228.460330386828</v>
      </c>
      <c r="I1059" s="11" t="str">
        <f t="shared" si="192"/>
        <v>Lopez, Jose</v>
      </c>
      <c r="J1059" s="11" t="str">
        <f t="shared" si="193"/>
        <v>JL</v>
      </c>
      <c r="K1059" s="14">
        <f t="shared" si="194"/>
        <v>9</v>
      </c>
      <c r="L1059" s="7">
        <f t="shared" ca="1" si="195"/>
        <v>35</v>
      </c>
      <c r="M1059" s="7">
        <f t="shared" si="196"/>
        <v>2</v>
      </c>
      <c r="N1059" s="15">
        <f t="shared" si="197"/>
        <v>32427</v>
      </c>
      <c r="O1059" s="15" t="str">
        <f t="shared" si="198"/>
        <v>martes</v>
      </c>
      <c r="P1059" s="14">
        <f t="shared" si="199"/>
        <v>1988</v>
      </c>
      <c r="Q1059" s="14">
        <f t="shared" si="200"/>
        <v>10</v>
      </c>
      <c r="R1059" s="14">
        <f t="shared" si="201"/>
        <v>11</v>
      </c>
      <c r="S1059" s="14" t="str">
        <f t="shared" si="202"/>
        <v>NO</v>
      </c>
      <c r="T1059" s="14" t="str">
        <f t="shared" si="203"/>
        <v>No Cumple</v>
      </c>
      <c r="U1059" s="14">
        <f>VLOOKUP(E1059,País!$A$1:$B$8,2,FALSE)</f>
        <v>7</v>
      </c>
    </row>
    <row r="1060" spans="1:21" x14ac:dyDescent="0.25">
      <c r="A1060" s="2" t="s">
        <v>53</v>
      </c>
      <c r="B1060" s="2" t="s">
        <v>54</v>
      </c>
      <c r="C1060" s="3">
        <v>35860</v>
      </c>
      <c r="D1060" s="2" t="s">
        <v>35</v>
      </c>
      <c r="E1060" s="2" t="s">
        <v>16</v>
      </c>
      <c r="F1060" s="2">
        <v>2</v>
      </c>
      <c r="G1060" s="4">
        <v>25080.088699058291</v>
      </c>
      <c r="H1060" s="5">
        <v>-21154.327266772201</v>
      </c>
      <c r="I1060" s="11" t="str">
        <f t="shared" si="192"/>
        <v>Moreno, Ricardo</v>
      </c>
      <c r="J1060" s="11" t="str">
        <f t="shared" si="193"/>
        <v>RM</v>
      </c>
      <c r="K1060" s="14">
        <f t="shared" si="194"/>
        <v>13</v>
      </c>
      <c r="L1060" s="7">
        <f t="shared" ca="1" si="195"/>
        <v>26</v>
      </c>
      <c r="M1060" s="7">
        <f t="shared" si="196"/>
        <v>5</v>
      </c>
      <c r="N1060" s="15">
        <f t="shared" si="197"/>
        <v>35860</v>
      </c>
      <c r="O1060" s="15" t="str">
        <f t="shared" si="198"/>
        <v>viernes</v>
      </c>
      <c r="P1060" s="14">
        <f t="shared" si="199"/>
        <v>1998</v>
      </c>
      <c r="Q1060" s="14">
        <f t="shared" si="200"/>
        <v>3</v>
      </c>
      <c r="R1060" s="14">
        <f t="shared" si="201"/>
        <v>6</v>
      </c>
      <c r="S1060" s="14" t="str">
        <f t="shared" si="202"/>
        <v>NO</v>
      </c>
      <c r="T1060" s="14" t="str">
        <f t="shared" si="203"/>
        <v>No Cumple</v>
      </c>
      <c r="U1060" s="14">
        <f>VLOOKUP(E1060,País!$A$1:$B$8,2,FALSE)</f>
        <v>4</v>
      </c>
    </row>
    <row r="1061" spans="1:21" x14ac:dyDescent="0.25">
      <c r="A1061" s="2" t="s">
        <v>17</v>
      </c>
      <c r="B1061" s="2" t="s">
        <v>18</v>
      </c>
      <c r="C1061" s="3">
        <v>35484</v>
      </c>
      <c r="D1061" s="2" t="s">
        <v>19</v>
      </c>
      <c r="E1061" s="2" t="s">
        <v>20</v>
      </c>
      <c r="F1061" s="2">
        <v>5</v>
      </c>
      <c r="G1061" s="4">
        <v>25076.974980564399</v>
      </c>
      <c r="H1061" s="5">
        <v>-15506.117513604921</v>
      </c>
      <c r="I1061" s="11" t="str">
        <f t="shared" si="192"/>
        <v>Rodriguez, Carlos</v>
      </c>
      <c r="J1061" s="11" t="str">
        <f t="shared" si="193"/>
        <v>CR</v>
      </c>
      <c r="K1061" s="14">
        <f t="shared" si="194"/>
        <v>15</v>
      </c>
      <c r="L1061" s="7">
        <f t="shared" ca="1" si="195"/>
        <v>27</v>
      </c>
      <c r="M1061" s="7">
        <f t="shared" si="196"/>
        <v>7</v>
      </c>
      <c r="N1061" s="15">
        <f t="shared" si="197"/>
        <v>35484</v>
      </c>
      <c r="O1061" s="15" t="str">
        <f t="shared" si="198"/>
        <v>domingo</v>
      </c>
      <c r="P1061" s="14">
        <f t="shared" si="199"/>
        <v>1997</v>
      </c>
      <c r="Q1061" s="14">
        <f t="shared" si="200"/>
        <v>2</v>
      </c>
      <c r="R1061" s="14">
        <f t="shared" si="201"/>
        <v>23</v>
      </c>
      <c r="S1061" s="14" t="str">
        <f t="shared" si="202"/>
        <v>NO</v>
      </c>
      <c r="T1061" s="14" t="str">
        <f t="shared" si="203"/>
        <v>No Cumple</v>
      </c>
      <c r="U1061" s="14">
        <f>VLOOKUP(E1061,País!$A$1:$B$8,2,FALSE)</f>
        <v>6</v>
      </c>
    </row>
    <row r="1062" spans="1:21" x14ac:dyDescent="0.25">
      <c r="A1062" s="2" t="s">
        <v>76</v>
      </c>
      <c r="B1062" s="2" t="s">
        <v>14</v>
      </c>
      <c r="C1062" s="3">
        <v>30559</v>
      </c>
      <c r="D1062" s="2" t="s">
        <v>23</v>
      </c>
      <c r="E1062" s="2" t="s">
        <v>20</v>
      </c>
      <c r="F1062" s="2">
        <v>2</v>
      </c>
      <c r="G1062" s="4">
        <v>25060.584948740579</v>
      </c>
      <c r="H1062" s="5">
        <v>-19540.926191520131</v>
      </c>
      <c r="I1062" s="11" t="str">
        <f t="shared" si="192"/>
        <v>Lopez, Carolina</v>
      </c>
      <c r="J1062" s="11" t="str">
        <f t="shared" si="193"/>
        <v>CL</v>
      </c>
      <c r="K1062" s="14">
        <f t="shared" si="194"/>
        <v>13</v>
      </c>
      <c r="L1062" s="7">
        <f t="shared" ca="1" si="195"/>
        <v>40</v>
      </c>
      <c r="M1062" s="7">
        <f t="shared" si="196"/>
        <v>3</v>
      </c>
      <c r="N1062" s="15">
        <f t="shared" si="197"/>
        <v>30559</v>
      </c>
      <c r="O1062" s="15" t="str">
        <f t="shared" si="198"/>
        <v>miércoles</v>
      </c>
      <c r="P1062" s="14">
        <f t="shared" si="199"/>
        <v>1983</v>
      </c>
      <c r="Q1062" s="14">
        <f t="shared" si="200"/>
        <v>8</v>
      </c>
      <c r="R1062" s="14">
        <f t="shared" si="201"/>
        <v>31</v>
      </c>
      <c r="S1062" s="14" t="str">
        <f t="shared" si="202"/>
        <v>NO</v>
      </c>
      <c r="T1062" s="14" t="str">
        <f t="shared" si="203"/>
        <v>No Cumple</v>
      </c>
      <c r="U1062" s="14">
        <f>VLOOKUP(E1062,País!$A$1:$B$8,2,FALSE)</f>
        <v>6</v>
      </c>
    </row>
    <row r="1063" spans="1:21" x14ac:dyDescent="0.25">
      <c r="A1063" s="2" t="s">
        <v>57</v>
      </c>
      <c r="B1063" s="2" t="s">
        <v>58</v>
      </c>
      <c r="C1063" s="3">
        <v>34697</v>
      </c>
      <c r="D1063" s="2" t="s">
        <v>7</v>
      </c>
      <c r="E1063" s="2" t="s">
        <v>24</v>
      </c>
      <c r="F1063" s="2">
        <v>4</v>
      </c>
      <c r="G1063" s="4">
        <v>25059.41440917748</v>
      </c>
      <c r="H1063" s="5">
        <v>-19339.497752199139</v>
      </c>
      <c r="I1063" s="11" t="str">
        <f t="shared" si="192"/>
        <v>Castro, Martin</v>
      </c>
      <c r="J1063" s="11" t="str">
        <f t="shared" si="193"/>
        <v>MC</v>
      </c>
      <c r="K1063" s="14">
        <f t="shared" si="194"/>
        <v>12</v>
      </c>
      <c r="L1063" s="7">
        <f t="shared" ca="1" si="195"/>
        <v>29</v>
      </c>
      <c r="M1063" s="7">
        <f t="shared" si="196"/>
        <v>4</v>
      </c>
      <c r="N1063" s="15">
        <f t="shared" si="197"/>
        <v>34697</v>
      </c>
      <c r="O1063" s="15" t="str">
        <f t="shared" si="198"/>
        <v>jueves</v>
      </c>
      <c r="P1063" s="14">
        <f t="shared" si="199"/>
        <v>1994</v>
      </c>
      <c r="Q1063" s="14">
        <f t="shared" si="200"/>
        <v>12</v>
      </c>
      <c r="R1063" s="14">
        <f t="shared" si="201"/>
        <v>29</v>
      </c>
      <c r="S1063" s="14" t="str">
        <f t="shared" si="202"/>
        <v>SI</v>
      </c>
      <c r="T1063" s="14" t="str">
        <f t="shared" si="203"/>
        <v>No Cumple</v>
      </c>
      <c r="U1063" s="14">
        <f>VLOOKUP(E1063,País!$A$1:$B$8,2,FALSE)</f>
        <v>5</v>
      </c>
    </row>
    <row r="1064" spans="1:21" x14ac:dyDescent="0.25">
      <c r="A1064" s="2" t="s">
        <v>71</v>
      </c>
      <c r="B1064" s="2" t="s">
        <v>14</v>
      </c>
      <c r="C1064" s="3">
        <v>34186</v>
      </c>
      <c r="D1064" s="2" t="s">
        <v>38</v>
      </c>
      <c r="E1064" s="2" t="s">
        <v>28</v>
      </c>
      <c r="F1064" s="2">
        <v>6</v>
      </c>
      <c r="G1064" s="4">
        <v>25053.532158363942</v>
      </c>
      <c r="H1064" s="5">
        <v>-20512.891700639728</v>
      </c>
      <c r="I1064" s="11" t="str">
        <f t="shared" si="192"/>
        <v>Lopez, Jose</v>
      </c>
      <c r="J1064" s="11" t="str">
        <f t="shared" si="193"/>
        <v>JL</v>
      </c>
      <c r="K1064" s="14">
        <f t="shared" si="194"/>
        <v>9</v>
      </c>
      <c r="L1064" s="7">
        <f t="shared" ca="1" si="195"/>
        <v>31</v>
      </c>
      <c r="M1064" s="7">
        <f t="shared" si="196"/>
        <v>4</v>
      </c>
      <c r="N1064" s="15">
        <f t="shared" si="197"/>
        <v>34186</v>
      </c>
      <c r="O1064" s="15" t="str">
        <f t="shared" si="198"/>
        <v>jueves</v>
      </c>
      <c r="P1064" s="14">
        <f t="shared" si="199"/>
        <v>1993</v>
      </c>
      <c r="Q1064" s="14">
        <f t="shared" si="200"/>
        <v>8</v>
      </c>
      <c r="R1064" s="14">
        <f t="shared" si="201"/>
        <v>5</v>
      </c>
      <c r="S1064" s="14" t="str">
        <f t="shared" si="202"/>
        <v>NO</v>
      </c>
      <c r="T1064" s="14" t="str">
        <f t="shared" si="203"/>
        <v>No Cumple</v>
      </c>
      <c r="U1064" s="14">
        <f>VLOOKUP(E1064,País!$A$1:$B$8,2,FALSE)</f>
        <v>7</v>
      </c>
    </row>
    <row r="1065" spans="1:21" x14ac:dyDescent="0.25">
      <c r="A1065" s="2" t="s">
        <v>65</v>
      </c>
      <c r="B1065" s="2" t="s">
        <v>66</v>
      </c>
      <c r="C1065" s="3">
        <v>33784</v>
      </c>
      <c r="D1065" s="2" t="s">
        <v>23</v>
      </c>
      <c r="E1065" s="2" t="s">
        <v>12</v>
      </c>
      <c r="F1065" s="2">
        <v>4</v>
      </c>
      <c r="G1065" s="4">
        <v>25050.481660431116</v>
      </c>
      <c r="H1065" s="5">
        <v>-21234.566505611994</v>
      </c>
      <c r="I1065" s="11" t="str">
        <f t="shared" si="192"/>
        <v>Silva, Fernando</v>
      </c>
      <c r="J1065" s="11" t="str">
        <f t="shared" si="193"/>
        <v>FS</v>
      </c>
      <c r="K1065" s="14">
        <f t="shared" si="194"/>
        <v>13</v>
      </c>
      <c r="L1065" s="7">
        <f t="shared" ca="1" si="195"/>
        <v>32</v>
      </c>
      <c r="M1065" s="7">
        <f t="shared" si="196"/>
        <v>1</v>
      </c>
      <c r="N1065" s="15">
        <f t="shared" si="197"/>
        <v>33784</v>
      </c>
      <c r="O1065" s="15" t="str">
        <f t="shared" si="198"/>
        <v>lunes</v>
      </c>
      <c r="P1065" s="14">
        <f t="shared" si="199"/>
        <v>1992</v>
      </c>
      <c r="Q1065" s="14">
        <f t="shared" si="200"/>
        <v>6</v>
      </c>
      <c r="R1065" s="14">
        <f t="shared" si="201"/>
        <v>29</v>
      </c>
      <c r="S1065" s="14" t="str">
        <f t="shared" si="202"/>
        <v>NO</v>
      </c>
      <c r="T1065" s="14" t="str">
        <f t="shared" si="203"/>
        <v>No Cumple</v>
      </c>
      <c r="U1065" s="14">
        <f>VLOOKUP(E1065,País!$A$1:$B$8,2,FALSE)</f>
        <v>3</v>
      </c>
    </row>
    <row r="1066" spans="1:21" x14ac:dyDescent="0.25">
      <c r="A1066" s="2" t="s">
        <v>39</v>
      </c>
      <c r="B1066" s="2" t="s">
        <v>40</v>
      </c>
      <c r="C1066" s="3">
        <v>34997</v>
      </c>
      <c r="D1066" s="2" t="s">
        <v>7</v>
      </c>
      <c r="E1066" s="2" t="s">
        <v>16</v>
      </c>
      <c r="F1066" s="2">
        <v>5</v>
      </c>
      <c r="G1066" s="4">
        <v>25020.843084056771</v>
      </c>
      <c r="H1066" s="5">
        <v>-26459.156915943233</v>
      </c>
      <c r="I1066" s="11" t="str">
        <f t="shared" si="192"/>
        <v>Torres, Carmen</v>
      </c>
      <c r="J1066" s="11" t="str">
        <f t="shared" si="193"/>
        <v>CT</v>
      </c>
      <c r="K1066" s="14">
        <f t="shared" si="194"/>
        <v>12</v>
      </c>
      <c r="L1066" s="7">
        <f t="shared" ca="1" si="195"/>
        <v>28</v>
      </c>
      <c r="M1066" s="7">
        <f t="shared" si="196"/>
        <v>3</v>
      </c>
      <c r="N1066" s="15">
        <f t="shared" si="197"/>
        <v>34997</v>
      </c>
      <c r="O1066" s="15" t="str">
        <f t="shared" si="198"/>
        <v>miércoles</v>
      </c>
      <c r="P1066" s="14">
        <f t="shared" si="199"/>
        <v>1995</v>
      </c>
      <c r="Q1066" s="14">
        <f t="shared" si="200"/>
        <v>10</v>
      </c>
      <c r="R1066" s="14">
        <f t="shared" si="201"/>
        <v>25</v>
      </c>
      <c r="S1066" s="14" t="str">
        <f t="shared" si="202"/>
        <v>SI</v>
      </c>
      <c r="T1066" s="14" t="str">
        <f t="shared" si="203"/>
        <v>No Cumple</v>
      </c>
      <c r="U1066" s="14">
        <f>VLOOKUP(E1066,País!$A$1:$B$8,2,FALSE)</f>
        <v>4</v>
      </c>
    </row>
    <row r="1067" spans="1:21" x14ac:dyDescent="0.25">
      <c r="A1067" s="2" t="s">
        <v>47</v>
      </c>
      <c r="B1067" s="2" t="s">
        <v>48</v>
      </c>
      <c r="C1067" s="3">
        <v>34774</v>
      </c>
      <c r="D1067" s="2" t="s">
        <v>23</v>
      </c>
      <c r="E1067" s="2" t="s">
        <v>32</v>
      </c>
      <c r="F1067" s="2">
        <v>3</v>
      </c>
      <c r="G1067" s="4">
        <v>25017.121150007537</v>
      </c>
      <c r="H1067" s="5">
        <v>-25482.878849992463</v>
      </c>
      <c r="I1067" s="11" t="str">
        <f t="shared" si="192"/>
        <v>Rojas, Valentina</v>
      </c>
      <c r="J1067" s="11" t="str">
        <f t="shared" si="193"/>
        <v>VR</v>
      </c>
      <c r="K1067" s="14">
        <f t="shared" si="194"/>
        <v>14</v>
      </c>
      <c r="L1067" s="7">
        <f t="shared" ca="1" si="195"/>
        <v>29</v>
      </c>
      <c r="M1067" s="7">
        <f t="shared" si="196"/>
        <v>4</v>
      </c>
      <c r="N1067" s="15">
        <f t="shared" si="197"/>
        <v>34774</v>
      </c>
      <c r="O1067" s="15" t="str">
        <f t="shared" si="198"/>
        <v>jueves</v>
      </c>
      <c r="P1067" s="14">
        <f t="shared" si="199"/>
        <v>1995</v>
      </c>
      <c r="Q1067" s="14">
        <f t="shared" si="200"/>
        <v>3</v>
      </c>
      <c r="R1067" s="14">
        <f t="shared" si="201"/>
        <v>16</v>
      </c>
      <c r="S1067" s="14" t="str">
        <f t="shared" si="202"/>
        <v>NO</v>
      </c>
      <c r="T1067" s="14" t="str">
        <f t="shared" si="203"/>
        <v>No Cumple</v>
      </c>
      <c r="U1067" s="14">
        <f>VLOOKUP(E1067,País!$A$1:$B$8,2,FALSE)</f>
        <v>2</v>
      </c>
    </row>
    <row r="1068" spans="1:21" x14ac:dyDescent="0.25">
      <c r="A1068" s="2" t="s">
        <v>89</v>
      </c>
      <c r="B1068" s="2" t="s">
        <v>56</v>
      </c>
      <c r="C1068" s="3">
        <v>30785</v>
      </c>
      <c r="D1068" s="2" t="s">
        <v>38</v>
      </c>
      <c r="E1068" s="2" t="s">
        <v>16</v>
      </c>
      <c r="F1068" s="2">
        <v>3</v>
      </c>
      <c r="G1068" s="4">
        <v>25000.742238346847</v>
      </c>
      <c r="H1068" s="5">
        <v>-19909.354252638244</v>
      </c>
      <c r="I1068" s="11" t="str">
        <f t="shared" si="192"/>
        <v>Jimenez, Hugo</v>
      </c>
      <c r="J1068" s="11" t="str">
        <f t="shared" si="193"/>
        <v>HJ</v>
      </c>
      <c r="K1068" s="14">
        <f t="shared" si="194"/>
        <v>11</v>
      </c>
      <c r="L1068" s="7">
        <f t="shared" ca="1" si="195"/>
        <v>40</v>
      </c>
      <c r="M1068" s="7">
        <f t="shared" si="196"/>
        <v>5</v>
      </c>
      <c r="N1068" s="15">
        <f t="shared" si="197"/>
        <v>30785</v>
      </c>
      <c r="O1068" s="15" t="str">
        <f t="shared" si="198"/>
        <v>viernes</v>
      </c>
      <c r="P1068" s="14">
        <f t="shared" si="199"/>
        <v>1984</v>
      </c>
      <c r="Q1068" s="14">
        <f t="shared" si="200"/>
        <v>4</v>
      </c>
      <c r="R1068" s="14">
        <f t="shared" si="201"/>
        <v>13</v>
      </c>
      <c r="S1068" s="14" t="str">
        <f t="shared" si="202"/>
        <v>NO</v>
      </c>
      <c r="T1068" s="14" t="str">
        <f t="shared" si="203"/>
        <v>No Cumple</v>
      </c>
      <c r="U1068" s="14">
        <f>VLOOKUP(E1068,País!$A$1:$B$8,2,FALSE)</f>
        <v>4</v>
      </c>
    </row>
    <row r="1069" spans="1:21" x14ac:dyDescent="0.25">
      <c r="A1069" s="2" t="s">
        <v>72</v>
      </c>
      <c r="B1069" s="2" t="s">
        <v>30</v>
      </c>
      <c r="C1069" s="3">
        <v>33695</v>
      </c>
      <c r="D1069" s="2" t="s">
        <v>7</v>
      </c>
      <c r="E1069" s="2" t="s">
        <v>32</v>
      </c>
      <c r="F1069" s="2">
        <v>3</v>
      </c>
      <c r="G1069" s="4">
        <v>24990.661512475654</v>
      </c>
      <c r="H1069" s="5">
        <v>-20447.097250518502</v>
      </c>
      <c r="I1069" s="11" t="str">
        <f t="shared" si="192"/>
        <v>Rivera, Marina</v>
      </c>
      <c r="J1069" s="11" t="str">
        <f t="shared" si="193"/>
        <v>MR</v>
      </c>
      <c r="K1069" s="14">
        <f t="shared" si="194"/>
        <v>12</v>
      </c>
      <c r="L1069" s="7">
        <f t="shared" ca="1" si="195"/>
        <v>32</v>
      </c>
      <c r="M1069" s="7">
        <f t="shared" si="196"/>
        <v>3</v>
      </c>
      <c r="N1069" s="15">
        <f t="shared" si="197"/>
        <v>33695</v>
      </c>
      <c r="O1069" s="15" t="str">
        <f t="shared" si="198"/>
        <v>miércoles</v>
      </c>
      <c r="P1069" s="14">
        <f t="shared" si="199"/>
        <v>1992</v>
      </c>
      <c r="Q1069" s="14">
        <f t="shared" si="200"/>
        <v>4</v>
      </c>
      <c r="R1069" s="14">
        <f t="shared" si="201"/>
        <v>1</v>
      </c>
      <c r="S1069" s="14" t="str">
        <f t="shared" si="202"/>
        <v>SI</v>
      </c>
      <c r="T1069" s="14" t="str">
        <f t="shared" si="203"/>
        <v>No Cumple</v>
      </c>
      <c r="U1069" s="14">
        <f>VLOOKUP(E1069,País!$A$1:$B$8,2,FALSE)</f>
        <v>2</v>
      </c>
    </row>
    <row r="1070" spans="1:21" x14ac:dyDescent="0.25">
      <c r="A1070" s="2" t="s">
        <v>74</v>
      </c>
      <c r="B1070" s="2" t="s">
        <v>26</v>
      </c>
      <c r="C1070" s="3">
        <v>35685</v>
      </c>
      <c r="D1070" s="2" t="s">
        <v>15</v>
      </c>
      <c r="E1070" s="2" t="s">
        <v>12</v>
      </c>
      <c r="F1070" s="2">
        <v>2</v>
      </c>
      <c r="G1070" s="4">
        <v>24989.628244263145</v>
      </c>
      <c r="H1070" s="5">
        <v>-20738.193687032115</v>
      </c>
      <c r="I1070" s="11" t="str">
        <f t="shared" si="192"/>
        <v>Diaz, Raquel</v>
      </c>
      <c r="J1070" s="11" t="str">
        <f t="shared" si="193"/>
        <v>RD</v>
      </c>
      <c r="K1070" s="14">
        <f t="shared" si="194"/>
        <v>10</v>
      </c>
      <c r="L1070" s="7">
        <f t="shared" ca="1" si="195"/>
        <v>26</v>
      </c>
      <c r="M1070" s="7">
        <f t="shared" si="196"/>
        <v>5</v>
      </c>
      <c r="N1070" s="15">
        <f t="shared" si="197"/>
        <v>35685</v>
      </c>
      <c r="O1070" s="15" t="str">
        <f t="shared" si="198"/>
        <v>viernes</v>
      </c>
      <c r="P1070" s="14">
        <f t="shared" si="199"/>
        <v>1997</v>
      </c>
      <c r="Q1070" s="14">
        <f t="shared" si="200"/>
        <v>9</v>
      </c>
      <c r="R1070" s="14">
        <f t="shared" si="201"/>
        <v>12</v>
      </c>
      <c r="S1070" s="14" t="str">
        <f t="shared" si="202"/>
        <v>NO</v>
      </c>
      <c r="T1070" s="14" t="str">
        <f t="shared" si="203"/>
        <v>No Cumple</v>
      </c>
      <c r="U1070" s="14">
        <f>VLOOKUP(E1070,País!$A$1:$B$8,2,FALSE)</f>
        <v>3</v>
      </c>
    </row>
    <row r="1071" spans="1:21" x14ac:dyDescent="0.25">
      <c r="A1071" s="2" t="s">
        <v>41</v>
      </c>
      <c r="B1071" s="2" t="s">
        <v>42</v>
      </c>
      <c r="C1071" s="3">
        <v>36167</v>
      </c>
      <c r="D1071" s="2" t="s">
        <v>11</v>
      </c>
      <c r="E1071" s="2" t="s">
        <v>20</v>
      </c>
      <c r="F1071" s="2">
        <v>5</v>
      </c>
      <c r="G1071" s="4">
        <v>24987.149791887256</v>
      </c>
      <c r="H1071" s="5">
        <v>-32436.159010659481</v>
      </c>
      <c r="I1071" s="11" t="str">
        <f t="shared" si="192"/>
        <v>Alvarez, Diego</v>
      </c>
      <c r="J1071" s="11" t="str">
        <f t="shared" si="193"/>
        <v>DA</v>
      </c>
      <c r="K1071" s="14">
        <f t="shared" si="194"/>
        <v>12</v>
      </c>
      <c r="L1071" s="7">
        <f t="shared" ca="1" si="195"/>
        <v>25</v>
      </c>
      <c r="M1071" s="7">
        <f t="shared" si="196"/>
        <v>4</v>
      </c>
      <c r="N1071" s="15">
        <f t="shared" si="197"/>
        <v>36167</v>
      </c>
      <c r="O1071" s="15" t="str">
        <f t="shared" si="198"/>
        <v>jueves</v>
      </c>
      <c r="P1071" s="14">
        <f t="shared" si="199"/>
        <v>1999</v>
      </c>
      <c r="Q1071" s="14">
        <f t="shared" si="200"/>
        <v>1</v>
      </c>
      <c r="R1071" s="14">
        <f t="shared" si="201"/>
        <v>7</v>
      </c>
      <c r="S1071" s="14" t="str">
        <f t="shared" si="202"/>
        <v>NO</v>
      </c>
      <c r="T1071" s="14" t="str">
        <f t="shared" si="203"/>
        <v>No Cumple</v>
      </c>
      <c r="U1071" s="14">
        <f>VLOOKUP(E1071,País!$A$1:$B$8,2,FALSE)</f>
        <v>6</v>
      </c>
    </row>
    <row r="1072" spans="1:21" x14ac:dyDescent="0.25">
      <c r="A1072" s="2" t="s">
        <v>78</v>
      </c>
      <c r="B1072" s="2" t="s">
        <v>26</v>
      </c>
      <c r="C1072" s="3">
        <v>32606</v>
      </c>
      <c r="D1072" s="2" t="s">
        <v>31</v>
      </c>
      <c r="E1072" s="2" t="s">
        <v>28</v>
      </c>
      <c r="F1072" s="2">
        <v>4</v>
      </c>
      <c r="G1072" s="4">
        <v>24952.378386148099</v>
      </c>
      <c r="H1072" s="5">
        <v>-19066.668642665965</v>
      </c>
      <c r="I1072" s="11" t="str">
        <f t="shared" si="192"/>
        <v>Diaz, Julia</v>
      </c>
      <c r="J1072" s="11" t="str">
        <f t="shared" si="193"/>
        <v>JD</v>
      </c>
      <c r="K1072" s="14">
        <f t="shared" si="194"/>
        <v>9</v>
      </c>
      <c r="L1072" s="7">
        <f t="shared" ca="1" si="195"/>
        <v>35</v>
      </c>
      <c r="M1072" s="7">
        <f t="shared" si="196"/>
        <v>6</v>
      </c>
      <c r="N1072" s="15">
        <f t="shared" si="197"/>
        <v>32606</v>
      </c>
      <c r="O1072" s="15" t="str">
        <f t="shared" si="198"/>
        <v>sábado</v>
      </c>
      <c r="P1072" s="14">
        <f t="shared" si="199"/>
        <v>1989</v>
      </c>
      <c r="Q1072" s="14">
        <f t="shared" si="200"/>
        <v>4</v>
      </c>
      <c r="R1072" s="14">
        <f t="shared" si="201"/>
        <v>8</v>
      </c>
      <c r="S1072" s="14" t="str">
        <f t="shared" si="202"/>
        <v>NO</v>
      </c>
      <c r="T1072" s="14" t="str">
        <f t="shared" si="203"/>
        <v>No Cumple</v>
      </c>
      <c r="U1072" s="14">
        <f>VLOOKUP(E1072,País!$A$1:$B$8,2,FALSE)</f>
        <v>7</v>
      </c>
    </row>
    <row r="1073" spans="1:21" x14ac:dyDescent="0.25">
      <c r="A1073" s="2" t="s">
        <v>36</v>
      </c>
      <c r="B1073" s="2" t="s">
        <v>37</v>
      </c>
      <c r="C1073" s="3">
        <v>29615</v>
      </c>
      <c r="D1073" s="2" t="s">
        <v>38</v>
      </c>
      <c r="E1073" s="2" t="s">
        <v>12</v>
      </c>
      <c r="F1073" s="2">
        <v>6</v>
      </c>
      <c r="G1073" s="4">
        <v>24941.72275063891</v>
      </c>
      <c r="H1073" s="5">
        <v>-25254.780614399424</v>
      </c>
      <c r="I1073" s="11" t="str">
        <f t="shared" si="192"/>
        <v>Hernandez, Roberto</v>
      </c>
      <c r="J1073" s="11" t="str">
        <f t="shared" si="193"/>
        <v>RH</v>
      </c>
      <c r="K1073" s="14">
        <f t="shared" si="194"/>
        <v>16</v>
      </c>
      <c r="L1073" s="7">
        <f t="shared" ca="1" si="195"/>
        <v>43</v>
      </c>
      <c r="M1073" s="7">
        <f t="shared" si="196"/>
        <v>4</v>
      </c>
      <c r="N1073" s="15">
        <f t="shared" si="197"/>
        <v>29615</v>
      </c>
      <c r="O1073" s="15" t="str">
        <f t="shared" si="198"/>
        <v>jueves</v>
      </c>
      <c r="P1073" s="14">
        <f t="shared" si="199"/>
        <v>1981</v>
      </c>
      <c r="Q1073" s="14">
        <f t="shared" si="200"/>
        <v>1</v>
      </c>
      <c r="R1073" s="14">
        <f t="shared" si="201"/>
        <v>29</v>
      </c>
      <c r="S1073" s="14" t="str">
        <f t="shared" si="202"/>
        <v>NO</v>
      </c>
      <c r="T1073" s="14" t="str">
        <f t="shared" si="203"/>
        <v>No Cumple</v>
      </c>
      <c r="U1073" s="14">
        <f>VLOOKUP(E1073,País!$A$1:$B$8,2,FALSE)</f>
        <v>3</v>
      </c>
    </row>
    <row r="1074" spans="1:21" x14ac:dyDescent="0.25">
      <c r="A1074" s="2" t="s">
        <v>9</v>
      </c>
      <c r="B1074" s="2" t="s">
        <v>10</v>
      </c>
      <c r="C1074" s="3">
        <v>33923</v>
      </c>
      <c r="D1074" s="2" t="s">
        <v>11</v>
      </c>
      <c r="E1074" s="2" t="s">
        <v>12</v>
      </c>
      <c r="F1074" s="2">
        <v>6</v>
      </c>
      <c r="G1074" s="4">
        <v>24937.199866433617</v>
      </c>
      <c r="H1074" s="5">
        <v>-22225.892118874079</v>
      </c>
      <c r="I1074" s="11" t="str">
        <f t="shared" si="192"/>
        <v>Gomez, Juan</v>
      </c>
      <c r="J1074" s="11" t="str">
        <f t="shared" si="193"/>
        <v>JG</v>
      </c>
      <c r="K1074" s="14">
        <f t="shared" si="194"/>
        <v>9</v>
      </c>
      <c r="L1074" s="7">
        <f t="shared" ca="1" si="195"/>
        <v>31</v>
      </c>
      <c r="M1074" s="7">
        <f t="shared" si="196"/>
        <v>7</v>
      </c>
      <c r="N1074" s="15">
        <f t="shared" si="197"/>
        <v>33923</v>
      </c>
      <c r="O1074" s="15" t="str">
        <f t="shared" si="198"/>
        <v>domingo</v>
      </c>
      <c r="P1074" s="14">
        <f t="shared" si="199"/>
        <v>1992</v>
      </c>
      <c r="Q1074" s="14">
        <f t="shared" si="200"/>
        <v>11</v>
      </c>
      <c r="R1074" s="14">
        <f t="shared" si="201"/>
        <v>15</v>
      </c>
      <c r="S1074" s="14" t="str">
        <f t="shared" si="202"/>
        <v>NO</v>
      </c>
      <c r="T1074" s="14" t="str">
        <f t="shared" si="203"/>
        <v>No Cumple</v>
      </c>
      <c r="U1074" s="14">
        <f>VLOOKUP(E1074,País!$A$1:$B$8,2,FALSE)</f>
        <v>3</v>
      </c>
    </row>
    <row r="1075" spans="1:21" x14ac:dyDescent="0.25">
      <c r="A1075" s="2" t="s">
        <v>82</v>
      </c>
      <c r="B1075" s="2" t="s">
        <v>40</v>
      </c>
      <c r="C1075" s="3">
        <v>30664</v>
      </c>
      <c r="D1075" s="2" t="s">
        <v>11</v>
      </c>
      <c r="E1075" s="2" t="s">
        <v>16</v>
      </c>
      <c r="F1075" s="2">
        <v>5</v>
      </c>
      <c r="G1075" s="4">
        <v>24933.079211645869</v>
      </c>
      <c r="H1075" s="5">
        <v>-16128.182967614975</v>
      </c>
      <c r="I1075" s="11" t="str">
        <f t="shared" si="192"/>
        <v>Torres, Miguel</v>
      </c>
      <c r="J1075" s="11" t="str">
        <f t="shared" si="193"/>
        <v>MT</v>
      </c>
      <c r="K1075" s="14">
        <f t="shared" si="194"/>
        <v>12</v>
      </c>
      <c r="L1075" s="7">
        <f t="shared" ca="1" si="195"/>
        <v>40</v>
      </c>
      <c r="M1075" s="7">
        <f t="shared" si="196"/>
        <v>3</v>
      </c>
      <c r="N1075" s="15">
        <f t="shared" si="197"/>
        <v>30664</v>
      </c>
      <c r="O1075" s="15" t="str">
        <f t="shared" si="198"/>
        <v>miércoles</v>
      </c>
      <c r="P1075" s="14">
        <f t="shared" si="199"/>
        <v>1983</v>
      </c>
      <c r="Q1075" s="14">
        <f t="shared" si="200"/>
        <v>12</v>
      </c>
      <c r="R1075" s="14">
        <f t="shared" si="201"/>
        <v>14</v>
      </c>
      <c r="S1075" s="14" t="str">
        <f t="shared" si="202"/>
        <v>NO</v>
      </c>
      <c r="T1075" s="14" t="str">
        <f t="shared" si="203"/>
        <v>No Cumple</v>
      </c>
      <c r="U1075" s="14">
        <f>VLOOKUP(E1075,País!$A$1:$B$8,2,FALSE)</f>
        <v>4</v>
      </c>
    </row>
    <row r="1076" spans="1:21" x14ac:dyDescent="0.25">
      <c r="A1076" s="2" t="s">
        <v>89</v>
      </c>
      <c r="B1076" s="2" t="s">
        <v>56</v>
      </c>
      <c r="C1076" s="3">
        <v>32474</v>
      </c>
      <c r="D1076" s="2" t="s">
        <v>38</v>
      </c>
      <c r="E1076" s="2" t="s">
        <v>16</v>
      </c>
      <c r="F1076" s="2">
        <v>5</v>
      </c>
      <c r="G1076" s="4">
        <v>24931.801509554196</v>
      </c>
      <c r="H1076" s="5">
        <v>-18905.2407772611</v>
      </c>
      <c r="I1076" s="11" t="str">
        <f t="shared" si="192"/>
        <v>Jimenez, Hugo</v>
      </c>
      <c r="J1076" s="11" t="str">
        <f t="shared" si="193"/>
        <v>HJ</v>
      </c>
      <c r="K1076" s="14">
        <f t="shared" si="194"/>
        <v>11</v>
      </c>
      <c r="L1076" s="7">
        <f t="shared" ca="1" si="195"/>
        <v>35</v>
      </c>
      <c r="M1076" s="7">
        <f t="shared" si="196"/>
        <v>7</v>
      </c>
      <c r="N1076" s="15">
        <f t="shared" si="197"/>
        <v>32474</v>
      </c>
      <c r="O1076" s="15" t="str">
        <f t="shared" si="198"/>
        <v>domingo</v>
      </c>
      <c r="P1076" s="14">
        <f t="shared" si="199"/>
        <v>1988</v>
      </c>
      <c r="Q1076" s="14">
        <f t="shared" si="200"/>
        <v>11</v>
      </c>
      <c r="R1076" s="14">
        <f t="shared" si="201"/>
        <v>27</v>
      </c>
      <c r="S1076" s="14" t="str">
        <f t="shared" si="202"/>
        <v>NO</v>
      </c>
      <c r="T1076" s="14" t="str">
        <f t="shared" si="203"/>
        <v>No Cumple</v>
      </c>
      <c r="U1076" s="14">
        <f>VLOOKUP(E1076,País!$A$1:$B$8,2,FALSE)</f>
        <v>4</v>
      </c>
    </row>
    <row r="1077" spans="1:21" x14ac:dyDescent="0.25">
      <c r="A1077" s="2" t="s">
        <v>65</v>
      </c>
      <c r="B1077" s="2" t="s">
        <v>66</v>
      </c>
      <c r="C1077" s="3">
        <v>36473</v>
      </c>
      <c r="D1077" s="2" t="s">
        <v>23</v>
      </c>
      <c r="E1077" s="2" t="s">
        <v>12</v>
      </c>
      <c r="F1077" s="2">
        <v>6</v>
      </c>
      <c r="G1077" s="4">
        <v>24911.090790976476</v>
      </c>
      <c r="H1077" s="5">
        <v>-21383.794643489524</v>
      </c>
      <c r="I1077" s="11" t="str">
        <f t="shared" si="192"/>
        <v>Silva, Fernando</v>
      </c>
      <c r="J1077" s="11" t="str">
        <f t="shared" si="193"/>
        <v>FS</v>
      </c>
      <c r="K1077" s="14">
        <f t="shared" si="194"/>
        <v>13</v>
      </c>
      <c r="L1077" s="7">
        <f t="shared" ca="1" si="195"/>
        <v>24</v>
      </c>
      <c r="M1077" s="7">
        <f t="shared" si="196"/>
        <v>2</v>
      </c>
      <c r="N1077" s="15">
        <f t="shared" si="197"/>
        <v>36473</v>
      </c>
      <c r="O1077" s="15" t="str">
        <f t="shared" si="198"/>
        <v>martes</v>
      </c>
      <c r="P1077" s="14">
        <f t="shared" si="199"/>
        <v>1999</v>
      </c>
      <c r="Q1077" s="14">
        <f t="shared" si="200"/>
        <v>11</v>
      </c>
      <c r="R1077" s="14">
        <f t="shared" si="201"/>
        <v>9</v>
      </c>
      <c r="S1077" s="14" t="str">
        <f t="shared" si="202"/>
        <v>NO</v>
      </c>
      <c r="T1077" s="14" t="str">
        <f t="shared" si="203"/>
        <v>No Cumple</v>
      </c>
      <c r="U1077" s="14">
        <f>VLOOKUP(E1077,País!$A$1:$B$8,2,FALSE)</f>
        <v>3</v>
      </c>
    </row>
    <row r="1078" spans="1:21" x14ac:dyDescent="0.25">
      <c r="A1078" s="2" t="s">
        <v>100</v>
      </c>
      <c r="B1078" s="2" t="s">
        <v>40</v>
      </c>
      <c r="C1078" s="3">
        <v>35685</v>
      </c>
      <c r="D1078" s="2" t="s">
        <v>7</v>
      </c>
      <c r="E1078" s="2" t="s">
        <v>28</v>
      </c>
      <c r="F1078" s="2">
        <v>2</v>
      </c>
      <c r="G1078" s="4">
        <v>24908.605927594566</v>
      </c>
      <c r="H1078" s="5">
        <v>-20418.598902268674</v>
      </c>
      <c r="I1078" s="11" t="str">
        <f t="shared" si="192"/>
        <v>Torres, Valeria</v>
      </c>
      <c r="J1078" s="11" t="str">
        <f t="shared" si="193"/>
        <v>VT</v>
      </c>
      <c r="K1078" s="14">
        <f t="shared" si="194"/>
        <v>13</v>
      </c>
      <c r="L1078" s="7">
        <f t="shared" ca="1" si="195"/>
        <v>26</v>
      </c>
      <c r="M1078" s="7">
        <f t="shared" si="196"/>
        <v>5</v>
      </c>
      <c r="N1078" s="15">
        <f t="shared" si="197"/>
        <v>35685</v>
      </c>
      <c r="O1078" s="15" t="str">
        <f t="shared" si="198"/>
        <v>viernes</v>
      </c>
      <c r="P1078" s="14">
        <f t="shared" si="199"/>
        <v>1997</v>
      </c>
      <c r="Q1078" s="14">
        <f t="shared" si="200"/>
        <v>9</v>
      </c>
      <c r="R1078" s="14">
        <f t="shared" si="201"/>
        <v>12</v>
      </c>
      <c r="S1078" s="14" t="str">
        <f t="shared" si="202"/>
        <v>SI</v>
      </c>
      <c r="T1078" s="14" t="str">
        <f t="shared" si="203"/>
        <v>No Cumple</v>
      </c>
      <c r="U1078" s="14">
        <f>VLOOKUP(E1078,País!$A$1:$B$8,2,FALSE)</f>
        <v>7</v>
      </c>
    </row>
    <row r="1079" spans="1:21" x14ac:dyDescent="0.25">
      <c r="A1079" s="2" t="s">
        <v>71</v>
      </c>
      <c r="B1079" s="2" t="s">
        <v>14</v>
      </c>
      <c r="C1079" s="3">
        <v>33920</v>
      </c>
      <c r="D1079" s="2" t="s">
        <v>38</v>
      </c>
      <c r="E1079" s="2" t="s">
        <v>28</v>
      </c>
      <c r="F1079" s="2">
        <v>3</v>
      </c>
      <c r="G1079" s="4">
        <v>24893.261965462458</v>
      </c>
      <c r="H1079" s="5">
        <v>-19687.918765212406</v>
      </c>
      <c r="I1079" s="11" t="str">
        <f t="shared" si="192"/>
        <v>Lopez, Jose</v>
      </c>
      <c r="J1079" s="11" t="str">
        <f t="shared" si="193"/>
        <v>JL</v>
      </c>
      <c r="K1079" s="14">
        <f t="shared" si="194"/>
        <v>9</v>
      </c>
      <c r="L1079" s="7">
        <f t="shared" ca="1" si="195"/>
        <v>31</v>
      </c>
      <c r="M1079" s="7">
        <f t="shared" si="196"/>
        <v>4</v>
      </c>
      <c r="N1079" s="15">
        <f t="shared" si="197"/>
        <v>33920</v>
      </c>
      <c r="O1079" s="15" t="str">
        <f t="shared" si="198"/>
        <v>jueves</v>
      </c>
      <c r="P1079" s="14">
        <f t="shared" si="199"/>
        <v>1992</v>
      </c>
      <c r="Q1079" s="14">
        <f t="shared" si="200"/>
        <v>11</v>
      </c>
      <c r="R1079" s="14">
        <f t="shared" si="201"/>
        <v>12</v>
      </c>
      <c r="S1079" s="14" t="str">
        <f t="shared" si="202"/>
        <v>NO</v>
      </c>
      <c r="T1079" s="14" t="str">
        <f t="shared" si="203"/>
        <v>No Cumple</v>
      </c>
      <c r="U1079" s="14">
        <f>VLOOKUP(E1079,País!$A$1:$B$8,2,FALSE)</f>
        <v>7</v>
      </c>
    </row>
    <row r="1080" spans="1:21" x14ac:dyDescent="0.25">
      <c r="A1080" s="2" t="s">
        <v>88</v>
      </c>
      <c r="B1080" s="2" t="s">
        <v>54</v>
      </c>
      <c r="C1080" s="3">
        <v>33677</v>
      </c>
      <c r="D1080" s="2" t="s">
        <v>35</v>
      </c>
      <c r="E1080" s="2" t="s">
        <v>12</v>
      </c>
      <c r="F1080" s="2">
        <v>2</v>
      </c>
      <c r="G1080" s="4">
        <v>24871.049388657735</v>
      </c>
      <c r="H1080" s="5">
        <v>-18015.423452393276</v>
      </c>
      <c r="I1080" s="11" t="str">
        <f t="shared" si="192"/>
        <v>Moreno, Lorena</v>
      </c>
      <c r="J1080" s="11" t="str">
        <f t="shared" si="193"/>
        <v>LM</v>
      </c>
      <c r="K1080" s="14">
        <f t="shared" si="194"/>
        <v>12</v>
      </c>
      <c r="L1080" s="7">
        <f t="shared" ca="1" si="195"/>
        <v>32</v>
      </c>
      <c r="M1080" s="7">
        <f t="shared" si="196"/>
        <v>6</v>
      </c>
      <c r="N1080" s="15">
        <f t="shared" si="197"/>
        <v>33677</v>
      </c>
      <c r="O1080" s="15" t="str">
        <f t="shared" si="198"/>
        <v>sábado</v>
      </c>
      <c r="P1080" s="14">
        <f t="shared" si="199"/>
        <v>1992</v>
      </c>
      <c r="Q1080" s="14">
        <f t="shared" si="200"/>
        <v>3</v>
      </c>
      <c r="R1080" s="14">
        <f t="shared" si="201"/>
        <v>14</v>
      </c>
      <c r="S1080" s="14" t="str">
        <f t="shared" si="202"/>
        <v>NO</v>
      </c>
      <c r="T1080" s="14" t="str">
        <f t="shared" si="203"/>
        <v>No Cumple</v>
      </c>
      <c r="U1080" s="14">
        <f>VLOOKUP(E1080,País!$A$1:$B$8,2,FALSE)</f>
        <v>3</v>
      </c>
    </row>
    <row r="1081" spans="1:21" x14ac:dyDescent="0.25">
      <c r="A1081" s="2" t="s">
        <v>61</v>
      </c>
      <c r="B1081" s="2" t="s">
        <v>62</v>
      </c>
      <c r="C1081" s="3">
        <v>29572</v>
      </c>
      <c r="D1081" s="2" t="s">
        <v>15</v>
      </c>
      <c r="E1081" s="2" t="s">
        <v>32</v>
      </c>
      <c r="F1081" s="2">
        <v>5</v>
      </c>
      <c r="G1081" s="4">
        <v>24850.996380173598</v>
      </c>
      <c r="H1081" s="5">
        <v>-23514.103257843763</v>
      </c>
      <c r="I1081" s="11" t="str">
        <f t="shared" si="192"/>
        <v>Guerrero, Alejandro</v>
      </c>
      <c r="J1081" s="11" t="str">
        <f t="shared" si="193"/>
        <v>AG</v>
      </c>
      <c r="K1081" s="14">
        <f t="shared" si="194"/>
        <v>17</v>
      </c>
      <c r="L1081" s="7">
        <f t="shared" ca="1" si="195"/>
        <v>43</v>
      </c>
      <c r="M1081" s="7">
        <f t="shared" si="196"/>
        <v>3</v>
      </c>
      <c r="N1081" s="15">
        <f t="shared" si="197"/>
        <v>29572</v>
      </c>
      <c r="O1081" s="15" t="str">
        <f t="shared" si="198"/>
        <v>miércoles</v>
      </c>
      <c r="P1081" s="14">
        <f t="shared" si="199"/>
        <v>1980</v>
      </c>
      <c r="Q1081" s="14">
        <f t="shared" si="200"/>
        <v>12</v>
      </c>
      <c r="R1081" s="14">
        <f t="shared" si="201"/>
        <v>17</v>
      </c>
      <c r="S1081" s="14" t="str">
        <f t="shared" si="202"/>
        <v>NO</v>
      </c>
      <c r="T1081" s="14" t="str">
        <f t="shared" si="203"/>
        <v>No Cumple</v>
      </c>
      <c r="U1081" s="14">
        <f>VLOOKUP(E1081,País!$A$1:$B$8,2,FALSE)</f>
        <v>2</v>
      </c>
    </row>
    <row r="1082" spans="1:21" x14ac:dyDescent="0.25">
      <c r="A1082" s="2" t="s">
        <v>90</v>
      </c>
      <c r="B1082" s="2" t="s">
        <v>58</v>
      </c>
      <c r="C1082" s="3">
        <v>30174</v>
      </c>
      <c r="D1082" s="2" t="s">
        <v>7</v>
      </c>
      <c r="E1082" s="2" t="s">
        <v>20</v>
      </c>
      <c r="F1082" s="2">
        <v>3</v>
      </c>
      <c r="G1082" s="4">
        <v>24844.211580427429</v>
      </c>
      <c r="H1082" s="5">
        <v>-21860.209577615311</v>
      </c>
      <c r="I1082" s="11" t="str">
        <f t="shared" si="192"/>
        <v>Castro, Natalie</v>
      </c>
      <c r="J1082" s="11" t="str">
        <f t="shared" si="193"/>
        <v>NC</v>
      </c>
      <c r="K1082" s="14">
        <f t="shared" si="194"/>
        <v>13</v>
      </c>
      <c r="L1082" s="7">
        <f t="shared" ca="1" si="195"/>
        <v>42</v>
      </c>
      <c r="M1082" s="7">
        <f t="shared" si="196"/>
        <v>3</v>
      </c>
      <c r="N1082" s="15">
        <f t="shared" si="197"/>
        <v>30174</v>
      </c>
      <c r="O1082" s="15" t="str">
        <f t="shared" si="198"/>
        <v>miércoles</v>
      </c>
      <c r="P1082" s="14">
        <f t="shared" si="199"/>
        <v>1982</v>
      </c>
      <c r="Q1082" s="14">
        <f t="shared" si="200"/>
        <v>8</v>
      </c>
      <c r="R1082" s="14">
        <f t="shared" si="201"/>
        <v>11</v>
      </c>
      <c r="S1082" s="14" t="str">
        <f t="shared" si="202"/>
        <v>SI</v>
      </c>
      <c r="T1082" s="14" t="str">
        <f t="shared" si="203"/>
        <v>No Cumple</v>
      </c>
      <c r="U1082" s="14">
        <f>VLOOKUP(E1082,País!$A$1:$B$8,2,FALSE)</f>
        <v>6</v>
      </c>
    </row>
    <row r="1083" spans="1:21" x14ac:dyDescent="0.25">
      <c r="A1083" s="2" t="s">
        <v>80</v>
      </c>
      <c r="B1083" s="2" t="s">
        <v>34</v>
      </c>
      <c r="C1083" s="3">
        <v>33654</v>
      </c>
      <c r="D1083" s="2" t="s">
        <v>38</v>
      </c>
      <c r="E1083" s="2" t="s">
        <v>8</v>
      </c>
      <c r="F1083" s="2">
        <v>3</v>
      </c>
      <c r="G1083" s="4">
        <v>24839.505905748047</v>
      </c>
      <c r="H1083" s="5">
        <v>-24348.889153309432</v>
      </c>
      <c r="I1083" s="11" t="str">
        <f t="shared" si="192"/>
        <v>Santos, Susana</v>
      </c>
      <c r="J1083" s="11" t="str">
        <f t="shared" si="193"/>
        <v>SS</v>
      </c>
      <c r="K1083" s="14">
        <f t="shared" si="194"/>
        <v>12</v>
      </c>
      <c r="L1083" s="7">
        <f t="shared" ca="1" si="195"/>
        <v>32</v>
      </c>
      <c r="M1083" s="7">
        <f t="shared" si="196"/>
        <v>4</v>
      </c>
      <c r="N1083" s="15">
        <f t="shared" si="197"/>
        <v>33654</v>
      </c>
      <c r="O1083" s="15" t="str">
        <f t="shared" si="198"/>
        <v>jueves</v>
      </c>
      <c r="P1083" s="14">
        <f t="shared" si="199"/>
        <v>1992</v>
      </c>
      <c r="Q1083" s="14">
        <f t="shared" si="200"/>
        <v>2</v>
      </c>
      <c r="R1083" s="14">
        <f t="shared" si="201"/>
        <v>20</v>
      </c>
      <c r="S1083" s="14" t="str">
        <f t="shared" si="202"/>
        <v>NO</v>
      </c>
      <c r="T1083" s="14" t="str">
        <f t="shared" si="203"/>
        <v>No Cumple</v>
      </c>
      <c r="U1083" s="14">
        <f>VLOOKUP(E1083,País!$A$1:$B$8,2,FALSE)</f>
        <v>1</v>
      </c>
    </row>
    <row r="1084" spans="1:21" x14ac:dyDescent="0.25">
      <c r="A1084" s="2" t="s">
        <v>82</v>
      </c>
      <c r="B1084" s="2" t="s">
        <v>40</v>
      </c>
      <c r="C1084" s="3">
        <v>31302</v>
      </c>
      <c r="D1084" s="2" t="s">
        <v>11</v>
      </c>
      <c r="E1084" s="2" t="s">
        <v>16</v>
      </c>
      <c r="F1084" s="2">
        <v>4</v>
      </c>
      <c r="G1084" s="4">
        <v>24830.037485088578</v>
      </c>
      <c r="H1084" s="5">
        <v>-21504.270386780023</v>
      </c>
      <c r="I1084" s="11" t="str">
        <f t="shared" si="192"/>
        <v>Torres, Miguel</v>
      </c>
      <c r="J1084" s="11" t="str">
        <f t="shared" si="193"/>
        <v>MT</v>
      </c>
      <c r="K1084" s="14">
        <f t="shared" si="194"/>
        <v>12</v>
      </c>
      <c r="L1084" s="7">
        <f t="shared" ca="1" si="195"/>
        <v>38</v>
      </c>
      <c r="M1084" s="7">
        <f t="shared" si="196"/>
        <v>4</v>
      </c>
      <c r="N1084" s="15">
        <f t="shared" si="197"/>
        <v>31302</v>
      </c>
      <c r="O1084" s="15" t="str">
        <f t="shared" si="198"/>
        <v>jueves</v>
      </c>
      <c r="P1084" s="14">
        <f t="shared" si="199"/>
        <v>1985</v>
      </c>
      <c r="Q1084" s="14">
        <f t="shared" si="200"/>
        <v>9</v>
      </c>
      <c r="R1084" s="14">
        <f t="shared" si="201"/>
        <v>12</v>
      </c>
      <c r="S1084" s="14" t="str">
        <f t="shared" si="202"/>
        <v>NO</v>
      </c>
      <c r="T1084" s="14" t="str">
        <f t="shared" si="203"/>
        <v>No Cumple</v>
      </c>
      <c r="U1084" s="14">
        <f>VLOOKUP(E1084,País!$A$1:$B$8,2,FALSE)</f>
        <v>4</v>
      </c>
    </row>
    <row r="1085" spans="1:21" x14ac:dyDescent="0.25">
      <c r="A1085" s="2" t="s">
        <v>77</v>
      </c>
      <c r="B1085" s="2" t="s">
        <v>22</v>
      </c>
      <c r="C1085" s="3">
        <v>33824</v>
      </c>
      <c r="D1085" s="2" t="s">
        <v>27</v>
      </c>
      <c r="E1085" s="2" t="s">
        <v>24</v>
      </c>
      <c r="F1085" s="2">
        <v>3</v>
      </c>
      <c r="G1085" s="4">
        <v>24814.667324646234</v>
      </c>
      <c r="H1085" s="5">
        <v>-22787.532774050702</v>
      </c>
      <c r="I1085" s="11" t="str">
        <f t="shared" si="192"/>
        <v>Fernandez, Emilio</v>
      </c>
      <c r="J1085" s="11" t="str">
        <f t="shared" si="193"/>
        <v>EF</v>
      </c>
      <c r="K1085" s="14">
        <f t="shared" si="194"/>
        <v>15</v>
      </c>
      <c r="L1085" s="7">
        <f t="shared" ca="1" si="195"/>
        <v>32</v>
      </c>
      <c r="M1085" s="7">
        <f t="shared" si="196"/>
        <v>6</v>
      </c>
      <c r="N1085" s="15">
        <f t="shared" si="197"/>
        <v>33824</v>
      </c>
      <c r="O1085" s="15" t="str">
        <f t="shared" si="198"/>
        <v>sábado</v>
      </c>
      <c r="P1085" s="14">
        <f t="shared" si="199"/>
        <v>1992</v>
      </c>
      <c r="Q1085" s="14">
        <f t="shared" si="200"/>
        <v>8</v>
      </c>
      <c r="R1085" s="14">
        <f t="shared" si="201"/>
        <v>8</v>
      </c>
      <c r="S1085" s="14" t="str">
        <f t="shared" si="202"/>
        <v>NO</v>
      </c>
      <c r="T1085" s="14" t="str">
        <f t="shared" si="203"/>
        <v>No Cumple</v>
      </c>
      <c r="U1085" s="14">
        <f>VLOOKUP(E1085,País!$A$1:$B$8,2,FALSE)</f>
        <v>5</v>
      </c>
    </row>
    <row r="1086" spans="1:21" x14ac:dyDescent="0.25">
      <c r="A1086" s="2" t="s">
        <v>99</v>
      </c>
      <c r="B1086" s="2" t="s">
        <v>30</v>
      </c>
      <c r="C1086" s="3">
        <v>33089</v>
      </c>
      <c r="D1086" s="2" t="s">
        <v>35</v>
      </c>
      <c r="E1086" s="2" t="s">
        <v>20</v>
      </c>
      <c r="F1086" s="2">
        <v>2</v>
      </c>
      <c r="G1086" s="4">
        <v>24779.396317573697</v>
      </c>
      <c r="H1086" s="5">
        <v>-23822.955387832197</v>
      </c>
      <c r="I1086" s="11" t="str">
        <f t="shared" si="192"/>
        <v>Rivera, Liliana</v>
      </c>
      <c r="J1086" s="11" t="str">
        <f t="shared" si="193"/>
        <v>LR</v>
      </c>
      <c r="K1086" s="14">
        <f t="shared" si="194"/>
        <v>13</v>
      </c>
      <c r="L1086" s="7">
        <f t="shared" ca="1" si="195"/>
        <v>34</v>
      </c>
      <c r="M1086" s="7">
        <f t="shared" si="196"/>
        <v>6</v>
      </c>
      <c r="N1086" s="15">
        <f t="shared" si="197"/>
        <v>33089</v>
      </c>
      <c r="O1086" s="15" t="str">
        <f t="shared" si="198"/>
        <v>sábado</v>
      </c>
      <c r="P1086" s="14">
        <f t="shared" si="199"/>
        <v>1990</v>
      </c>
      <c r="Q1086" s="14">
        <f t="shared" si="200"/>
        <v>8</v>
      </c>
      <c r="R1086" s="14">
        <f t="shared" si="201"/>
        <v>4</v>
      </c>
      <c r="S1086" s="14" t="str">
        <f t="shared" si="202"/>
        <v>NO</v>
      </c>
      <c r="T1086" s="14" t="str">
        <f t="shared" si="203"/>
        <v>No Cumple</v>
      </c>
      <c r="U1086" s="14">
        <f>VLOOKUP(E1086,País!$A$1:$B$8,2,FALSE)</f>
        <v>6</v>
      </c>
    </row>
    <row r="1087" spans="1:21" x14ac:dyDescent="0.25">
      <c r="A1087" s="2" t="s">
        <v>47</v>
      </c>
      <c r="B1087" s="2" t="s">
        <v>48</v>
      </c>
      <c r="C1087" s="3">
        <v>34703</v>
      </c>
      <c r="D1087" s="2" t="s">
        <v>23</v>
      </c>
      <c r="E1087" s="2" t="s">
        <v>32</v>
      </c>
      <c r="F1087" s="2">
        <v>4</v>
      </c>
      <c r="G1087" s="4">
        <v>24779.048686528735</v>
      </c>
      <c r="H1087" s="5">
        <v>-22513.389590181148</v>
      </c>
      <c r="I1087" s="11" t="str">
        <f t="shared" si="192"/>
        <v>Rojas, Valentina</v>
      </c>
      <c r="J1087" s="11" t="str">
        <f t="shared" si="193"/>
        <v>VR</v>
      </c>
      <c r="K1087" s="14">
        <f t="shared" si="194"/>
        <v>14</v>
      </c>
      <c r="L1087" s="7">
        <f t="shared" ca="1" si="195"/>
        <v>29</v>
      </c>
      <c r="M1087" s="7">
        <f t="shared" si="196"/>
        <v>3</v>
      </c>
      <c r="N1087" s="15">
        <f t="shared" si="197"/>
        <v>34703</v>
      </c>
      <c r="O1087" s="15" t="str">
        <f t="shared" si="198"/>
        <v>miércoles</v>
      </c>
      <c r="P1087" s="14">
        <f t="shared" si="199"/>
        <v>1995</v>
      </c>
      <c r="Q1087" s="14">
        <f t="shared" si="200"/>
        <v>1</v>
      </c>
      <c r="R1087" s="14">
        <f t="shared" si="201"/>
        <v>4</v>
      </c>
      <c r="S1087" s="14" t="str">
        <f t="shared" si="202"/>
        <v>NO</v>
      </c>
      <c r="T1087" s="14" t="str">
        <f t="shared" si="203"/>
        <v>No Cumple</v>
      </c>
      <c r="U1087" s="14">
        <f>VLOOKUP(E1087,País!$A$1:$B$8,2,FALSE)</f>
        <v>2</v>
      </c>
    </row>
    <row r="1088" spans="1:21" x14ac:dyDescent="0.25">
      <c r="A1088" s="2" t="s">
        <v>53</v>
      </c>
      <c r="B1088" s="2" t="s">
        <v>54</v>
      </c>
      <c r="C1088" s="3">
        <v>36523</v>
      </c>
      <c r="D1088" s="2" t="s">
        <v>35</v>
      </c>
      <c r="E1088" s="2" t="s">
        <v>16</v>
      </c>
      <c r="F1088" s="2">
        <v>3</v>
      </c>
      <c r="G1088" s="4">
        <v>24754.122415072703</v>
      </c>
      <c r="H1088" s="5">
        <v>-24608.501257379477</v>
      </c>
      <c r="I1088" s="11" t="str">
        <f t="shared" si="192"/>
        <v>Moreno, Ricardo</v>
      </c>
      <c r="J1088" s="11" t="str">
        <f t="shared" si="193"/>
        <v>RM</v>
      </c>
      <c r="K1088" s="14">
        <f t="shared" si="194"/>
        <v>13</v>
      </c>
      <c r="L1088" s="7">
        <f t="shared" ca="1" si="195"/>
        <v>24</v>
      </c>
      <c r="M1088" s="7">
        <f t="shared" si="196"/>
        <v>3</v>
      </c>
      <c r="N1088" s="15">
        <f t="shared" si="197"/>
        <v>36523</v>
      </c>
      <c r="O1088" s="15" t="str">
        <f t="shared" si="198"/>
        <v>miércoles</v>
      </c>
      <c r="P1088" s="14">
        <f t="shared" si="199"/>
        <v>1999</v>
      </c>
      <c r="Q1088" s="14">
        <f t="shared" si="200"/>
        <v>12</v>
      </c>
      <c r="R1088" s="14">
        <f t="shared" si="201"/>
        <v>29</v>
      </c>
      <c r="S1088" s="14" t="str">
        <f t="shared" si="202"/>
        <v>NO</v>
      </c>
      <c r="T1088" s="14" t="str">
        <f t="shared" si="203"/>
        <v>No Cumple</v>
      </c>
      <c r="U1088" s="14">
        <f>VLOOKUP(E1088,País!$A$1:$B$8,2,FALSE)</f>
        <v>4</v>
      </c>
    </row>
    <row r="1089" spans="1:21" x14ac:dyDescent="0.25">
      <c r="A1089" s="2" t="s">
        <v>21</v>
      </c>
      <c r="B1089" s="2" t="s">
        <v>22</v>
      </c>
      <c r="C1089" s="3">
        <v>34964</v>
      </c>
      <c r="D1089" s="2" t="s">
        <v>23</v>
      </c>
      <c r="E1089" s="2" t="s">
        <v>24</v>
      </c>
      <c r="F1089" s="2">
        <v>5</v>
      </c>
      <c r="G1089" s="4">
        <v>24752.663993621267</v>
      </c>
      <c r="H1089" s="5">
        <v>-32332.14959843579</v>
      </c>
      <c r="I1089" s="11" t="str">
        <f t="shared" si="192"/>
        <v>Fernandez, Luis</v>
      </c>
      <c r="J1089" s="11" t="str">
        <f t="shared" si="193"/>
        <v>LF</v>
      </c>
      <c r="K1089" s="14">
        <f t="shared" si="194"/>
        <v>13</v>
      </c>
      <c r="L1089" s="7">
        <f t="shared" ca="1" si="195"/>
        <v>28</v>
      </c>
      <c r="M1089" s="7">
        <f t="shared" si="196"/>
        <v>5</v>
      </c>
      <c r="N1089" s="15">
        <f t="shared" si="197"/>
        <v>34964</v>
      </c>
      <c r="O1089" s="15" t="str">
        <f t="shared" si="198"/>
        <v>viernes</v>
      </c>
      <c r="P1089" s="14">
        <f t="shared" si="199"/>
        <v>1995</v>
      </c>
      <c r="Q1089" s="14">
        <f t="shared" si="200"/>
        <v>9</v>
      </c>
      <c r="R1089" s="14">
        <f t="shared" si="201"/>
        <v>22</v>
      </c>
      <c r="S1089" s="14" t="str">
        <f t="shared" si="202"/>
        <v>NO</v>
      </c>
      <c r="T1089" s="14" t="str">
        <f t="shared" si="203"/>
        <v>No Cumple</v>
      </c>
      <c r="U1089" s="14">
        <f>VLOOKUP(E1089,País!$A$1:$B$8,2,FALSE)</f>
        <v>5</v>
      </c>
    </row>
    <row r="1090" spans="1:21" x14ac:dyDescent="0.25">
      <c r="A1090" s="2" t="s">
        <v>9</v>
      </c>
      <c r="B1090" s="2" t="s">
        <v>10</v>
      </c>
      <c r="C1090" s="3">
        <v>34002</v>
      </c>
      <c r="D1090" s="2" t="s">
        <v>11</v>
      </c>
      <c r="E1090" s="2" t="s">
        <v>12</v>
      </c>
      <c r="F1090" s="2">
        <v>3</v>
      </c>
      <c r="G1090" s="4">
        <v>24751.717214570795</v>
      </c>
      <c r="H1090" s="5">
        <v>-25585.868646157742</v>
      </c>
      <c r="I1090" s="11" t="str">
        <f t="shared" ref="I1090:I1153" si="204">_xlfn.CONCAT(B1090,", ",A1090)</f>
        <v>Gomez, Juan</v>
      </c>
      <c r="J1090" s="11" t="str">
        <f t="shared" ref="J1090:J1153" si="205">_xlfn.CONCAT(LEFT(A1090,1),LEFT(B1090,1))</f>
        <v>JG</v>
      </c>
      <c r="K1090" s="14">
        <f t="shared" ref="K1090:K1153" si="206">LEN(A1090)+LEN(B1090)</f>
        <v>9</v>
      </c>
      <c r="L1090" s="7">
        <f t="shared" ref="L1090:L1153" ca="1" si="207">INT((TODAY()-C1090)/365)</f>
        <v>31</v>
      </c>
      <c r="M1090" s="7">
        <f t="shared" ref="M1090:M1153" si="208">WEEKDAY(C1090,2)</f>
        <v>2</v>
      </c>
      <c r="N1090" s="15">
        <f t="shared" ref="N1090:N1153" si="209">C1090</f>
        <v>34002</v>
      </c>
      <c r="O1090" s="15" t="str">
        <f t="shared" ref="O1090:O1153" si="210">TEXT(C1090,"dddd")</f>
        <v>martes</v>
      </c>
      <c r="P1090" s="14">
        <f t="shared" ref="P1090:P1153" si="211">YEAR(C1090)</f>
        <v>1993</v>
      </c>
      <c r="Q1090" s="14">
        <f t="shared" ref="Q1090:Q1153" si="212">MONTH(C1090)</f>
        <v>2</v>
      </c>
      <c r="R1090" s="14">
        <f t="shared" ref="R1090:R1153" si="213">DAY(C1090)</f>
        <v>2</v>
      </c>
      <c r="S1090" s="14" t="str">
        <f t="shared" ref="S1090:S1153" si="214" xml:space="preserve"> IF(D1090 = "Ingeniero","SI","NO")</f>
        <v>NO</v>
      </c>
      <c r="T1090" s="14" t="str">
        <f t="shared" ref="T1090:T1153" si="215">IF(
     AND(F1090&gt;3,G1090&gt;30000),
     "Cumple",
     "No Cumple"
)</f>
        <v>No Cumple</v>
      </c>
      <c r="U1090" s="14">
        <f>VLOOKUP(E1090,País!$A$1:$B$8,2,FALSE)</f>
        <v>3</v>
      </c>
    </row>
    <row r="1091" spans="1:21" x14ac:dyDescent="0.25">
      <c r="A1091" s="2" t="s">
        <v>78</v>
      </c>
      <c r="B1091" s="2" t="s">
        <v>26</v>
      </c>
      <c r="C1091" s="3">
        <v>31554</v>
      </c>
      <c r="D1091" s="2" t="s">
        <v>31</v>
      </c>
      <c r="E1091" s="2" t="s">
        <v>28</v>
      </c>
      <c r="F1091" s="2">
        <v>3</v>
      </c>
      <c r="G1091" s="4">
        <v>24733.900833157622</v>
      </c>
      <c r="H1091" s="5">
        <v>-23257.472225163412</v>
      </c>
      <c r="I1091" s="11" t="str">
        <f t="shared" si="204"/>
        <v>Diaz, Julia</v>
      </c>
      <c r="J1091" s="11" t="str">
        <f t="shared" si="205"/>
        <v>JD</v>
      </c>
      <c r="K1091" s="14">
        <f t="shared" si="206"/>
        <v>9</v>
      </c>
      <c r="L1091" s="7">
        <f t="shared" ca="1" si="207"/>
        <v>38</v>
      </c>
      <c r="M1091" s="7">
        <f t="shared" si="208"/>
        <v>4</v>
      </c>
      <c r="N1091" s="15">
        <f t="shared" si="209"/>
        <v>31554</v>
      </c>
      <c r="O1091" s="15" t="str">
        <f t="shared" si="210"/>
        <v>jueves</v>
      </c>
      <c r="P1091" s="14">
        <f t="shared" si="211"/>
        <v>1986</v>
      </c>
      <c r="Q1091" s="14">
        <f t="shared" si="212"/>
        <v>5</v>
      </c>
      <c r="R1091" s="14">
        <f t="shared" si="213"/>
        <v>22</v>
      </c>
      <c r="S1091" s="14" t="str">
        <f t="shared" si="214"/>
        <v>NO</v>
      </c>
      <c r="T1091" s="14" t="str">
        <f t="shared" si="215"/>
        <v>No Cumple</v>
      </c>
      <c r="U1091" s="14">
        <f>VLOOKUP(E1091,País!$A$1:$B$8,2,FALSE)</f>
        <v>7</v>
      </c>
    </row>
    <row r="1092" spans="1:21" x14ac:dyDescent="0.25">
      <c r="A1092" s="2" t="s">
        <v>17</v>
      </c>
      <c r="B1092" s="2" t="s">
        <v>18</v>
      </c>
      <c r="C1092" s="3">
        <v>32679</v>
      </c>
      <c r="D1092" s="2" t="s">
        <v>19</v>
      </c>
      <c r="E1092" s="2" t="s">
        <v>20</v>
      </c>
      <c r="F1092" s="2">
        <v>2</v>
      </c>
      <c r="G1092" s="4">
        <v>24729.647608083833</v>
      </c>
      <c r="H1092" s="5">
        <v>-22076.281913532934</v>
      </c>
      <c r="I1092" s="11" t="str">
        <f t="shared" si="204"/>
        <v>Rodriguez, Carlos</v>
      </c>
      <c r="J1092" s="11" t="str">
        <f t="shared" si="205"/>
        <v>CR</v>
      </c>
      <c r="K1092" s="14">
        <f t="shared" si="206"/>
        <v>15</v>
      </c>
      <c r="L1092" s="7">
        <f t="shared" ca="1" si="207"/>
        <v>35</v>
      </c>
      <c r="M1092" s="7">
        <f t="shared" si="208"/>
        <v>2</v>
      </c>
      <c r="N1092" s="15">
        <f t="shared" si="209"/>
        <v>32679</v>
      </c>
      <c r="O1092" s="15" t="str">
        <f t="shared" si="210"/>
        <v>martes</v>
      </c>
      <c r="P1092" s="14">
        <f t="shared" si="211"/>
        <v>1989</v>
      </c>
      <c r="Q1092" s="14">
        <f t="shared" si="212"/>
        <v>6</v>
      </c>
      <c r="R1092" s="14">
        <f t="shared" si="213"/>
        <v>20</v>
      </c>
      <c r="S1092" s="14" t="str">
        <f t="shared" si="214"/>
        <v>NO</v>
      </c>
      <c r="T1092" s="14" t="str">
        <f t="shared" si="215"/>
        <v>No Cumple</v>
      </c>
      <c r="U1092" s="14">
        <f>VLOOKUP(E1092,País!$A$1:$B$8,2,FALSE)</f>
        <v>6</v>
      </c>
    </row>
    <row r="1093" spans="1:21" x14ac:dyDescent="0.25">
      <c r="A1093" s="2" t="s">
        <v>53</v>
      </c>
      <c r="B1093" s="2" t="s">
        <v>54</v>
      </c>
      <c r="C1093" s="3">
        <v>34941</v>
      </c>
      <c r="D1093" s="2" t="s">
        <v>35</v>
      </c>
      <c r="E1093" s="2" t="s">
        <v>16</v>
      </c>
      <c r="F1093" s="2">
        <v>3</v>
      </c>
      <c r="G1093" s="4">
        <v>24715.827949390045</v>
      </c>
      <c r="H1093" s="5">
        <v>-22487.121727573358</v>
      </c>
      <c r="I1093" s="11" t="str">
        <f t="shared" si="204"/>
        <v>Moreno, Ricardo</v>
      </c>
      <c r="J1093" s="11" t="str">
        <f t="shared" si="205"/>
        <v>RM</v>
      </c>
      <c r="K1093" s="14">
        <f t="shared" si="206"/>
        <v>13</v>
      </c>
      <c r="L1093" s="7">
        <f t="shared" ca="1" si="207"/>
        <v>28</v>
      </c>
      <c r="M1093" s="7">
        <f t="shared" si="208"/>
        <v>3</v>
      </c>
      <c r="N1093" s="15">
        <f t="shared" si="209"/>
        <v>34941</v>
      </c>
      <c r="O1093" s="15" t="str">
        <f t="shared" si="210"/>
        <v>miércoles</v>
      </c>
      <c r="P1093" s="14">
        <f t="shared" si="211"/>
        <v>1995</v>
      </c>
      <c r="Q1093" s="14">
        <f t="shared" si="212"/>
        <v>8</v>
      </c>
      <c r="R1093" s="14">
        <f t="shared" si="213"/>
        <v>30</v>
      </c>
      <c r="S1093" s="14" t="str">
        <f t="shared" si="214"/>
        <v>NO</v>
      </c>
      <c r="T1093" s="14" t="str">
        <f t="shared" si="215"/>
        <v>No Cumple</v>
      </c>
      <c r="U1093" s="14">
        <f>VLOOKUP(E1093,País!$A$1:$B$8,2,FALSE)</f>
        <v>4</v>
      </c>
    </row>
    <row r="1094" spans="1:21" x14ac:dyDescent="0.25">
      <c r="A1094" s="2" t="s">
        <v>43</v>
      </c>
      <c r="B1094" s="2" t="s">
        <v>44</v>
      </c>
      <c r="C1094" s="3">
        <v>32465</v>
      </c>
      <c r="D1094" s="2" t="s">
        <v>15</v>
      </c>
      <c r="E1094" s="2" t="s">
        <v>24</v>
      </c>
      <c r="F1094" s="2">
        <v>6</v>
      </c>
      <c r="G1094" s="4">
        <v>24707.881953286698</v>
      </c>
      <c r="H1094" s="5">
        <v>-16897.403813166442</v>
      </c>
      <c r="I1094" s="11" t="str">
        <f t="shared" si="204"/>
        <v>Mendoza, Sofia</v>
      </c>
      <c r="J1094" s="11" t="str">
        <f t="shared" si="205"/>
        <v>SM</v>
      </c>
      <c r="K1094" s="14">
        <f t="shared" si="206"/>
        <v>12</v>
      </c>
      <c r="L1094" s="7">
        <f t="shared" ca="1" si="207"/>
        <v>35</v>
      </c>
      <c r="M1094" s="7">
        <f t="shared" si="208"/>
        <v>5</v>
      </c>
      <c r="N1094" s="15">
        <f t="shared" si="209"/>
        <v>32465</v>
      </c>
      <c r="O1094" s="15" t="str">
        <f t="shared" si="210"/>
        <v>viernes</v>
      </c>
      <c r="P1094" s="14">
        <f t="shared" si="211"/>
        <v>1988</v>
      </c>
      <c r="Q1094" s="14">
        <f t="shared" si="212"/>
        <v>11</v>
      </c>
      <c r="R1094" s="14">
        <f t="shared" si="213"/>
        <v>18</v>
      </c>
      <c r="S1094" s="14" t="str">
        <f t="shared" si="214"/>
        <v>NO</v>
      </c>
      <c r="T1094" s="14" t="str">
        <f t="shared" si="215"/>
        <v>No Cumple</v>
      </c>
      <c r="U1094" s="14">
        <f>VLOOKUP(E1094,País!$A$1:$B$8,2,FALSE)</f>
        <v>5</v>
      </c>
    </row>
    <row r="1095" spans="1:21" x14ac:dyDescent="0.25">
      <c r="A1095" s="2" t="s">
        <v>101</v>
      </c>
      <c r="B1095" s="2" t="s">
        <v>52</v>
      </c>
      <c r="C1095" s="3">
        <v>32907</v>
      </c>
      <c r="D1095" s="2" t="s">
        <v>11</v>
      </c>
      <c r="E1095" s="2" t="s">
        <v>32</v>
      </c>
      <c r="F1095" s="2">
        <v>3</v>
      </c>
      <c r="G1095" s="4">
        <v>24705.987733715348</v>
      </c>
      <c r="H1095" s="5">
        <v>-18651.688831724947</v>
      </c>
      <c r="I1095" s="11" t="str">
        <f t="shared" si="204"/>
        <v>Ortega, Cristian</v>
      </c>
      <c r="J1095" s="11" t="str">
        <f t="shared" si="205"/>
        <v>CO</v>
      </c>
      <c r="K1095" s="14">
        <f t="shared" si="206"/>
        <v>14</v>
      </c>
      <c r="L1095" s="7">
        <f t="shared" ca="1" si="207"/>
        <v>34</v>
      </c>
      <c r="M1095" s="7">
        <f t="shared" si="208"/>
        <v>6</v>
      </c>
      <c r="N1095" s="15">
        <f t="shared" si="209"/>
        <v>32907</v>
      </c>
      <c r="O1095" s="15" t="str">
        <f t="shared" si="210"/>
        <v>sábado</v>
      </c>
      <c r="P1095" s="14">
        <f t="shared" si="211"/>
        <v>1990</v>
      </c>
      <c r="Q1095" s="14">
        <f t="shared" si="212"/>
        <v>2</v>
      </c>
      <c r="R1095" s="14">
        <f t="shared" si="213"/>
        <v>3</v>
      </c>
      <c r="S1095" s="14" t="str">
        <f t="shared" si="214"/>
        <v>NO</v>
      </c>
      <c r="T1095" s="14" t="str">
        <f t="shared" si="215"/>
        <v>No Cumple</v>
      </c>
      <c r="U1095" s="14">
        <f>VLOOKUP(E1095,País!$A$1:$B$8,2,FALSE)</f>
        <v>2</v>
      </c>
    </row>
    <row r="1096" spans="1:21" x14ac:dyDescent="0.25">
      <c r="A1096" s="2" t="s">
        <v>103</v>
      </c>
      <c r="B1096" s="2" t="s">
        <v>68</v>
      </c>
      <c r="C1096" s="3">
        <v>29377</v>
      </c>
      <c r="D1096" s="2" t="s">
        <v>19</v>
      </c>
      <c r="E1096" s="2" t="s">
        <v>12</v>
      </c>
      <c r="F1096" s="2">
        <v>6</v>
      </c>
      <c r="G1096" s="4">
        <v>24687.448283676502</v>
      </c>
      <c r="H1096" s="5">
        <v>-19178.162752916152</v>
      </c>
      <c r="I1096" s="11" t="str">
        <f t="shared" si="204"/>
        <v>Navarro, Antonio</v>
      </c>
      <c r="J1096" s="11" t="str">
        <f t="shared" si="205"/>
        <v>AN</v>
      </c>
      <c r="K1096" s="14">
        <f t="shared" si="206"/>
        <v>14</v>
      </c>
      <c r="L1096" s="7">
        <f t="shared" ca="1" si="207"/>
        <v>44</v>
      </c>
      <c r="M1096" s="7">
        <f t="shared" si="208"/>
        <v>4</v>
      </c>
      <c r="N1096" s="15">
        <f t="shared" si="209"/>
        <v>29377</v>
      </c>
      <c r="O1096" s="15" t="str">
        <f t="shared" si="210"/>
        <v>jueves</v>
      </c>
      <c r="P1096" s="14">
        <f t="shared" si="211"/>
        <v>1980</v>
      </c>
      <c r="Q1096" s="14">
        <f t="shared" si="212"/>
        <v>6</v>
      </c>
      <c r="R1096" s="14">
        <f t="shared" si="213"/>
        <v>5</v>
      </c>
      <c r="S1096" s="14" t="str">
        <f t="shared" si="214"/>
        <v>NO</v>
      </c>
      <c r="T1096" s="14" t="str">
        <f t="shared" si="215"/>
        <v>No Cumple</v>
      </c>
      <c r="U1096" s="14">
        <f>VLOOKUP(E1096,País!$A$1:$B$8,2,FALSE)</f>
        <v>3</v>
      </c>
    </row>
    <row r="1097" spans="1:21" x14ac:dyDescent="0.25">
      <c r="A1097" s="2" t="s">
        <v>84</v>
      </c>
      <c r="B1097" s="2" t="s">
        <v>44</v>
      </c>
      <c r="C1097" s="3">
        <v>31614</v>
      </c>
      <c r="D1097" s="2" t="s">
        <v>19</v>
      </c>
      <c r="E1097" s="2" t="s">
        <v>24</v>
      </c>
      <c r="F1097" s="2">
        <v>3</v>
      </c>
      <c r="G1097" s="4">
        <v>24684.144846559531</v>
      </c>
      <c r="H1097" s="5">
        <v>-22510.062395768444</v>
      </c>
      <c r="I1097" s="11" t="str">
        <f t="shared" si="204"/>
        <v>Mendoza, Lucas</v>
      </c>
      <c r="J1097" s="11" t="str">
        <f t="shared" si="205"/>
        <v>LM</v>
      </c>
      <c r="K1097" s="14">
        <f t="shared" si="206"/>
        <v>12</v>
      </c>
      <c r="L1097" s="7">
        <f t="shared" ca="1" si="207"/>
        <v>38</v>
      </c>
      <c r="M1097" s="7">
        <f t="shared" si="208"/>
        <v>1</v>
      </c>
      <c r="N1097" s="15">
        <f t="shared" si="209"/>
        <v>31614</v>
      </c>
      <c r="O1097" s="15" t="str">
        <f t="shared" si="210"/>
        <v>lunes</v>
      </c>
      <c r="P1097" s="14">
        <f t="shared" si="211"/>
        <v>1986</v>
      </c>
      <c r="Q1097" s="14">
        <f t="shared" si="212"/>
        <v>7</v>
      </c>
      <c r="R1097" s="14">
        <f t="shared" si="213"/>
        <v>21</v>
      </c>
      <c r="S1097" s="14" t="str">
        <f t="shared" si="214"/>
        <v>NO</v>
      </c>
      <c r="T1097" s="14" t="str">
        <f t="shared" si="215"/>
        <v>No Cumple</v>
      </c>
      <c r="U1097" s="14">
        <f>VLOOKUP(E1097,País!$A$1:$B$8,2,FALSE)</f>
        <v>5</v>
      </c>
    </row>
    <row r="1098" spans="1:21" x14ac:dyDescent="0.25">
      <c r="A1098" s="2" t="s">
        <v>77</v>
      </c>
      <c r="B1098" s="2" t="s">
        <v>22</v>
      </c>
      <c r="C1098" s="3">
        <v>34544</v>
      </c>
      <c r="D1098" s="2" t="s">
        <v>27</v>
      </c>
      <c r="E1098" s="2" t="s">
        <v>24</v>
      </c>
      <c r="F1098" s="2">
        <v>3</v>
      </c>
      <c r="G1098" s="4">
        <v>24671.566374162518</v>
      </c>
      <c r="H1098" s="5">
        <v>-19429.756546861361</v>
      </c>
      <c r="I1098" s="11" t="str">
        <f t="shared" si="204"/>
        <v>Fernandez, Emilio</v>
      </c>
      <c r="J1098" s="11" t="str">
        <f t="shared" si="205"/>
        <v>EF</v>
      </c>
      <c r="K1098" s="14">
        <f t="shared" si="206"/>
        <v>15</v>
      </c>
      <c r="L1098" s="7">
        <f t="shared" ca="1" si="207"/>
        <v>30</v>
      </c>
      <c r="M1098" s="7">
        <f t="shared" si="208"/>
        <v>5</v>
      </c>
      <c r="N1098" s="15">
        <f t="shared" si="209"/>
        <v>34544</v>
      </c>
      <c r="O1098" s="15" t="str">
        <f t="shared" si="210"/>
        <v>viernes</v>
      </c>
      <c r="P1098" s="14">
        <f t="shared" si="211"/>
        <v>1994</v>
      </c>
      <c r="Q1098" s="14">
        <f t="shared" si="212"/>
        <v>7</v>
      </c>
      <c r="R1098" s="14">
        <f t="shared" si="213"/>
        <v>29</v>
      </c>
      <c r="S1098" s="14" t="str">
        <f t="shared" si="214"/>
        <v>NO</v>
      </c>
      <c r="T1098" s="14" t="str">
        <f t="shared" si="215"/>
        <v>No Cumple</v>
      </c>
      <c r="U1098" s="14">
        <f>VLOOKUP(E1098,País!$A$1:$B$8,2,FALSE)</f>
        <v>5</v>
      </c>
    </row>
    <row r="1099" spans="1:21" x14ac:dyDescent="0.25">
      <c r="A1099" s="2" t="s">
        <v>78</v>
      </c>
      <c r="B1099" s="2" t="s">
        <v>26</v>
      </c>
      <c r="C1099" s="3">
        <v>31649</v>
      </c>
      <c r="D1099" s="2" t="s">
        <v>31</v>
      </c>
      <c r="E1099" s="2" t="s">
        <v>28</v>
      </c>
      <c r="F1099" s="2">
        <v>2</v>
      </c>
      <c r="G1099" s="4">
        <v>24663.484048708797</v>
      </c>
      <c r="H1099" s="5">
        <v>-20229.117282494226</v>
      </c>
      <c r="I1099" s="11" t="str">
        <f t="shared" si="204"/>
        <v>Diaz, Julia</v>
      </c>
      <c r="J1099" s="11" t="str">
        <f t="shared" si="205"/>
        <v>JD</v>
      </c>
      <c r="K1099" s="14">
        <f t="shared" si="206"/>
        <v>9</v>
      </c>
      <c r="L1099" s="7">
        <f t="shared" ca="1" si="207"/>
        <v>37</v>
      </c>
      <c r="M1099" s="7">
        <f t="shared" si="208"/>
        <v>1</v>
      </c>
      <c r="N1099" s="15">
        <f t="shared" si="209"/>
        <v>31649</v>
      </c>
      <c r="O1099" s="15" t="str">
        <f t="shared" si="210"/>
        <v>lunes</v>
      </c>
      <c r="P1099" s="14">
        <f t="shared" si="211"/>
        <v>1986</v>
      </c>
      <c r="Q1099" s="14">
        <f t="shared" si="212"/>
        <v>8</v>
      </c>
      <c r="R1099" s="14">
        <f t="shared" si="213"/>
        <v>25</v>
      </c>
      <c r="S1099" s="14" t="str">
        <f t="shared" si="214"/>
        <v>NO</v>
      </c>
      <c r="T1099" s="14" t="str">
        <f t="shared" si="215"/>
        <v>No Cumple</v>
      </c>
      <c r="U1099" s="14">
        <f>VLOOKUP(E1099,País!$A$1:$B$8,2,FALSE)</f>
        <v>7</v>
      </c>
    </row>
    <row r="1100" spans="1:21" x14ac:dyDescent="0.25">
      <c r="A1100" s="2" t="s">
        <v>91</v>
      </c>
      <c r="B1100" s="2" t="s">
        <v>60</v>
      </c>
      <c r="C1100" s="3">
        <v>35578</v>
      </c>
      <c r="D1100" s="2" t="s">
        <v>11</v>
      </c>
      <c r="E1100" s="2" t="s">
        <v>24</v>
      </c>
      <c r="F1100" s="2">
        <v>4</v>
      </c>
      <c r="G1100" s="4">
        <v>24635.056706904666</v>
      </c>
      <c r="H1100" s="5">
        <v>-22972.902933269124</v>
      </c>
      <c r="I1100" s="11" t="str">
        <f t="shared" si="204"/>
        <v>Vargas, Renato</v>
      </c>
      <c r="J1100" s="11" t="str">
        <f t="shared" si="205"/>
        <v>RV</v>
      </c>
      <c r="K1100" s="14">
        <f t="shared" si="206"/>
        <v>12</v>
      </c>
      <c r="L1100" s="7">
        <f t="shared" ca="1" si="207"/>
        <v>27</v>
      </c>
      <c r="M1100" s="7">
        <f t="shared" si="208"/>
        <v>3</v>
      </c>
      <c r="N1100" s="15">
        <f t="shared" si="209"/>
        <v>35578</v>
      </c>
      <c r="O1100" s="15" t="str">
        <f t="shared" si="210"/>
        <v>miércoles</v>
      </c>
      <c r="P1100" s="14">
        <f t="shared" si="211"/>
        <v>1997</v>
      </c>
      <c r="Q1100" s="14">
        <f t="shared" si="212"/>
        <v>5</v>
      </c>
      <c r="R1100" s="14">
        <f t="shared" si="213"/>
        <v>28</v>
      </c>
      <c r="S1100" s="14" t="str">
        <f t="shared" si="214"/>
        <v>NO</v>
      </c>
      <c r="T1100" s="14" t="str">
        <f t="shared" si="215"/>
        <v>No Cumple</v>
      </c>
      <c r="U1100" s="14">
        <f>VLOOKUP(E1100,País!$A$1:$B$8,2,FALSE)</f>
        <v>5</v>
      </c>
    </row>
    <row r="1101" spans="1:21" x14ac:dyDescent="0.25">
      <c r="A1101" s="2" t="s">
        <v>61</v>
      </c>
      <c r="B1101" s="2" t="s">
        <v>62</v>
      </c>
      <c r="C1101" s="3">
        <v>35903</v>
      </c>
      <c r="D1101" s="2" t="s">
        <v>15</v>
      </c>
      <c r="E1101" s="2" t="s">
        <v>32</v>
      </c>
      <c r="F1101" s="2">
        <v>3</v>
      </c>
      <c r="G1101" s="4">
        <v>24628.017176179703</v>
      </c>
      <c r="H1101" s="5">
        <v>-25311.982823820297</v>
      </c>
      <c r="I1101" s="11" t="str">
        <f t="shared" si="204"/>
        <v>Guerrero, Alejandro</v>
      </c>
      <c r="J1101" s="11" t="str">
        <f t="shared" si="205"/>
        <v>AG</v>
      </c>
      <c r="K1101" s="14">
        <f t="shared" si="206"/>
        <v>17</v>
      </c>
      <c r="L1101" s="7">
        <f t="shared" ca="1" si="207"/>
        <v>26</v>
      </c>
      <c r="M1101" s="7">
        <f t="shared" si="208"/>
        <v>6</v>
      </c>
      <c r="N1101" s="15">
        <f t="shared" si="209"/>
        <v>35903</v>
      </c>
      <c r="O1101" s="15" t="str">
        <f t="shared" si="210"/>
        <v>sábado</v>
      </c>
      <c r="P1101" s="14">
        <f t="shared" si="211"/>
        <v>1998</v>
      </c>
      <c r="Q1101" s="14">
        <f t="shared" si="212"/>
        <v>4</v>
      </c>
      <c r="R1101" s="14">
        <f t="shared" si="213"/>
        <v>18</v>
      </c>
      <c r="S1101" s="14" t="str">
        <f t="shared" si="214"/>
        <v>NO</v>
      </c>
      <c r="T1101" s="14" t="str">
        <f t="shared" si="215"/>
        <v>No Cumple</v>
      </c>
      <c r="U1101" s="14">
        <f>VLOOKUP(E1101,País!$A$1:$B$8,2,FALSE)</f>
        <v>2</v>
      </c>
    </row>
    <row r="1102" spans="1:21" x14ac:dyDescent="0.25">
      <c r="A1102" s="2" t="s">
        <v>41</v>
      </c>
      <c r="B1102" s="2" t="s">
        <v>42</v>
      </c>
      <c r="C1102" s="3">
        <v>34033</v>
      </c>
      <c r="D1102" s="2" t="s">
        <v>11</v>
      </c>
      <c r="E1102" s="2" t="s">
        <v>20</v>
      </c>
      <c r="F1102" s="2">
        <v>5</v>
      </c>
      <c r="G1102" s="4">
        <v>24623.573909999806</v>
      </c>
      <c r="H1102" s="5">
        <v>-19018.555306600145</v>
      </c>
      <c r="I1102" s="11" t="str">
        <f t="shared" si="204"/>
        <v>Alvarez, Diego</v>
      </c>
      <c r="J1102" s="11" t="str">
        <f t="shared" si="205"/>
        <v>DA</v>
      </c>
      <c r="K1102" s="14">
        <f t="shared" si="206"/>
        <v>12</v>
      </c>
      <c r="L1102" s="7">
        <f t="shared" ca="1" si="207"/>
        <v>31</v>
      </c>
      <c r="M1102" s="7">
        <f t="shared" si="208"/>
        <v>5</v>
      </c>
      <c r="N1102" s="15">
        <f t="shared" si="209"/>
        <v>34033</v>
      </c>
      <c r="O1102" s="15" t="str">
        <f t="shared" si="210"/>
        <v>viernes</v>
      </c>
      <c r="P1102" s="14">
        <f t="shared" si="211"/>
        <v>1993</v>
      </c>
      <c r="Q1102" s="14">
        <f t="shared" si="212"/>
        <v>3</v>
      </c>
      <c r="R1102" s="14">
        <f t="shared" si="213"/>
        <v>5</v>
      </c>
      <c r="S1102" s="14" t="str">
        <f t="shared" si="214"/>
        <v>NO</v>
      </c>
      <c r="T1102" s="14" t="str">
        <f t="shared" si="215"/>
        <v>No Cumple</v>
      </c>
      <c r="U1102" s="14">
        <f>VLOOKUP(E1102,País!$A$1:$B$8,2,FALSE)</f>
        <v>6</v>
      </c>
    </row>
    <row r="1103" spans="1:21" x14ac:dyDescent="0.25">
      <c r="A1103" s="2" t="s">
        <v>92</v>
      </c>
      <c r="B1103" s="2" t="s">
        <v>62</v>
      </c>
      <c r="C1103" s="3">
        <v>31237</v>
      </c>
      <c r="D1103" s="2" t="s">
        <v>15</v>
      </c>
      <c r="E1103" s="2" t="s">
        <v>28</v>
      </c>
      <c r="F1103" s="2">
        <v>2</v>
      </c>
      <c r="G1103" s="4">
        <v>24621.080117259662</v>
      </c>
      <c r="H1103" s="5">
        <v>-22356.925105019673</v>
      </c>
      <c r="I1103" s="11" t="str">
        <f t="shared" si="204"/>
        <v>Guerrero, Alicia</v>
      </c>
      <c r="J1103" s="11" t="str">
        <f t="shared" si="205"/>
        <v>AG</v>
      </c>
      <c r="K1103" s="14">
        <f t="shared" si="206"/>
        <v>14</v>
      </c>
      <c r="L1103" s="7">
        <f t="shared" ca="1" si="207"/>
        <v>39</v>
      </c>
      <c r="M1103" s="7">
        <f t="shared" si="208"/>
        <v>2</v>
      </c>
      <c r="N1103" s="15">
        <f t="shared" si="209"/>
        <v>31237</v>
      </c>
      <c r="O1103" s="15" t="str">
        <f t="shared" si="210"/>
        <v>martes</v>
      </c>
      <c r="P1103" s="14">
        <f t="shared" si="211"/>
        <v>1985</v>
      </c>
      <c r="Q1103" s="14">
        <f t="shared" si="212"/>
        <v>7</v>
      </c>
      <c r="R1103" s="14">
        <f t="shared" si="213"/>
        <v>9</v>
      </c>
      <c r="S1103" s="14" t="str">
        <f t="shared" si="214"/>
        <v>NO</v>
      </c>
      <c r="T1103" s="14" t="str">
        <f t="shared" si="215"/>
        <v>No Cumple</v>
      </c>
      <c r="U1103" s="14">
        <f>VLOOKUP(E1103,País!$A$1:$B$8,2,FALSE)</f>
        <v>7</v>
      </c>
    </row>
    <row r="1104" spans="1:21" x14ac:dyDescent="0.25">
      <c r="A1104" s="2" t="s">
        <v>87</v>
      </c>
      <c r="B1104" s="2" t="s">
        <v>50</v>
      </c>
      <c r="C1104" s="3">
        <v>32041</v>
      </c>
      <c r="D1104" s="2" t="s">
        <v>31</v>
      </c>
      <c r="E1104" s="2" t="s">
        <v>8</v>
      </c>
      <c r="F1104" s="2">
        <v>3</v>
      </c>
      <c r="G1104" s="4">
        <v>24617.822248215049</v>
      </c>
      <c r="H1104" s="5">
        <v>-22256.316421570758</v>
      </c>
      <c r="I1104" s="11" t="str">
        <f t="shared" si="204"/>
        <v>Perez, Ismael</v>
      </c>
      <c r="J1104" s="11" t="str">
        <f t="shared" si="205"/>
        <v>IP</v>
      </c>
      <c r="K1104" s="14">
        <f t="shared" si="206"/>
        <v>11</v>
      </c>
      <c r="L1104" s="7">
        <f t="shared" ca="1" si="207"/>
        <v>36</v>
      </c>
      <c r="M1104" s="7">
        <f t="shared" si="208"/>
        <v>1</v>
      </c>
      <c r="N1104" s="15">
        <f t="shared" si="209"/>
        <v>32041</v>
      </c>
      <c r="O1104" s="15" t="str">
        <f t="shared" si="210"/>
        <v>lunes</v>
      </c>
      <c r="P1104" s="14">
        <f t="shared" si="211"/>
        <v>1987</v>
      </c>
      <c r="Q1104" s="14">
        <f t="shared" si="212"/>
        <v>9</v>
      </c>
      <c r="R1104" s="14">
        <f t="shared" si="213"/>
        <v>21</v>
      </c>
      <c r="S1104" s="14" t="str">
        <f t="shared" si="214"/>
        <v>NO</v>
      </c>
      <c r="T1104" s="14" t="str">
        <f t="shared" si="215"/>
        <v>No Cumple</v>
      </c>
      <c r="U1104" s="14">
        <f>VLOOKUP(E1104,País!$A$1:$B$8,2,FALSE)</f>
        <v>1</v>
      </c>
    </row>
    <row r="1105" spans="1:21" x14ac:dyDescent="0.25">
      <c r="A1105" s="2" t="s">
        <v>72</v>
      </c>
      <c r="B1105" s="2" t="s">
        <v>30</v>
      </c>
      <c r="C1105" s="3">
        <v>33810</v>
      </c>
      <c r="D1105" s="2" t="s">
        <v>7</v>
      </c>
      <c r="E1105" s="2" t="s">
        <v>32</v>
      </c>
      <c r="F1105" s="2">
        <v>3</v>
      </c>
      <c r="G1105" s="4">
        <v>24613.836754197935</v>
      </c>
      <c r="H1105" s="5">
        <v>-19719.62243435155</v>
      </c>
      <c r="I1105" s="11" t="str">
        <f t="shared" si="204"/>
        <v>Rivera, Marina</v>
      </c>
      <c r="J1105" s="11" t="str">
        <f t="shared" si="205"/>
        <v>MR</v>
      </c>
      <c r="K1105" s="14">
        <f t="shared" si="206"/>
        <v>12</v>
      </c>
      <c r="L1105" s="7">
        <f t="shared" ca="1" si="207"/>
        <v>32</v>
      </c>
      <c r="M1105" s="7">
        <f t="shared" si="208"/>
        <v>6</v>
      </c>
      <c r="N1105" s="15">
        <f t="shared" si="209"/>
        <v>33810</v>
      </c>
      <c r="O1105" s="15" t="str">
        <f t="shared" si="210"/>
        <v>sábado</v>
      </c>
      <c r="P1105" s="14">
        <f t="shared" si="211"/>
        <v>1992</v>
      </c>
      <c r="Q1105" s="14">
        <f t="shared" si="212"/>
        <v>7</v>
      </c>
      <c r="R1105" s="14">
        <f t="shared" si="213"/>
        <v>25</v>
      </c>
      <c r="S1105" s="14" t="str">
        <f t="shared" si="214"/>
        <v>SI</v>
      </c>
      <c r="T1105" s="14" t="str">
        <f t="shared" si="215"/>
        <v>No Cumple</v>
      </c>
      <c r="U1105" s="14">
        <f>VLOOKUP(E1105,País!$A$1:$B$8,2,FALSE)</f>
        <v>2</v>
      </c>
    </row>
    <row r="1106" spans="1:21" x14ac:dyDescent="0.25">
      <c r="A1106" s="2" t="s">
        <v>88</v>
      </c>
      <c r="B1106" s="2" t="s">
        <v>54</v>
      </c>
      <c r="C1106" s="3">
        <v>35160</v>
      </c>
      <c r="D1106" s="2" t="s">
        <v>35</v>
      </c>
      <c r="E1106" s="2" t="s">
        <v>12</v>
      </c>
      <c r="F1106" s="2">
        <v>3</v>
      </c>
      <c r="G1106" s="4">
        <v>24591.825983248378</v>
      </c>
      <c r="H1106" s="5">
        <v>-24361.438355243976</v>
      </c>
      <c r="I1106" s="11" t="str">
        <f t="shared" si="204"/>
        <v>Moreno, Lorena</v>
      </c>
      <c r="J1106" s="11" t="str">
        <f t="shared" si="205"/>
        <v>LM</v>
      </c>
      <c r="K1106" s="14">
        <f t="shared" si="206"/>
        <v>12</v>
      </c>
      <c r="L1106" s="7">
        <f t="shared" ca="1" si="207"/>
        <v>28</v>
      </c>
      <c r="M1106" s="7">
        <f t="shared" si="208"/>
        <v>5</v>
      </c>
      <c r="N1106" s="15">
        <f t="shared" si="209"/>
        <v>35160</v>
      </c>
      <c r="O1106" s="15" t="str">
        <f t="shared" si="210"/>
        <v>viernes</v>
      </c>
      <c r="P1106" s="14">
        <f t="shared" si="211"/>
        <v>1996</v>
      </c>
      <c r="Q1106" s="14">
        <f t="shared" si="212"/>
        <v>4</v>
      </c>
      <c r="R1106" s="14">
        <f t="shared" si="213"/>
        <v>5</v>
      </c>
      <c r="S1106" s="14" t="str">
        <f t="shared" si="214"/>
        <v>NO</v>
      </c>
      <c r="T1106" s="14" t="str">
        <f t="shared" si="215"/>
        <v>No Cumple</v>
      </c>
      <c r="U1106" s="14">
        <f>VLOOKUP(E1106,País!$A$1:$B$8,2,FALSE)</f>
        <v>3</v>
      </c>
    </row>
    <row r="1107" spans="1:21" x14ac:dyDescent="0.25">
      <c r="A1107" s="2" t="s">
        <v>83</v>
      </c>
      <c r="B1107" s="2" t="s">
        <v>42</v>
      </c>
      <c r="C1107" s="3">
        <v>34800</v>
      </c>
      <c r="D1107" s="2" t="s">
        <v>15</v>
      </c>
      <c r="E1107" s="2" t="s">
        <v>20</v>
      </c>
      <c r="F1107" s="2">
        <v>5</v>
      </c>
      <c r="G1107" s="4">
        <v>24574.585941868387</v>
      </c>
      <c r="H1107" s="5">
        <v>-21782.872652318449</v>
      </c>
      <c r="I1107" s="11" t="str">
        <f t="shared" si="204"/>
        <v>Alvarez, Patricia</v>
      </c>
      <c r="J1107" s="11" t="str">
        <f t="shared" si="205"/>
        <v>PA</v>
      </c>
      <c r="K1107" s="14">
        <f t="shared" si="206"/>
        <v>15</v>
      </c>
      <c r="L1107" s="7">
        <f t="shared" ca="1" si="207"/>
        <v>29</v>
      </c>
      <c r="M1107" s="7">
        <f t="shared" si="208"/>
        <v>2</v>
      </c>
      <c r="N1107" s="15">
        <f t="shared" si="209"/>
        <v>34800</v>
      </c>
      <c r="O1107" s="15" t="str">
        <f t="shared" si="210"/>
        <v>martes</v>
      </c>
      <c r="P1107" s="14">
        <f t="shared" si="211"/>
        <v>1995</v>
      </c>
      <c r="Q1107" s="14">
        <f t="shared" si="212"/>
        <v>4</v>
      </c>
      <c r="R1107" s="14">
        <f t="shared" si="213"/>
        <v>11</v>
      </c>
      <c r="S1107" s="14" t="str">
        <f t="shared" si="214"/>
        <v>NO</v>
      </c>
      <c r="T1107" s="14" t="str">
        <f t="shared" si="215"/>
        <v>No Cumple</v>
      </c>
      <c r="U1107" s="14">
        <f>VLOOKUP(E1107,País!$A$1:$B$8,2,FALSE)</f>
        <v>6</v>
      </c>
    </row>
    <row r="1108" spans="1:21" x14ac:dyDescent="0.25">
      <c r="A1108" s="2" t="s">
        <v>89</v>
      </c>
      <c r="B1108" s="2" t="s">
        <v>56</v>
      </c>
      <c r="C1108" s="3">
        <v>32175</v>
      </c>
      <c r="D1108" s="2" t="s">
        <v>38</v>
      </c>
      <c r="E1108" s="2" t="s">
        <v>16</v>
      </c>
      <c r="F1108" s="2">
        <v>2</v>
      </c>
      <c r="G1108" s="4">
        <v>24563.154414386448</v>
      </c>
      <c r="H1108" s="5">
        <v>-18397.634189210163</v>
      </c>
      <c r="I1108" s="11" t="str">
        <f t="shared" si="204"/>
        <v>Jimenez, Hugo</v>
      </c>
      <c r="J1108" s="11" t="str">
        <f t="shared" si="205"/>
        <v>HJ</v>
      </c>
      <c r="K1108" s="14">
        <f t="shared" si="206"/>
        <v>11</v>
      </c>
      <c r="L1108" s="7">
        <f t="shared" ca="1" si="207"/>
        <v>36</v>
      </c>
      <c r="M1108" s="7">
        <f t="shared" si="208"/>
        <v>2</v>
      </c>
      <c r="N1108" s="15">
        <f t="shared" si="209"/>
        <v>32175</v>
      </c>
      <c r="O1108" s="15" t="str">
        <f t="shared" si="210"/>
        <v>martes</v>
      </c>
      <c r="P1108" s="14">
        <f t="shared" si="211"/>
        <v>1988</v>
      </c>
      <c r="Q1108" s="14">
        <f t="shared" si="212"/>
        <v>2</v>
      </c>
      <c r="R1108" s="14">
        <f t="shared" si="213"/>
        <v>2</v>
      </c>
      <c r="S1108" s="14" t="str">
        <f t="shared" si="214"/>
        <v>NO</v>
      </c>
      <c r="T1108" s="14" t="str">
        <f t="shared" si="215"/>
        <v>No Cumple</v>
      </c>
      <c r="U1108" s="14">
        <f>VLOOKUP(E1108,País!$A$1:$B$8,2,FALSE)</f>
        <v>4</v>
      </c>
    </row>
    <row r="1109" spans="1:21" x14ac:dyDescent="0.25">
      <c r="A1109" s="2" t="s">
        <v>83</v>
      </c>
      <c r="B1109" s="2" t="s">
        <v>42</v>
      </c>
      <c r="C1109" s="3">
        <v>32289</v>
      </c>
      <c r="D1109" s="2" t="s">
        <v>15</v>
      </c>
      <c r="E1109" s="2" t="s">
        <v>20</v>
      </c>
      <c r="F1109" s="2">
        <v>3</v>
      </c>
      <c r="G1109" s="4">
        <v>24553.731020666251</v>
      </c>
      <c r="H1109" s="5">
        <v>-20484.701734500311</v>
      </c>
      <c r="I1109" s="11" t="str">
        <f t="shared" si="204"/>
        <v>Alvarez, Patricia</v>
      </c>
      <c r="J1109" s="11" t="str">
        <f t="shared" si="205"/>
        <v>PA</v>
      </c>
      <c r="K1109" s="14">
        <f t="shared" si="206"/>
        <v>15</v>
      </c>
      <c r="L1109" s="7">
        <f t="shared" ca="1" si="207"/>
        <v>36</v>
      </c>
      <c r="M1109" s="7">
        <f t="shared" si="208"/>
        <v>4</v>
      </c>
      <c r="N1109" s="15">
        <f t="shared" si="209"/>
        <v>32289</v>
      </c>
      <c r="O1109" s="15" t="str">
        <f t="shared" si="210"/>
        <v>jueves</v>
      </c>
      <c r="P1109" s="14">
        <f t="shared" si="211"/>
        <v>1988</v>
      </c>
      <c r="Q1109" s="14">
        <f t="shared" si="212"/>
        <v>5</v>
      </c>
      <c r="R1109" s="14">
        <f t="shared" si="213"/>
        <v>26</v>
      </c>
      <c r="S1109" s="14" t="str">
        <f t="shared" si="214"/>
        <v>NO</v>
      </c>
      <c r="T1109" s="14" t="str">
        <f t="shared" si="215"/>
        <v>No Cumple</v>
      </c>
      <c r="U1109" s="14">
        <f>VLOOKUP(E1109,País!$A$1:$B$8,2,FALSE)</f>
        <v>6</v>
      </c>
    </row>
    <row r="1110" spans="1:21" x14ac:dyDescent="0.25">
      <c r="A1110" s="2" t="s">
        <v>63</v>
      </c>
      <c r="B1110" s="2" t="s">
        <v>64</v>
      </c>
      <c r="C1110" s="3">
        <v>35252</v>
      </c>
      <c r="D1110" s="2" t="s">
        <v>19</v>
      </c>
      <c r="E1110" s="2" t="s">
        <v>8</v>
      </c>
      <c r="F1110" s="2">
        <v>6</v>
      </c>
      <c r="G1110" s="4">
        <v>24547.217400388508</v>
      </c>
      <c r="H1110" s="5">
        <v>-26429.199121623147</v>
      </c>
      <c r="I1110" s="11" t="str">
        <f t="shared" si="204"/>
        <v>Ramos, Gabriela</v>
      </c>
      <c r="J1110" s="11" t="str">
        <f t="shared" si="205"/>
        <v>GR</v>
      </c>
      <c r="K1110" s="14">
        <f t="shared" si="206"/>
        <v>13</v>
      </c>
      <c r="L1110" s="7">
        <f t="shared" ca="1" si="207"/>
        <v>28</v>
      </c>
      <c r="M1110" s="7">
        <f t="shared" si="208"/>
        <v>6</v>
      </c>
      <c r="N1110" s="15">
        <f t="shared" si="209"/>
        <v>35252</v>
      </c>
      <c r="O1110" s="15" t="str">
        <f t="shared" si="210"/>
        <v>sábado</v>
      </c>
      <c r="P1110" s="14">
        <f t="shared" si="211"/>
        <v>1996</v>
      </c>
      <c r="Q1110" s="14">
        <f t="shared" si="212"/>
        <v>7</v>
      </c>
      <c r="R1110" s="14">
        <f t="shared" si="213"/>
        <v>6</v>
      </c>
      <c r="S1110" s="14" t="str">
        <f t="shared" si="214"/>
        <v>NO</v>
      </c>
      <c r="T1110" s="14" t="str">
        <f t="shared" si="215"/>
        <v>No Cumple</v>
      </c>
      <c r="U1110" s="14">
        <f>VLOOKUP(E1110,País!$A$1:$B$8,2,FALSE)</f>
        <v>1</v>
      </c>
    </row>
    <row r="1111" spans="1:21" x14ac:dyDescent="0.25">
      <c r="A1111" s="2" t="s">
        <v>85</v>
      </c>
      <c r="B1111" s="2" t="s">
        <v>46</v>
      </c>
      <c r="C1111" s="3">
        <v>32324</v>
      </c>
      <c r="D1111" s="2" t="s">
        <v>23</v>
      </c>
      <c r="E1111" s="2" t="s">
        <v>28</v>
      </c>
      <c r="F1111" s="2">
        <v>6</v>
      </c>
      <c r="G1111" s="4">
        <v>24545.347933641347</v>
      </c>
      <c r="H1111" s="5">
        <v>-22032.814694414094</v>
      </c>
      <c r="I1111" s="11" t="str">
        <f t="shared" si="204"/>
        <v>Garcia, Elena</v>
      </c>
      <c r="J1111" s="11" t="str">
        <f t="shared" si="205"/>
        <v>EG</v>
      </c>
      <c r="K1111" s="14">
        <f t="shared" si="206"/>
        <v>11</v>
      </c>
      <c r="L1111" s="7">
        <f t="shared" ca="1" si="207"/>
        <v>36</v>
      </c>
      <c r="M1111" s="7">
        <f t="shared" si="208"/>
        <v>4</v>
      </c>
      <c r="N1111" s="15">
        <f t="shared" si="209"/>
        <v>32324</v>
      </c>
      <c r="O1111" s="15" t="str">
        <f t="shared" si="210"/>
        <v>jueves</v>
      </c>
      <c r="P1111" s="14">
        <f t="shared" si="211"/>
        <v>1988</v>
      </c>
      <c r="Q1111" s="14">
        <f t="shared" si="212"/>
        <v>6</v>
      </c>
      <c r="R1111" s="14">
        <f t="shared" si="213"/>
        <v>30</v>
      </c>
      <c r="S1111" s="14" t="str">
        <f t="shared" si="214"/>
        <v>NO</v>
      </c>
      <c r="T1111" s="14" t="str">
        <f t="shared" si="215"/>
        <v>No Cumple</v>
      </c>
      <c r="U1111" s="14">
        <f>VLOOKUP(E1111,País!$A$1:$B$8,2,FALSE)</f>
        <v>7</v>
      </c>
    </row>
    <row r="1112" spans="1:21" x14ac:dyDescent="0.25">
      <c r="A1112" s="2" t="s">
        <v>73</v>
      </c>
      <c r="B1112" s="2" t="s">
        <v>22</v>
      </c>
      <c r="C1112" s="3">
        <v>35146</v>
      </c>
      <c r="D1112" s="2" t="s">
        <v>11</v>
      </c>
      <c r="E1112" s="2" t="s">
        <v>8</v>
      </c>
      <c r="F1112" s="2">
        <v>2</v>
      </c>
      <c r="G1112" s="4">
        <v>24532.737827482491</v>
      </c>
      <c r="H1112" s="5">
        <v>-24209.881198716106</v>
      </c>
      <c r="I1112" s="11" t="str">
        <f t="shared" si="204"/>
        <v>Fernandez, Manuel</v>
      </c>
      <c r="J1112" s="11" t="str">
        <f t="shared" si="205"/>
        <v>MF</v>
      </c>
      <c r="K1112" s="14">
        <f t="shared" si="206"/>
        <v>15</v>
      </c>
      <c r="L1112" s="7">
        <f t="shared" ca="1" si="207"/>
        <v>28</v>
      </c>
      <c r="M1112" s="7">
        <f t="shared" si="208"/>
        <v>5</v>
      </c>
      <c r="N1112" s="15">
        <f t="shared" si="209"/>
        <v>35146</v>
      </c>
      <c r="O1112" s="15" t="str">
        <f t="shared" si="210"/>
        <v>viernes</v>
      </c>
      <c r="P1112" s="14">
        <f t="shared" si="211"/>
        <v>1996</v>
      </c>
      <c r="Q1112" s="14">
        <f t="shared" si="212"/>
        <v>3</v>
      </c>
      <c r="R1112" s="14">
        <f t="shared" si="213"/>
        <v>22</v>
      </c>
      <c r="S1112" s="14" t="str">
        <f t="shared" si="214"/>
        <v>NO</v>
      </c>
      <c r="T1112" s="14" t="str">
        <f t="shared" si="215"/>
        <v>No Cumple</v>
      </c>
      <c r="U1112" s="14">
        <f>VLOOKUP(E1112,País!$A$1:$B$8,2,FALSE)</f>
        <v>1</v>
      </c>
    </row>
    <row r="1113" spans="1:21" x14ac:dyDescent="0.25">
      <c r="A1113" s="2" t="s">
        <v>91</v>
      </c>
      <c r="B1113" s="2" t="s">
        <v>60</v>
      </c>
      <c r="C1113" s="3">
        <v>29280</v>
      </c>
      <c r="D1113" s="2" t="s">
        <v>11</v>
      </c>
      <c r="E1113" s="2" t="s">
        <v>24</v>
      </c>
      <c r="F1113" s="2">
        <v>4</v>
      </c>
      <c r="G1113" s="4">
        <v>24511.586541152501</v>
      </c>
      <c r="H1113" s="5">
        <v>-24739.108651316652</v>
      </c>
      <c r="I1113" s="11" t="str">
        <f t="shared" si="204"/>
        <v>Vargas, Renato</v>
      </c>
      <c r="J1113" s="11" t="str">
        <f t="shared" si="205"/>
        <v>RV</v>
      </c>
      <c r="K1113" s="14">
        <f t="shared" si="206"/>
        <v>12</v>
      </c>
      <c r="L1113" s="7">
        <f t="shared" ca="1" si="207"/>
        <v>44</v>
      </c>
      <c r="M1113" s="7">
        <f t="shared" si="208"/>
        <v>5</v>
      </c>
      <c r="N1113" s="15">
        <f t="shared" si="209"/>
        <v>29280</v>
      </c>
      <c r="O1113" s="15" t="str">
        <f t="shared" si="210"/>
        <v>viernes</v>
      </c>
      <c r="P1113" s="14">
        <f t="shared" si="211"/>
        <v>1980</v>
      </c>
      <c r="Q1113" s="14">
        <f t="shared" si="212"/>
        <v>2</v>
      </c>
      <c r="R1113" s="14">
        <f t="shared" si="213"/>
        <v>29</v>
      </c>
      <c r="S1113" s="14" t="str">
        <f t="shared" si="214"/>
        <v>NO</v>
      </c>
      <c r="T1113" s="14" t="str">
        <f t="shared" si="215"/>
        <v>No Cumple</v>
      </c>
      <c r="U1113" s="14">
        <f>VLOOKUP(E1113,País!$A$1:$B$8,2,FALSE)</f>
        <v>5</v>
      </c>
    </row>
    <row r="1114" spans="1:21" x14ac:dyDescent="0.25">
      <c r="A1114" s="2" t="s">
        <v>74</v>
      </c>
      <c r="B1114" s="2" t="s">
        <v>26</v>
      </c>
      <c r="C1114" s="3">
        <v>32783</v>
      </c>
      <c r="D1114" s="2" t="s">
        <v>15</v>
      </c>
      <c r="E1114" s="2" t="s">
        <v>12</v>
      </c>
      <c r="F1114" s="2">
        <v>3</v>
      </c>
      <c r="G1114" s="4">
        <v>24498.337254405429</v>
      </c>
      <c r="H1114" s="5">
        <v>-28531.500565415292</v>
      </c>
      <c r="I1114" s="11" t="str">
        <f t="shared" si="204"/>
        <v>Diaz, Raquel</v>
      </c>
      <c r="J1114" s="11" t="str">
        <f t="shared" si="205"/>
        <v>RD</v>
      </c>
      <c r="K1114" s="14">
        <f t="shared" si="206"/>
        <v>10</v>
      </c>
      <c r="L1114" s="7">
        <f t="shared" ca="1" si="207"/>
        <v>34</v>
      </c>
      <c r="M1114" s="7">
        <f t="shared" si="208"/>
        <v>1</v>
      </c>
      <c r="N1114" s="15">
        <f t="shared" si="209"/>
        <v>32783</v>
      </c>
      <c r="O1114" s="15" t="str">
        <f t="shared" si="210"/>
        <v>lunes</v>
      </c>
      <c r="P1114" s="14">
        <f t="shared" si="211"/>
        <v>1989</v>
      </c>
      <c r="Q1114" s="14">
        <f t="shared" si="212"/>
        <v>10</v>
      </c>
      <c r="R1114" s="14">
        <f t="shared" si="213"/>
        <v>2</v>
      </c>
      <c r="S1114" s="14" t="str">
        <f t="shared" si="214"/>
        <v>NO</v>
      </c>
      <c r="T1114" s="14" t="str">
        <f t="shared" si="215"/>
        <v>No Cumple</v>
      </c>
      <c r="U1114" s="14">
        <f>VLOOKUP(E1114,País!$A$1:$B$8,2,FALSE)</f>
        <v>3</v>
      </c>
    </row>
    <row r="1115" spans="1:21" x14ac:dyDescent="0.25">
      <c r="A1115" s="2" t="s">
        <v>90</v>
      </c>
      <c r="B1115" s="2" t="s">
        <v>58</v>
      </c>
      <c r="C1115" s="3">
        <v>35683</v>
      </c>
      <c r="D1115" s="2" t="s">
        <v>7</v>
      </c>
      <c r="E1115" s="2" t="s">
        <v>20</v>
      </c>
      <c r="F1115" s="2">
        <v>5</v>
      </c>
      <c r="G1115" s="4">
        <v>24496.977916379521</v>
      </c>
      <c r="H1115" s="5">
        <v>-23652.96164194807</v>
      </c>
      <c r="I1115" s="11" t="str">
        <f t="shared" si="204"/>
        <v>Castro, Natalie</v>
      </c>
      <c r="J1115" s="11" t="str">
        <f t="shared" si="205"/>
        <v>NC</v>
      </c>
      <c r="K1115" s="14">
        <f t="shared" si="206"/>
        <v>13</v>
      </c>
      <c r="L1115" s="7">
        <f t="shared" ca="1" si="207"/>
        <v>26</v>
      </c>
      <c r="M1115" s="7">
        <f t="shared" si="208"/>
        <v>3</v>
      </c>
      <c r="N1115" s="15">
        <f t="shared" si="209"/>
        <v>35683</v>
      </c>
      <c r="O1115" s="15" t="str">
        <f t="shared" si="210"/>
        <v>miércoles</v>
      </c>
      <c r="P1115" s="14">
        <f t="shared" si="211"/>
        <v>1997</v>
      </c>
      <c r="Q1115" s="14">
        <f t="shared" si="212"/>
        <v>9</v>
      </c>
      <c r="R1115" s="14">
        <f t="shared" si="213"/>
        <v>10</v>
      </c>
      <c r="S1115" s="14" t="str">
        <f t="shared" si="214"/>
        <v>SI</v>
      </c>
      <c r="T1115" s="14" t="str">
        <f t="shared" si="215"/>
        <v>No Cumple</v>
      </c>
      <c r="U1115" s="14">
        <f>VLOOKUP(E1115,País!$A$1:$B$8,2,FALSE)</f>
        <v>6</v>
      </c>
    </row>
    <row r="1116" spans="1:21" x14ac:dyDescent="0.25">
      <c r="A1116" s="2" t="s">
        <v>76</v>
      </c>
      <c r="B1116" s="2" t="s">
        <v>14</v>
      </c>
      <c r="C1116" s="3">
        <v>34748</v>
      </c>
      <c r="D1116" s="2" t="s">
        <v>23</v>
      </c>
      <c r="E1116" s="2" t="s">
        <v>20</v>
      </c>
      <c r="F1116" s="2">
        <v>3</v>
      </c>
      <c r="G1116" s="4">
        <v>24487.721604158363</v>
      </c>
      <c r="H1116" s="5">
        <v>-23940.559420423804</v>
      </c>
      <c r="I1116" s="11" t="str">
        <f t="shared" si="204"/>
        <v>Lopez, Carolina</v>
      </c>
      <c r="J1116" s="11" t="str">
        <f t="shared" si="205"/>
        <v>CL</v>
      </c>
      <c r="K1116" s="14">
        <f t="shared" si="206"/>
        <v>13</v>
      </c>
      <c r="L1116" s="7">
        <f t="shared" ca="1" si="207"/>
        <v>29</v>
      </c>
      <c r="M1116" s="7">
        <f t="shared" si="208"/>
        <v>6</v>
      </c>
      <c r="N1116" s="15">
        <f t="shared" si="209"/>
        <v>34748</v>
      </c>
      <c r="O1116" s="15" t="str">
        <f t="shared" si="210"/>
        <v>sábado</v>
      </c>
      <c r="P1116" s="14">
        <f t="shared" si="211"/>
        <v>1995</v>
      </c>
      <c r="Q1116" s="14">
        <f t="shared" si="212"/>
        <v>2</v>
      </c>
      <c r="R1116" s="14">
        <f t="shared" si="213"/>
        <v>18</v>
      </c>
      <c r="S1116" s="14" t="str">
        <f t="shared" si="214"/>
        <v>NO</v>
      </c>
      <c r="T1116" s="14" t="str">
        <f t="shared" si="215"/>
        <v>No Cumple</v>
      </c>
      <c r="U1116" s="14">
        <f>VLOOKUP(E1116,País!$A$1:$B$8,2,FALSE)</f>
        <v>6</v>
      </c>
    </row>
    <row r="1117" spans="1:21" x14ac:dyDescent="0.25">
      <c r="A1117" s="2" t="s">
        <v>39</v>
      </c>
      <c r="B1117" s="2" t="s">
        <v>40</v>
      </c>
      <c r="C1117" s="3">
        <v>33565</v>
      </c>
      <c r="D1117" s="2" t="s">
        <v>7</v>
      </c>
      <c r="E1117" s="2" t="s">
        <v>16</v>
      </c>
      <c r="F1117" s="2">
        <v>4</v>
      </c>
      <c r="G1117" s="4">
        <v>24473.81149275144</v>
      </c>
      <c r="H1117" s="5">
        <v>-21587.784001306249</v>
      </c>
      <c r="I1117" s="11" t="str">
        <f t="shared" si="204"/>
        <v>Torres, Carmen</v>
      </c>
      <c r="J1117" s="11" t="str">
        <f t="shared" si="205"/>
        <v>CT</v>
      </c>
      <c r="K1117" s="14">
        <f t="shared" si="206"/>
        <v>12</v>
      </c>
      <c r="L1117" s="7">
        <f t="shared" ca="1" si="207"/>
        <v>32</v>
      </c>
      <c r="M1117" s="7">
        <f t="shared" si="208"/>
        <v>6</v>
      </c>
      <c r="N1117" s="15">
        <f t="shared" si="209"/>
        <v>33565</v>
      </c>
      <c r="O1117" s="15" t="str">
        <f t="shared" si="210"/>
        <v>sábado</v>
      </c>
      <c r="P1117" s="14">
        <f t="shared" si="211"/>
        <v>1991</v>
      </c>
      <c r="Q1117" s="14">
        <f t="shared" si="212"/>
        <v>11</v>
      </c>
      <c r="R1117" s="14">
        <f t="shared" si="213"/>
        <v>23</v>
      </c>
      <c r="S1117" s="14" t="str">
        <f t="shared" si="214"/>
        <v>SI</v>
      </c>
      <c r="T1117" s="14" t="str">
        <f t="shared" si="215"/>
        <v>No Cumple</v>
      </c>
      <c r="U1117" s="14">
        <f>VLOOKUP(E1117,País!$A$1:$B$8,2,FALSE)</f>
        <v>4</v>
      </c>
    </row>
    <row r="1118" spans="1:21" x14ac:dyDescent="0.25">
      <c r="A1118" s="2" t="s">
        <v>5</v>
      </c>
      <c r="B1118" s="2" t="s">
        <v>6</v>
      </c>
      <c r="C1118" s="3">
        <v>31864</v>
      </c>
      <c r="D1118" s="2" t="s">
        <v>7</v>
      </c>
      <c r="E1118" s="2" t="s">
        <v>8</v>
      </c>
      <c r="F1118" s="2">
        <v>3</v>
      </c>
      <c r="G1118" s="4">
        <v>24428.193751820927</v>
      </c>
      <c r="H1118" s="5">
        <v>-19810.290811097886</v>
      </c>
      <c r="I1118" s="11" t="str">
        <f t="shared" si="204"/>
        <v>Martinez, Ana</v>
      </c>
      <c r="J1118" s="11" t="str">
        <f t="shared" si="205"/>
        <v>AM</v>
      </c>
      <c r="K1118" s="14">
        <f t="shared" si="206"/>
        <v>11</v>
      </c>
      <c r="L1118" s="7">
        <f t="shared" ca="1" si="207"/>
        <v>37</v>
      </c>
      <c r="M1118" s="7">
        <f t="shared" si="208"/>
        <v>6</v>
      </c>
      <c r="N1118" s="15">
        <f t="shared" si="209"/>
        <v>31864</v>
      </c>
      <c r="O1118" s="15" t="str">
        <f t="shared" si="210"/>
        <v>sábado</v>
      </c>
      <c r="P1118" s="14">
        <f t="shared" si="211"/>
        <v>1987</v>
      </c>
      <c r="Q1118" s="14">
        <f t="shared" si="212"/>
        <v>3</v>
      </c>
      <c r="R1118" s="14">
        <f t="shared" si="213"/>
        <v>28</v>
      </c>
      <c r="S1118" s="14" t="str">
        <f t="shared" si="214"/>
        <v>SI</v>
      </c>
      <c r="T1118" s="14" t="str">
        <f t="shared" si="215"/>
        <v>No Cumple</v>
      </c>
      <c r="U1118" s="14">
        <f>VLOOKUP(E1118,País!$A$1:$B$8,2,FALSE)</f>
        <v>1</v>
      </c>
    </row>
    <row r="1119" spans="1:21" x14ac:dyDescent="0.25">
      <c r="A1119" s="2" t="s">
        <v>65</v>
      </c>
      <c r="B1119" s="2" t="s">
        <v>66</v>
      </c>
      <c r="C1119" s="3">
        <v>31814</v>
      </c>
      <c r="D1119" s="2" t="s">
        <v>23</v>
      </c>
      <c r="E1119" s="2" t="s">
        <v>12</v>
      </c>
      <c r="F1119" s="2">
        <v>2</v>
      </c>
      <c r="G1119" s="4">
        <v>24394.954937630802</v>
      </c>
      <c r="H1119" s="5">
        <v>-23376.89371049812</v>
      </c>
      <c r="I1119" s="11" t="str">
        <f t="shared" si="204"/>
        <v>Silva, Fernando</v>
      </c>
      <c r="J1119" s="11" t="str">
        <f t="shared" si="205"/>
        <v>FS</v>
      </c>
      <c r="K1119" s="14">
        <f t="shared" si="206"/>
        <v>13</v>
      </c>
      <c r="L1119" s="7">
        <f t="shared" ca="1" si="207"/>
        <v>37</v>
      </c>
      <c r="M1119" s="7">
        <f t="shared" si="208"/>
        <v>5</v>
      </c>
      <c r="N1119" s="15">
        <f t="shared" si="209"/>
        <v>31814</v>
      </c>
      <c r="O1119" s="15" t="str">
        <f t="shared" si="210"/>
        <v>viernes</v>
      </c>
      <c r="P1119" s="14">
        <f t="shared" si="211"/>
        <v>1987</v>
      </c>
      <c r="Q1119" s="14">
        <f t="shared" si="212"/>
        <v>2</v>
      </c>
      <c r="R1119" s="14">
        <f t="shared" si="213"/>
        <v>6</v>
      </c>
      <c r="S1119" s="14" t="str">
        <f t="shared" si="214"/>
        <v>NO</v>
      </c>
      <c r="T1119" s="14" t="str">
        <f t="shared" si="215"/>
        <v>No Cumple</v>
      </c>
      <c r="U1119" s="14">
        <f>VLOOKUP(E1119,País!$A$1:$B$8,2,FALSE)</f>
        <v>3</v>
      </c>
    </row>
    <row r="1120" spans="1:21" x14ac:dyDescent="0.25">
      <c r="A1120" s="2" t="s">
        <v>59</v>
      </c>
      <c r="B1120" s="2" t="s">
        <v>60</v>
      </c>
      <c r="C1120" s="3">
        <v>34468</v>
      </c>
      <c r="D1120" s="2" t="s">
        <v>11</v>
      </c>
      <c r="E1120" s="2" t="s">
        <v>28</v>
      </c>
      <c r="F1120" s="2">
        <v>3</v>
      </c>
      <c r="G1120" s="4">
        <v>24385.118218212523</v>
      </c>
      <c r="H1120" s="5">
        <v>-25501.840057062353</v>
      </c>
      <c r="I1120" s="11" t="str">
        <f t="shared" si="204"/>
        <v>Vargas, Camila</v>
      </c>
      <c r="J1120" s="11" t="str">
        <f t="shared" si="205"/>
        <v>CV</v>
      </c>
      <c r="K1120" s="14">
        <f t="shared" si="206"/>
        <v>12</v>
      </c>
      <c r="L1120" s="7">
        <f t="shared" ca="1" si="207"/>
        <v>30</v>
      </c>
      <c r="M1120" s="7">
        <f t="shared" si="208"/>
        <v>6</v>
      </c>
      <c r="N1120" s="15">
        <f t="shared" si="209"/>
        <v>34468</v>
      </c>
      <c r="O1120" s="15" t="str">
        <f t="shared" si="210"/>
        <v>sábado</v>
      </c>
      <c r="P1120" s="14">
        <f t="shared" si="211"/>
        <v>1994</v>
      </c>
      <c r="Q1120" s="14">
        <f t="shared" si="212"/>
        <v>5</v>
      </c>
      <c r="R1120" s="14">
        <f t="shared" si="213"/>
        <v>14</v>
      </c>
      <c r="S1120" s="14" t="str">
        <f t="shared" si="214"/>
        <v>NO</v>
      </c>
      <c r="T1120" s="14" t="str">
        <f t="shared" si="215"/>
        <v>No Cumple</v>
      </c>
      <c r="U1120" s="14">
        <f>VLOOKUP(E1120,País!$A$1:$B$8,2,FALSE)</f>
        <v>7</v>
      </c>
    </row>
    <row r="1121" spans="1:21" x14ac:dyDescent="0.25">
      <c r="A1121" s="2" t="s">
        <v>9</v>
      </c>
      <c r="B1121" s="2" t="s">
        <v>10</v>
      </c>
      <c r="C1121" s="3">
        <v>30315</v>
      </c>
      <c r="D1121" s="2" t="s">
        <v>11</v>
      </c>
      <c r="E1121" s="2" t="s">
        <v>12</v>
      </c>
      <c r="F1121" s="2">
        <v>5</v>
      </c>
      <c r="G1121" s="4">
        <v>24384.962399316584</v>
      </c>
      <c r="H1121" s="5">
        <v>-18027.428576519396</v>
      </c>
      <c r="I1121" s="11" t="str">
        <f t="shared" si="204"/>
        <v>Gomez, Juan</v>
      </c>
      <c r="J1121" s="11" t="str">
        <f t="shared" si="205"/>
        <v>JG</v>
      </c>
      <c r="K1121" s="14">
        <f t="shared" si="206"/>
        <v>9</v>
      </c>
      <c r="L1121" s="7">
        <f t="shared" ca="1" si="207"/>
        <v>41</v>
      </c>
      <c r="M1121" s="7">
        <f t="shared" si="208"/>
        <v>4</v>
      </c>
      <c r="N1121" s="15">
        <f t="shared" si="209"/>
        <v>30315</v>
      </c>
      <c r="O1121" s="15" t="str">
        <f t="shared" si="210"/>
        <v>jueves</v>
      </c>
      <c r="P1121" s="14">
        <f t="shared" si="211"/>
        <v>1982</v>
      </c>
      <c r="Q1121" s="14">
        <f t="shared" si="212"/>
        <v>12</v>
      </c>
      <c r="R1121" s="14">
        <f t="shared" si="213"/>
        <v>30</v>
      </c>
      <c r="S1121" s="14" t="str">
        <f t="shared" si="214"/>
        <v>NO</v>
      </c>
      <c r="T1121" s="14" t="str">
        <f t="shared" si="215"/>
        <v>No Cumple</v>
      </c>
      <c r="U1121" s="14">
        <f>VLOOKUP(E1121,País!$A$1:$B$8,2,FALSE)</f>
        <v>3</v>
      </c>
    </row>
    <row r="1122" spans="1:21" x14ac:dyDescent="0.25">
      <c r="A1122" s="2" t="s">
        <v>17</v>
      </c>
      <c r="B1122" s="2" t="s">
        <v>18</v>
      </c>
      <c r="C1122" s="3">
        <v>31866</v>
      </c>
      <c r="D1122" s="2" t="s">
        <v>19</v>
      </c>
      <c r="E1122" s="2" t="s">
        <v>20</v>
      </c>
      <c r="F1122" s="2">
        <v>2</v>
      </c>
      <c r="G1122" s="4">
        <v>24379.198194238335</v>
      </c>
      <c r="H1122" s="5">
        <v>-22991.137661300731</v>
      </c>
      <c r="I1122" s="11" t="str">
        <f t="shared" si="204"/>
        <v>Rodriguez, Carlos</v>
      </c>
      <c r="J1122" s="11" t="str">
        <f t="shared" si="205"/>
        <v>CR</v>
      </c>
      <c r="K1122" s="14">
        <f t="shared" si="206"/>
        <v>15</v>
      </c>
      <c r="L1122" s="7">
        <f t="shared" ca="1" si="207"/>
        <v>37</v>
      </c>
      <c r="M1122" s="7">
        <f t="shared" si="208"/>
        <v>1</v>
      </c>
      <c r="N1122" s="15">
        <f t="shared" si="209"/>
        <v>31866</v>
      </c>
      <c r="O1122" s="15" t="str">
        <f t="shared" si="210"/>
        <v>lunes</v>
      </c>
      <c r="P1122" s="14">
        <f t="shared" si="211"/>
        <v>1987</v>
      </c>
      <c r="Q1122" s="14">
        <f t="shared" si="212"/>
        <v>3</v>
      </c>
      <c r="R1122" s="14">
        <f t="shared" si="213"/>
        <v>30</v>
      </c>
      <c r="S1122" s="14" t="str">
        <f t="shared" si="214"/>
        <v>NO</v>
      </c>
      <c r="T1122" s="14" t="str">
        <f t="shared" si="215"/>
        <v>No Cumple</v>
      </c>
      <c r="U1122" s="14">
        <f>VLOOKUP(E1122,País!$A$1:$B$8,2,FALSE)</f>
        <v>6</v>
      </c>
    </row>
    <row r="1123" spans="1:21" x14ac:dyDescent="0.25">
      <c r="A1123" s="2" t="s">
        <v>67</v>
      </c>
      <c r="B1123" s="2" t="s">
        <v>68</v>
      </c>
      <c r="C1123" s="3">
        <v>36291</v>
      </c>
      <c r="D1123" s="2" t="s">
        <v>27</v>
      </c>
      <c r="E1123" s="2" t="s">
        <v>16</v>
      </c>
      <c r="F1123" s="2">
        <v>6</v>
      </c>
      <c r="G1123" s="4">
        <v>24368.933559627956</v>
      </c>
      <c r="H1123" s="5">
        <v>-26285.823782757161</v>
      </c>
      <c r="I1123" s="11" t="str">
        <f t="shared" si="204"/>
        <v>Navarro, Adriana</v>
      </c>
      <c r="J1123" s="11" t="str">
        <f t="shared" si="205"/>
        <v>AN</v>
      </c>
      <c r="K1123" s="14">
        <f t="shared" si="206"/>
        <v>14</v>
      </c>
      <c r="L1123" s="7">
        <f t="shared" ca="1" si="207"/>
        <v>25</v>
      </c>
      <c r="M1123" s="7">
        <f t="shared" si="208"/>
        <v>2</v>
      </c>
      <c r="N1123" s="15">
        <f t="shared" si="209"/>
        <v>36291</v>
      </c>
      <c r="O1123" s="15" t="str">
        <f t="shared" si="210"/>
        <v>martes</v>
      </c>
      <c r="P1123" s="14">
        <f t="shared" si="211"/>
        <v>1999</v>
      </c>
      <c r="Q1123" s="14">
        <f t="shared" si="212"/>
        <v>5</v>
      </c>
      <c r="R1123" s="14">
        <f t="shared" si="213"/>
        <v>11</v>
      </c>
      <c r="S1123" s="14" t="str">
        <f t="shared" si="214"/>
        <v>NO</v>
      </c>
      <c r="T1123" s="14" t="str">
        <f t="shared" si="215"/>
        <v>No Cumple</v>
      </c>
      <c r="U1123" s="14">
        <f>VLOOKUP(E1123,País!$A$1:$B$8,2,FALSE)</f>
        <v>4</v>
      </c>
    </row>
    <row r="1124" spans="1:21" x14ac:dyDescent="0.25">
      <c r="A1124" s="2" t="s">
        <v>84</v>
      </c>
      <c r="B1124" s="2" t="s">
        <v>44</v>
      </c>
      <c r="C1124" s="3">
        <v>32515</v>
      </c>
      <c r="D1124" s="2" t="s">
        <v>19</v>
      </c>
      <c r="E1124" s="2" t="s">
        <v>24</v>
      </c>
      <c r="F1124" s="2">
        <v>6</v>
      </c>
      <c r="G1124" s="4">
        <v>24358.380444598206</v>
      </c>
      <c r="H1124" s="5">
        <v>-26568.787164293761</v>
      </c>
      <c r="I1124" s="11" t="str">
        <f t="shared" si="204"/>
        <v>Mendoza, Lucas</v>
      </c>
      <c r="J1124" s="11" t="str">
        <f t="shared" si="205"/>
        <v>LM</v>
      </c>
      <c r="K1124" s="14">
        <f t="shared" si="206"/>
        <v>12</v>
      </c>
      <c r="L1124" s="7">
        <f t="shared" ca="1" si="207"/>
        <v>35</v>
      </c>
      <c r="M1124" s="7">
        <f t="shared" si="208"/>
        <v>6</v>
      </c>
      <c r="N1124" s="15">
        <f t="shared" si="209"/>
        <v>32515</v>
      </c>
      <c r="O1124" s="15" t="str">
        <f t="shared" si="210"/>
        <v>sábado</v>
      </c>
      <c r="P1124" s="14">
        <f t="shared" si="211"/>
        <v>1989</v>
      </c>
      <c r="Q1124" s="14">
        <f t="shared" si="212"/>
        <v>1</v>
      </c>
      <c r="R1124" s="14">
        <f t="shared" si="213"/>
        <v>7</v>
      </c>
      <c r="S1124" s="14" t="str">
        <f t="shared" si="214"/>
        <v>NO</v>
      </c>
      <c r="T1124" s="14" t="str">
        <f t="shared" si="215"/>
        <v>No Cumple</v>
      </c>
      <c r="U1124" s="14">
        <f>VLOOKUP(E1124,País!$A$1:$B$8,2,FALSE)</f>
        <v>5</v>
      </c>
    </row>
    <row r="1125" spans="1:21" x14ac:dyDescent="0.25">
      <c r="A1125" s="2" t="s">
        <v>89</v>
      </c>
      <c r="B1125" s="2" t="s">
        <v>56</v>
      </c>
      <c r="C1125" s="3">
        <v>33325</v>
      </c>
      <c r="D1125" s="2" t="s">
        <v>38</v>
      </c>
      <c r="E1125" s="2" t="s">
        <v>16</v>
      </c>
      <c r="F1125" s="2">
        <v>3</v>
      </c>
      <c r="G1125" s="4">
        <v>24321.052592110977</v>
      </c>
      <c r="H1125" s="5">
        <v>-25464.631615257902</v>
      </c>
      <c r="I1125" s="11" t="str">
        <f t="shared" si="204"/>
        <v>Jimenez, Hugo</v>
      </c>
      <c r="J1125" s="11" t="str">
        <f t="shared" si="205"/>
        <v>HJ</v>
      </c>
      <c r="K1125" s="14">
        <f t="shared" si="206"/>
        <v>11</v>
      </c>
      <c r="L1125" s="7">
        <f t="shared" ca="1" si="207"/>
        <v>33</v>
      </c>
      <c r="M1125" s="7">
        <f t="shared" si="208"/>
        <v>4</v>
      </c>
      <c r="N1125" s="15">
        <f t="shared" si="209"/>
        <v>33325</v>
      </c>
      <c r="O1125" s="15" t="str">
        <f t="shared" si="210"/>
        <v>jueves</v>
      </c>
      <c r="P1125" s="14">
        <f t="shared" si="211"/>
        <v>1991</v>
      </c>
      <c r="Q1125" s="14">
        <f t="shared" si="212"/>
        <v>3</v>
      </c>
      <c r="R1125" s="14">
        <f t="shared" si="213"/>
        <v>28</v>
      </c>
      <c r="S1125" s="14" t="str">
        <f t="shared" si="214"/>
        <v>NO</v>
      </c>
      <c r="T1125" s="14" t="str">
        <f t="shared" si="215"/>
        <v>No Cumple</v>
      </c>
      <c r="U1125" s="14">
        <f>VLOOKUP(E1125,País!$A$1:$B$8,2,FALSE)</f>
        <v>4</v>
      </c>
    </row>
    <row r="1126" spans="1:21" x14ac:dyDescent="0.25">
      <c r="A1126" s="2" t="s">
        <v>65</v>
      </c>
      <c r="B1126" s="2" t="s">
        <v>66</v>
      </c>
      <c r="C1126" s="3">
        <v>31419</v>
      </c>
      <c r="D1126" s="2" t="s">
        <v>23</v>
      </c>
      <c r="E1126" s="2" t="s">
        <v>12</v>
      </c>
      <c r="F1126" s="2">
        <v>3</v>
      </c>
      <c r="G1126" s="4">
        <v>24314.292574806663</v>
      </c>
      <c r="H1126" s="5">
        <v>-24448.850350941404</v>
      </c>
      <c r="I1126" s="11" t="str">
        <f t="shared" si="204"/>
        <v>Silva, Fernando</v>
      </c>
      <c r="J1126" s="11" t="str">
        <f t="shared" si="205"/>
        <v>FS</v>
      </c>
      <c r="K1126" s="14">
        <f t="shared" si="206"/>
        <v>13</v>
      </c>
      <c r="L1126" s="7">
        <f t="shared" ca="1" si="207"/>
        <v>38</v>
      </c>
      <c r="M1126" s="7">
        <f t="shared" si="208"/>
        <v>2</v>
      </c>
      <c r="N1126" s="15">
        <f t="shared" si="209"/>
        <v>31419</v>
      </c>
      <c r="O1126" s="15" t="str">
        <f t="shared" si="210"/>
        <v>martes</v>
      </c>
      <c r="P1126" s="14">
        <f t="shared" si="211"/>
        <v>1986</v>
      </c>
      <c r="Q1126" s="14">
        <f t="shared" si="212"/>
        <v>1</v>
      </c>
      <c r="R1126" s="14">
        <f t="shared" si="213"/>
        <v>7</v>
      </c>
      <c r="S1126" s="14" t="str">
        <f t="shared" si="214"/>
        <v>NO</v>
      </c>
      <c r="T1126" s="14" t="str">
        <f t="shared" si="215"/>
        <v>No Cumple</v>
      </c>
      <c r="U1126" s="14">
        <f>VLOOKUP(E1126,País!$A$1:$B$8,2,FALSE)</f>
        <v>3</v>
      </c>
    </row>
    <row r="1127" spans="1:21" x14ac:dyDescent="0.25">
      <c r="A1127" s="2" t="s">
        <v>41</v>
      </c>
      <c r="B1127" s="2" t="s">
        <v>42</v>
      </c>
      <c r="C1127" s="3">
        <v>31211</v>
      </c>
      <c r="D1127" s="2" t="s">
        <v>11</v>
      </c>
      <c r="E1127" s="2" t="s">
        <v>20</v>
      </c>
      <c r="F1127" s="2">
        <v>6</v>
      </c>
      <c r="G1127" s="4">
        <v>24272.78011360241</v>
      </c>
      <c r="H1127" s="5">
        <v>-20266.326119342288</v>
      </c>
      <c r="I1127" s="11" t="str">
        <f t="shared" si="204"/>
        <v>Alvarez, Diego</v>
      </c>
      <c r="J1127" s="11" t="str">
        <f t="shared" si="205"/>
        <v>DA</v>
      </c>
      <c r="K1127" s="14">
        <f t="shared" si="206"/>
        <v>12</v>
      </c>
      <c r="L1127" s="7">
        <f t="shared" ca="1" si="207"/>
        <v>39</v>
      </c>
      <c r="M1127" s="7">
        <f t="shared" si="208"/>
        <v>4</v>
      </c>
      <c r="N1127" s="15">
        <f t="shared" si="209"/>
        <v>31211</v>
      </c>
      <c r="O1127" s="15" t="str">
        <f t="shared" si="210"/>
        <v>jueves</v>
      </c>
      <c r="P1127" s="14">
        <f t="shared" si="211"/>
        <v>1985</v>
      </c>
      <c r="Q1127" s="14">
        <f t="shared" si="212"/>
        <v>6</v>
      </c>
      <c r="R1127" s="14">
        <f t="shared" si="213"/>
        <v>13</v>
      </c>
      <c r="S1127" s="14" t="str">
        <f t="shared" si="214"/>
        <v>NO</v>
      </c>
      <c r="T1127" s="14" t="str">
        <f t="shared" si="215"/>
        <v>No Cumple</v>
      </c>
      <c r="U1127" s="14">
        <f>VLOOKUP(E1127,País!$A$1:$B$8,2,FALSE)</f>
        <v>6</v>
      </c>
    </row>
    <row r="1128" spans="1:21" x14ac:dyDescent="0.25">
      <c r="A1128" s="2" t="s">
        <v>49</v>
      </c>
      <c r="B1128" s="2" t="s">
        <v>50</v>
      </c>
      <c r="C1128" s="3">
        <v>34546</v>
      </c>
      <c r="D1128" s="2" t="s">
        <v>27</v>
      </c>
      <c r="E1128" s="2" t="s">
        <v>8</v>
      </c>
      <c r="F1128" s="2">
        <v>6</v>
      </c>
      <c r="G1128" s="4">
        <v>24267.533227617747</v>
      </c>
      <c r="H1128" s="5">
        <v>-24496.544762867852</v>
      </c>
      <c r="I1128" s="11" t="str">
        <f t="shared" si="204"/>
        <v>Perez, Javier</v>
      </c>
      <c r="J1128" s="11" t="str">
        <f t="shared" si="205"/>
        <v>JP</v>
      </c>
      <c r="K1128" s="14">
        <f t="shared" si="206"/>
        <v>11</v>
      </c>
      <c r="L1128" s="7">
        <f t="shared" ca="1" si="207"/>
        <v>30</v>
      </c>
      <c r="M1128" s="7">
        <f t="shared" si="208"/>
        <v>7</v>
      </c>
      <c r="N1128" s="15">
        <f t="shared" si="209"/>
        <v>34546</v>
      </c>
      <c r="O1128" s="15" t="str">
        <f t="shared" si="210"/>
        <v>domingo</v>
      </c>
      <c r="P1128" s="14">
        <f t="shared" si="211"/>
        <v>1994</v>
      </c>
      <c r="Q1128" s="14">
        <f t="shared" si="212"/>
        <v>7</v>
      </c>
      <c r="R1128" s="14">
        <f t="shared" si="213"/>
        <v>31</v>
      </c>
      <c r="S1128" s="14" t="str">
        <f t="shared" si="214"/>
        <v>NO</v>
      </c>
      <c r="T1128" s="14" t="str">
        <f t="shared" si="215"/>
        <v>No Cumple</v>
      </c>
      <c r="U1128" s="14">
        <f>VLOOKUP(E1128,País!$A$1:$B$8,2,FALSE)</f>
        <v>1</v>
      </c>
    </row>
    <row r="1129" spans="1:21" x14ac:dyDescent="0.25">
      <c r="A1129" s="2" t="s">
        <v>43</v>
      </c>
      <c r="B1129" s="2" t="s">
        <v>44</v>
      </c>
      <c r="C1129" s="3">
        <v>31801</v>
      </c>
      <c r="D1129" s="2" t="s">
        <v>15</v>
      </c>
      <c r="E1129" s="2" t="s">
        <v>24</v>
      </c>
      <c r="F1129" s="2">
        <v>2</v>
      </c>
      <c r="G1129" s="4">
        <v>24230.275726410717</v>
      </c>
      <c r="H1129" s="5">
        <v>-23374.329788117499</v>
      </c>
      <c r="I1129" s="11" t="str">
        <f t="shared" si="204"/>
        <v>Mendoza, Sofia</v>
      </c>
      <c r="J1129" s="11" t="str">
        <f t="shared" si="205"/>
        <v>SM</v>
      </c>
      <c r="K1129" s="14">
        <f t="shared" si="206"/>
        <v>12</v>
      </c>
      <c r="L1129" s="7">
        <f t="shared" ca="1" si="207"/>
        <v>37</v>
      </c>
      <c r="M1129" s="7">
        <f t="shared" si="208"/>
        <v>6</v>
      </c>
      <c r="N1129" s="15">
        <f t="shared" si="209"/>
        <v>31801</v>
      </c>
      <c r="O1129" s="15" t="str">
        <f t="shared" si="210"/>
        <v>sábado</v>
      </c>
      <c r="P1129" s="14">
        <f t="shared" si="211"/>
        <v>1987</v>
      </c>
      <c r="Q1129" s="14">
        <f t="shared" si="212"/>
        <v>1</v>
      </c>
      <c r="R1129" s="14">
        <f t="shared" si="213"/>
        <v>24</v>
      </c>
      <c r="S1129" s="14" t="str">
        <f t="shared" si="214"/>
        <v>NO</v>
      </c>
      <c r="T1129" s="14" t="str">
        <f t="shared" si="215"/>
        <v>No Cumple</v>
      </c>
      <c r="U1129" s="14">
        <f>VLOOKUP(E1129,País!$A$1:$B$8,2,FALSE)</f>
        <v>5</v>
      </c>
    </row>
    <row r="1130" spans="1:21" x14ac:dyDescent="0.25">
      <c r="A1130" s="2" t="s">
        <v>21</v>
      </c>
      <c r="B1130" s="2" t="s">
        <v>22</v>
      </c>
      <c r="C1130" s="3">
        <v>33860</v>
      </c>
      <c r="D1130" s="2" t="s">
        <v>23</v>
      </c>
      <c r="E1130" s="2" t="s">
        <v>24</v>
      </c>
      <c r="F1130" s="2">
        <v>5</v>
      </c>
      <c r="G1130" s="4">
        <v>24229.243693672885</v>
      </c>
      <c r="H1130" s="5">
        <v>-21415.973112631134</v>
      </c>
      <c r="I1130" s="11" t="str">
        <f t="shared" si="204"/>
        <v>Fernandez, Luis</v>
      </c>
      <c r="J1130" s="11" t="str">
        <f t="shared" si="205"/>
        <v>LF</v>
      </c>
      <c r="K1130" s="14">
        <f t="shared" si="206"/>
        <v>13</v>
      </c>
      <c r="L1130" s="7">
        <f t="shared" ca="1" si="207"/>
        <v>31</v>
      </c>
      <c r="M1130" s="7">
        <f t="shared" si="208"/>
        <v>7</v>
      </c>
      <c r="N1130" s="15">
        <f t="shared" si="209"/>
        <v>33860</v>
      </c>
      <c r="O1130" s="15" t="str">
        <f t="shared" si="210"/>
        <v>domingo</v>
      </c>
      <c r="P1130" s="14">
        <f t="shared" si="211"/>
        <v>1992</v>
      </c>
      <c r="Q1130" s="14">
        <f t="shared" si="212"/>
        <v>9</v>
      </c>
      <c r="R1130" s="14">
        <f t="shared" si="213"/>
        <v>13</v>
      </c>
      <c r="S1130" s="14" t="str">
        <f t="shared" si="214"/>
        <v>NO</v>
      </c>
      <c r="T1130" s="14" t="str">
        <f t="shared" si="215"/>
        <v>No Cumple</v>
      </c>
      <c r="U1130" s="14">
        <f>VLOOKUP(E1130,País!$A$1:$B$8,2,FALSE)</f>
        <v>5</v>
      </c>
    </row>
    <row r="1131" spans="1:21" x14ac:dyDescent="0.25">
      <c r="A1131" s="2" t="s">
        <v>33</v>
      </c>
      <c r="B1131" s="2" t="s">
        <v>34</v>
      </c>
      <c r="C1131" s="3">
        <v>33763</v>
      </c>
      <c r="D1131" s="2" t="s">
        <v>35</v>
      </c>
      <c r="E1131" s="2" t="s">
        <v>8</v>
      </c>
      <c r="F1131" s="2">
        <v>4</v>
      </c>
      <c r="G1131" s="4">
        <v>24184.599640044344</v>
      </c>
      <c r="H1131" s="5">
        <v>-23022.784345557429</v>
      </c>
      <c r="I1131" s="11" t="str">
        <f t="shared" si="204"/>
        <v>Santos, Isabel</v>
      </c>
      <c r="J1131" s="11" t="str">
        <f t="shared" si="205"/>
        <v>IS</v>
      </c>
      <c r="K1131" s="14">
        <f t="shared" si="206"/>
        <v>12</v>
      </c>
      <c r="L1131" s="7">
        <f t="shared" ca="1" si="207"/>
        <v>32</v>
      </c>
      <c r="M1131" s="7">
        <f t="shared" si="208"/>
        <v>1</v>
      </c>
      <c r="N1131" s="15">
        <f t="shared" si="209"/>
        <v>33763</v>
      </c>
      <c r="O1131" s="15" t="str">
        <f t="shared" si="210"/>
        <v>lunes</v>
      </c>
      <c r="P1131" s="14">
        <f t="shared" si="211"/>
        <v>1992</v>
      </c>
      <c r="Q1131" s="14">
        <f t="shared" si="212"/>
        <v>6</v>
      </c>
      <c r="R1131" s="14">
        <f t="shared" si="213"/>
        <v>8</v>
      </c>
      <c r="S1131" s="14" t="str">
        <f t="shared" si="214"/>
        <v>NO</v>
      </c>
      <c r="T1131" s="14" t="str">
        <f t="shared" si="215"/>
        <v>No Cumple</v>
      </c>
      <c r="U1131" s="14">
        <f>VLOOKUP(E1131,País!$A$1:$B$8,2,FALSE)</f>
        <v>1</v>
      </c>
    </row>
    <row r="1132" spans="1:21" x14ac:dyDescent="0.25">
      <c r="A1132" s="2" t="s">
        <v>97</v>
      </c>
      <c r="B1132" s="2" t="s">
        <v>14</v>
      </c>
      <c r="C1132" s="3">
        <v>35316</v>
      </c>
      <c r="D1132" s="2" t="s">
        <v>23</v>
      </c>
      <c r="E1132" s="2" t="s">
        <v>8</v>
      </c>
      <c r="F1132" s="2">
        <v>6</v>
      </c>
      <c r="G1132" s="4">
        <v>24153.604234807353</v>
      </c>
      <c r="H1132" s="5">
        <v>-17984.796823894485</v>
      </c>
      <c r="I1132" s="11" t="str">
        <f t="shared" si="204"/>
        <v>Lopez, Gustavo</v>
      </c>
      <c r="J1132" s="11" t="str">
        <f t="shared" si="205"/>
        <v>GL</v>
      </c>
      <c r="K1132" s="14">
        <f t="shared" si="206"/>
        <v>12</v>
      </c>
      <c r="L1132" s="7">
        <f t="shared" ca="1" si="207"/>
        <v>27</v>
      </c>
      <c r="M1132" s="7">
        <f t="shared" si="208"/>
        <v>7</v>
      </c>
      <c r="N1132" s="15">
        <f t="shared" si="209"/>
        <v>35316</v>
      </c>
      <c r="O1132" s="15" t="str">
        <f t="shared" si="210"/>
        <v>domingo</v>
      </c>
      <c r="P1132" s="14">
        <f t="shared" si="211"/>
        <v>1996</v>
      </c>
      <c r="Q1132" s="14">
        <f t="shared" si="212"/>
        <v>9</v>
      </c>
      <c r="R1132" s="14">
        <f t="shared" si="213"/>
        <v>8</v>
      </c>
      <c r="S1132" s="14" t="str">
        <f t="shared" si="214"/>
        <v>NO</v>
      </c>
      <c r="T1132" s="14" t="str">
        <f t="shared" si="215"/>
        <v>No Cumple</v>
      </c>
      <c r="U1132" s="14">
        <f>VLOOKUP(E1132,País!$A$1:$B$8,2,FALSE)</f>
        <v>1</v>
      </c>
    </row>
    <row r="1133" spans="1:21" x14ac:dyDescent="0.25">
      <c r="A1133" s="2" t="s">
        <v>63</v>
      </c>
      <c r="B1133" s="2" t="s">
        <v>64</v>
      </c>
      <c r="C1133" s="3">
        <v>29577</v>
      </c>
      <c r="D1133" s="2" t="s">
        <v>19</v>
      </c>
      <c r="E1133" s="2" t="s">
        <v>8</v>
      </c>
      <c r="F1133" s="2">
        <v>3</v>
      </c>
      <c r="G1133" s="4">
        <v>24152.622716603655</v>
      </c>
      <c r="H1133" s="5">
        <v>-26453.482192060492</v>
      </c>
      <c r="I1133" s="11" t="str">
        <f t="shared" si="204"/>
        <v>Ramos, Gabriela</v>
      </c>
      <c r="J1133" s="11" t="str">
        <f t="shared" si="205"/>
        <v>GR</v>
      </c>
      <c r="K1133" s="14">
        <f t="shared" si="206"/>
        <v>13</v>
      </c>
      <c r="L1133" s="7">
        <f t="shared" ca="1" si="207"/>
        <v>43</v>
      </c>
      <c r="M1133" s="7">
        <f t="shared" si="208"/>
        <v>1</v>
      </c>
      <c r="N1133" s="15">
        <f t="shared" si="209"/>
        <v>29577</v>
      </c>
      <c r="O1133" s="15" t="str">
        <f t="shared" si="210"/>
        <v>lunes</v>
      </c>
      <c r="P1133" s="14">
        <f t="shared" si="211"/>
        <v>1980</v>
      </c>
      <c r="Q1133" s="14">
        <f t="shared" si="212"/>
        <v>12</v>
      </c>
      <c r="R1133" s="14">
        <f t="shared" si="213"/>
        <v>22</v>
      </c>
      <c r="S1133" s="14" t="str">
        <f t="shared" si="214"/>
        <v>NO</v>
      </c>
      <c r="T1133" s="14" t="str">
        <f t="shared" si="215"/>
        <v>No Cumple</v>
      </c>
      <c r="U1133" s="14">
        <f>VLOOKUP(E1133,País!$A$1:$B$8,2,FALSE)</f>
        <v>1</v>
      </c>
    </row>
    <row r="1134" spans="1:21" x14ac:dyDescent="0.25">
      <c r="A1134" s="2" t="s">
        <v>9</v>
      </c>
      <c r="B1134" s="2" t="s">
        <v>10</v>
      </c>
      <c r="C1134" s="3">
        <v>33392</v>
      </c>
      <c r="D1134" s="2" t="s">
        <v>11</v>
      </c>
      <c r="E1134" s="2" t="s">
        <v>12</v>
      </c>
      <c r="F1134" s="2">
        <v>6</v>
      </c>
      <c r="G1134" s="4">
        <v>24151.013502105699</v>
      </c>
      <c r="H1134" s="5">
        <v>-17311.270278483898</v>
      </c>
      <c r="I1134" s="11" t="str">
        <f t="shared" si="204"/>
        <v>Gomez, Juan</v>
      </c>
      <c r="J1134" s="11" t="str">
        <f t="shared" si="205"/>
        <v>JG</v>
      </c>
      <c r="K1134" s="14">
        <f t="shared" si="206"/>
        <v>9</v>
      </c>
      <c r="L1134" s="7">
        <f t="shared" ca="1" si="207"/>
        <v>33</v>
      </c>
      <c r="M1134" s="7">
        <f t="shared" si="208"/>
        <v>1</v>
      </c>
      <c r="N1134" s="15">
        <f t="shared" si="209"/>
        <v>33392</v>
      </c>
      <c r="O1134" s="15" t="str">
        <f t="shared" si="210"/>
        <v>lunes</v>
      </c>
      <c r="P1134" s="14">
        <f t="shared" si="211"/>
        <v>1991</v>
      </c>
      <c r="Q1134" s="14">
        <f t="shared" si="212"/>
        <v>6</v>
      </c>
      <c r="R1134" s="14">
        <f t="shared" si="213"/>
        <v>3</v>
      </c>
      <c r="S1134" s="14" t="str">
        <f t="shared" si="214"/>
        <v>NO</v>
      </c>
      <c r="T1134" s="14" t="str">
        <f t="shared" si="215"/>
        <v>No Cumple</v>
      </c>
      <c r="U1134" s="14">
        <f>VLOOKUP(E1134,País!$A$1:$B$8,2,FALSE)</f>
        <v>3</v>
      </c>
    </row>
    <row r="1135" spans="1:21" x14ac:dyDescent="0.25">
      <c r="A1135" s="2" t="s">
        <v>75</v>
      </c>
      <c r="B1135" s="2" t="s">
        <v>18</v>
      </c>
      <c r="C1135" s="3">
        <v>36053</v>
      </c>
      <c r="D1135" s="2" t="s">
        <v>19</v>
      </c>
      <c r="E1135" s="2" t="s">
        <v>16</v>
      </c>
      <c r="F1135" s="2">
        <v>3</v>
      </c>
      <c r="G1135" s="4">
        <v>24150.735527366225</v>
      </c>
      <c r="H1135" s="5">
        <v>-24081.323314823072</v>
      </c>
      <c r="I1135" s="11" t="str">
        <f t="shared" si="204"/>
        <v>Rodriguez, Alberto</v>
      </c>
      <c r="J1135" s="11" t="str">
        <f t="shared" si="205"/>
        <v>AR</v>
      </c>
      <c r="K1135" s="14">
        <f t="shared" si="206"/>
        <v>16</v>
      </c>
      <c r="L1135" s="7">
        <f t="shared" ca="1" si="207"/>
        <v>25</v>
      </c>
      <c r="M1135" s="7">
        <f t="shared" si="208"/>
        <v>2</v>
      </c>
      <c r="N1135" s="15">
        <f t="shared" si="209"/>
        <v>36053</v>
      </c>
      <c r="O1135" s="15" t="str">
        <f t="shared" si="210"/>
        <v>martes</v>
      </c>
      <c r="P1135" s="14">
        <f t="shared" si="211"/>
        <v>1998</v>
      </c>
      <c r="Q1135" s="14">
        <f t="shared" si="212"/>
        <v>9</v>
      </c>
      <c r="R1135" s="14">
        <f t="shared" si="213"/>
        <v>15</v>
      </c>
      <c r="S1135" s="14" t="str">
        <f t="shared" si="214"/>
        <v>NO</v>
      </c>
      <c r="T1135" s="14" t="str">
        <f t="shared" si="215"/>
        <v>No Cumple</v>
      </c>
      <c r="U1135" s="14">
        <f>VLOOKUP(E1135,País!$A$1:$B$8,2,FALSE)</f>
        <v>4</v>
      </c>
    </row>
    <row r="1136" spans="1:21" x14ac:dyDescent="0.25">
      <c r="A1136" s="2" t="s">
        <v>59</v>
      </c>
      <c r="B1136" s="2" t="s">
        <v>60</v>
      </c>
      <c r="C1136" s="3">
        <v>32631</v>
      </c>
      <c r="D1136" s="2" t="s">
        <v>11</v>
      </c>
      <c r="E1136" s="2" t="s">
        <v>28</v>
      </c>
      <c r="F1136" s="2">
        <v>6</v>
      </c>
      <c r="G1136" s="4">
        <v>24150.086208022185</v>
      </c>
      <c r="H1136" s="5">
        <v>-21253.927585261365</v>
      </c>
      <c r="I1136" s="11" t="str">
        <f t="shared" si="204"/>
        <v>Vargas, Camila</v>
      </c>
      <c r="J1136" s="11" t="str">
        <f t="shared" si="205"/>
        <v>CV</v>
      </c>
      <c r="K1136" s="14">
        <f t="shared" si="206"/>
        <v>12</v>
      </c>
      <c r="L1136" s="7">
        <f t="shared" ca="1" si="207"/>
        <v>35</v>
      </c>
      <c r="M1136" s="7">
        <f t="shared" si="208"/>
        <v>3</v>
      </c>
      <c r="N1136" s="15">
        <f t="shared" si="209"/>
        <v>32631</v>
      </c>
      <c r="O1136" s="15" t="str">
        <f t="shared" si="210"/>
        <v>miércoles</v>
      </c>
      <c r="P1136" s="14">
        <f t="shared" si="211"/>
        <v>1989</v>
      </c>
      <c r="Q1136" s="14">
        <f t="shared" si="212"/>
        <v>5</v>
      </c>
      <c r="R1136" s="14">
        <f t="shared" si="213"/>
        <v>3</v>
      </c>
      <c r="S1136" s="14" t="str">
        <f t="shared" si="214"/>
        <v>NO</v>
      </c>
      <c r="T1136" s="14" t="str">
        <f t="shared" si="215"/>
        <v>No Cumple</v>
      </c>
      <c r="U1136" s="14">
        <f>VLOOKUP(E1136,País!$A$1:$B$8,2,FALSE)</f>
        <v>7</v>
      </c>
    </row>
    <row r="1137" spans="1:21" x14ac:dyDescent="0.25">
      <c r="A1137" s="2" t="s">
        <v>25</v>
      </c>
      <c r="B1137" s="2" t="s">
        <v>26</v>
      </c>
      <c r="C1137" s="3">
        <v>31222</v>
      </c>
      <c r="D1137" s="2" t="s">
        <v>27</v>
      </c>
      <c r="E1137" s="2" t="s">
        <v>28</v>
      </c>
      <c r="F1137" s="2">
        <v>3</v>
      </c>
      <c r="G1137" s="4">
        <v>24139.461977475137</v>
      </c>
      <c r="H1137" s="5">
        <v>-17779.5873762179</v>
      </c>
      <c r="I1137" s="11" t="str">
        <f t="shared" si="204"/>
        <v>Diaz, Laura</v>
      </c>
      <c r="J1137" s="11" t="str">
        <f t="shared" si="205"/>
        <v>LD</v>
      </c>
      <c r="K1137" s="14">
        <f t="shared" si="206"/>
        <v>9</v>
      </c>
      <c r="L1137" s="7">
        <f t="shared" ca="1" si="207"/>
        <v>39</v>
      </c>
      <c r="M1137" s="7">
        <f t="shared" si="208"/>
        <v>1</v>
      </c>
      <c r="N1137" s="15">
        <f t="shared" si="209"/>
        <v>31222</v>
      </c>
      <c r="O1137" s="15" t="str">
        <f t="shared" si="210"/>
        <v>lunes</v>
      </c>
      <c r="P1137" s="14">
        <f t="shared" si="211"/>
        <v>1985</v>
      </c>
      <c r="Q1137" s="14">
        <f t="shared" si="212"/>
        <v>6</v>
      </c>
      <c r="R1137" s="14">
        <f t="shared" si="213"/>
        <v>24</v>
      </c>
      <c r="S1137" s="14" t="str">
        <f t="shared" si="214"/>
        <v>NO</v>
      </c>
      <c r="T1137" s="14" t="str">
        <f t="shared" si="215"/>
        <v>No Cumple</v>
      </c>
      <c r="U1137" s="14">
        <f>VLOOKUP(E1137,País!$A$1:$B$8,2,FALSE)</f>
        <v>7</v>
      </c>
    </row>
    <row r="1138" spans="1:21" x14ac:dyDescent="0.25">
      <c r="A1138" s="2" t="s">
        <v>17</v>
      </c>
      <c r="B1138" s="2" t="s">
        <v>18</v>
      </c>
      <c r="C1138" s="3">
        <v>34840</v>
      </c>
      <c r="D1138" s="2" t="s">
        <v>19</v>
      </c>
      <c r="E1138" s="2" t="s">
        <v>20</v>
      </c>
      <c r="F1138" s="2">
        <v>3</v>
      </c>
      <c r="G1138" s="4">
        <v>24138.33545205581</v>
      </c>
      <c r="H1138" s="5">
        <v>-17617.631765478702</v>
      </c>
      <c r="I1138" s="11" t="str">
        <f t="shared" si="204"/>
        <v>Rodriguez, Carlos</v>
      </c>
      <c r="J1138" s="11" t="str">
        <f t="shared" si="205"/>
        <v>CR</v>
      </c>
      <c r="K1138" s="14">
        <f t="shared" si="206"/>
        <v>15</v>
      </c>
      <c r="L1138" s="7">
        <f t="shared" ca="1" si="207"/>
        <v>29</v>
      </c>
      <c r="M1138" s="7">
        <f t="shared" si="208"/>
        <v>7</v>
      </c>
      <c r="N1138" s="15">
        <f t="shared" si="209"/>
        <v>34840</v>
      </c>
      <c r="O1138" s="15" t="str">
        <f t="shared" si="210"/>
        <v>domingo</v>
      </c>
      <c r="P1138" s="14">
        <f t="shared" si="211"/>
        <v>1995</v>
      </c>
      <c r="Q1138" s="14">
        <f t="shared" si="212"/>
        <v>5</v>
      </c>
      <c r="R1138" s="14">
        <f t="shared" si="213"/>
        <v>21</v>
      </c>
      <c r="S1138" s="14" t="str">
        <f t="shared" si="214"/>
        <v>NO</v>
      </c>
      <c r="T1138" s="14" t="str">
        <f t="shared" si="215"/>
        <v>No Cumple</v>
      </c>
      <c r="U1138" s="14">
        <f>VLOOKUP(E1138,País!$A$1:$B$8,2,FALSE)</f>
        <v>6</v>
      </c>
    </row>
    <row r="1139" spans="1:21" x14ac:dyDescent="0.25">
      <c r="A1139" s="2" t="s">
        <v>63</v>
      </c>
      <c r="B1139" s="2" t="s">
        <v>64</v>
      </c>
      <c r="C1139" s="3">
        <v>35890</v>
      </c>
      <c r="D1139" s="2" t="s">
        <v>19</v>
      </c>
      <c r="E1139" s="2" t="s">
        <v>8</v>
      </c>
      <c r="F1139" s="2">
        <v>2</v>
      </c>
      <c r="G1139" s="4">
        <v>24123.933870019275</v>
      </c>
      <c r="H1139" s="5">
        <v>-22722.262823481691</v>
      </c>
      <c r="I1139" s="11" t="str">
        <f t="shared" si="204"/>
        <v>Ramos, Gabriela</v>
      </c>
      <c r="J1139" s="11" t="str">
        <f t="shared" si="205"/>
        <v>GR</v>
      </c>
      <c r="K1139" s="14">
        <f t="shared" si="206"/>
        <v>13</v>
      </c>
      <c r="L1139" s="7">
        <f t="shared" ca="1" si="207"/>
        <v>26</v>
      </c>
      <c r="M1139" s="7">
        <f t="shared" si="208"/>
        <v>7</v>
      </c>
      <c r="N1139" s="15">
        <f t="shared" si="209"/>
        <v>35890</v>
      </c>
      <c r="O1139" s="15" t="str">
        <f t="shared" si="210"/>
        <v>domingo</v>
      </c>
      <c r="P1139" s="14">
        <f t="shared" si="211"/>
        <v>1998</v>
      </c>
      <c r="Q1139" s="14">
        <f t="shared" si="212"/>
        <v>4</v>
      </c>
      <c r="R1139" s="14">
        <f t="shared" si="213"/>
        <v>5</v>
      </c>
      <c r="S1139" s="14" t="str">
        <f t="shared" si="214"/>
        <v>NO</v>
      </c>
      <c r="T1139" s="14" t="str">
        <f t="shared" si="215"/>
        <v>No Cumple</v>
      </c>
      <c r="U1139" s="14">
        <f>VLOOKUP(E1139,País!$A$1:$B$8,2,FALSE)</f>
        <v>1</v>
      </c>
    </row>
    <row r="1140" spans="1:21" x14ac:dyDescent="0.25">
      <c r="A1140" s="2" t="s">
        <v>5</v>
      </c>
      <c r="B1140" s="2" t="s">
        <v>6</v>
      </c>
      <c r="C1140" s="3">
        <v>30823</v>
      </c>
      <c r="D1140" s="2" t="s">
        <v>7</v>
      </c>
      <c r="E1140" s="2" t="s">
        <v>8</v>
      </c>
      <c r="F1140" s="2">
        <v>4</v>
      </c>
      <c r="G1140" s="4">
        <v>24115.9456446244</v>
      </c>
      <c r="H1140" s="5">
        <v>-37676.988610539353</v>
      </c>
      <c r="I1140" s="11" t="str">
        <f t="shared" si="204"/>
        <v>Martinez, Ana</v>
      </c>
      <c r="J1140" s="11" t="str">
        <f t="shared" si="205"/>
        <v>AM</v>
      </c>
      <c r="K1140" s="14">
        <f t="shared" si="206"/>
        <v>11</v>
      </c>
      <c r="L1140" s="7">
        <f t="shared" ca="1" si="207"/>
        <v>40</v>
      </c>
      <c r="M1140" s="7">
        <f t="shared" si="208"/>
        <v>1</v>
      </c>
      <c r="N1140" s="15">
        <f t="shared" si="209"/>
        <v>30823</v>
      </c>
      <c r="O1140" s="15" t="str">
        <f t="shared" si="210"/>
        <v>lunes</v>
      </c>
      <c r="P1140" s="14">
        <f t="shared" si="211"/>
        <v>1984</v>
      </c>
      <c r="Q1140" s="14">
        <f t="shared" si="212"/>
        <v>5</v>
      </c>
      <c r="R1140" s="14">
        <f t="shared" si="213"/>
        <v>21</v>
      </c>
      <c r="S1140" s="14" t="str">
        <f t="shared" si="214"/>
        <v>SI</v>
      </c>
      <c r="T1140" s="14" t="str">
        <f t="shared" si="215"/>
        <v>No Cumple</v>
      </c>
      <c r="U1140" s="14">
        <f>VLOOKUP(E1140,País!$A$1:$B$8,2,FALSE)</f>
        <v>1</v>
      </c>
    </row>
    <row r="1141" spans="1:21" x14ac:dyDescent="0.25">
      <c r="A1141" s="2" t="s">
        <v>75</v>
      </c>
      <c r="B1141" s="2" t="s">
        <v>18</v>
      </c>
      <c r="C1141" s="3">
        <v>33767</v>
      </c>
      <c r="D1141" s="2" t="s">
        <v>19</v>
      </c>
      <c r="E1141" s="2" t="s">
        <v>16</v>
      </c>
      <c r="F1141" s="2">
        <v>3</v>
      </c>
      <c r="G1141" s="4">
        <v>24114.618993147502</v>
      </c>
      <c r="H1141" s="5">
        <v>-21321.427665893149</v>
      </c>
      <c r="I1141" s="11" t="str">
        <f t="shared" si="204"/>
        <v>Rodriguez, Alberto</v>
      </c>
      <c r="J1141" s="11" t="str">
        <f t="shared" si="205"/>
        <v>AR</v>
      </c>
      <c r="K1141" s="14">
        <f t="shared" si="206"/>
        <v>16</v>
      </c>
      <c r="L1141" s="7">
        <f t="shared" ca="1" si="207"/>
        <v>32</v>
      </c>
      <c r="M1141" s="7">
        <f t="shared" si="208"/>
        <v>5</v>
      </c>
      <c r="N1141" s="15">
        <f t="shared" si="209"/>
        <v>33767</v>
      </c>
      <c r="O1141" s="15" t="str">
        <f t="shared" si="210"/>
        <v>viernes</v>
      </c>
      <c r="P1141" s="14">
        <f t="shared" si="211"/>
        <v>1992</v>
      </c>
      <c r="Q1141" s="14">
        <f t="shared" si="212"/>
        <v>6</v>
      </c>
      <c r="R1141" s="14">
        <f t="shared" si="213"/>
        <v>12</v>
      </c>
      <c r="S1141" s="14" t="str">
        <f t="shared" si="214"/>
        <v>NO</v>
      </c>
      <c r="T1141" s="14" t="str">
        <f t="shared" si="215"/>
        <v>No Cumple</v>
      </c>
      <c r="U1141" s="14">
        <f>VLOOKUP(E1141,País!$A$1:$B$8,2,FALSE)</f>
        <v>4</v>
      </c>
    </row>
    <row r="1142" spans="1:21" x14ac:dyDescent="0.25">
      <c r="A1142" s="2" t="s">
        <v>5</v>
      </c>
      <c r="B1142" s="2" t="s">
        <v>6</v>
      </c>
      <c r="C1142" s="3">
        <v>30885</v>
      </c>
      <c r="D1142" s="2" t="s">
        <v>7</v>
      </c>
      <c r="E1142" s="2" t="s">
        <v>8</v>
      </c>
      <c r="F1142" s="2">
        <v>6</v>
      </c>
      <c r="G1142" s="4">
        <v>24093.317351387839</v>
      </c>
      <c r="H1142" s="5">
        <v>-22016.947557264823</v>
      </c>
      <c r="I1142" s="11" t="str">
        <f t="shared" si="204"/>
        <v>Martinez, Ana</v>
      </c>
      <c r="J1142" s="11" t="str">
        <f t="shared" si="205"/>
        <v>AM</v>
      </c>
      <c r="K1142" s="14">
        <f t="shared" si="206"/>
        <v>11</v>
      </c>
      <c r="L1142" s="7">
        <f t="shared" ca="1" si="207"/>
        <v>40</v>
      </c>
      <c r="M1142" s="7">
        <f t="shared" si="208"/>
        <v>7</v>
      </c>
      <c r="N1142" s="15">
        <f t="shared" si="209"/>
        <v>30885</v>
      </c>
      <c r="O1142" s="15" t="str">
        <f t="shared" si="210"/>
        <v>domingo</v>
      </c>
      <c r="P1142" s="14">
        <f t="shared" si="211"/>
        <v>1984</v>
      </c>
      <c r="Q1142" s="14">
        <f t="shared" si="212"/>
        <v>7</v>
      </c>
      <c r="R1142" s="14">
        <f t="shared" si="213"/>
        <v>22</v>
      </c>
      <c r="S1142" s="14" t="str">
        <f t="shared" si="214"/>
        <v>SI</v>
      </c>
      <c r="T1142" s="14" t="str">
        <f t="shared" si="215"/>
        <v>No Cumple</v>
      </c>
      <c r="U1142" s="14">
        <f>VLOOKUP(E1142,País!$A$1:$B$8,2,FALSE)</f>
        <v>1</v>
      </c>
    </row>
    <row r="1143" spans="1:21" x14ac:dyDescent="0.25">
      <c r="A1143" s="2" t="s">
        <v>9</v>
      </c>
      <c r="B1143" s="2" t="s">
        <v>10</v>
      </c>
      <c r="C1143" s="3">
        <v>29981</v>
      </c>
      <c r="D1143" s="2" t="s">
        <v>11</v>
      </c>
      <c r="E1143" s="2" t="s">
        <v>12</v>
      </c>
      <c r="F1143" s="2">
        <v>5</v>
      </c>
      <c r="G1143" s="4">
        <v>24069.20301981732</v>
      </c>
      <c r="H1143" s="5">
        <v>-19545.329614344319</v>
      </c>
      <c r="I1143" s="11" t="str">
        <f t="shared" si="204"/>
        <v>Gomez, Juan</v>
      </c>
      <c r="J1143" s="11" t="str">
        <f t="shared" si="205"/>
        <v>JG</v>
      </c>
      <c r="K1143" s="14">
        <f t="shared" si="206"/>
        <v>9</v>
      </c>
      <c r="L1143" s="7">
        <f t="shared" ca="1" si="207"/>
        <v>42</v>
      </c>
      <c r="M1143" s="7">
        <f t="shared" si="208"/>
        <v>6</v>
      </c>
      <c r="N1143" s="15">
        <f t="shared" si="209"/>
        <v>29981</v>
      </c>
      <c r="O1143" s="15" t="str">
        <f t="shared" si="210"/>
        <v>sábado</v>
      </c>
      <c r="P1143" s="14">
        <f t="shared" si="211"/>
        <v>1982</v>
      </c>
      <c r="Q1143" s="14">
        <f t="shared" si="212"/>
        <v>1</v>
      </c>
      <c r="R1143" s="14">
        <f t="shared" si="213"/>
        <v>30</v>
      </c>
      <c r="S1143" s="14" t="str">
        <f t="shared" si="214"/>
        <v>NO</v>
      </c>
      <c r="T1143" s="14" t="str">
        <f t="shared" si="215"/>
        <v>No Cumple</v>
      </c>
      <c r="U1143" s="14">
        <f>VLOOKUP(E1143,País!$A$1:$B$8,2,FALSE)</f>
        <v>3</v>
      </c>
    </row>
    <row r="1144" spans="1:21" x14ac:dyDescent="0.25">
      <c r="A1144" s="2" t="s">
        <v>89</v>
      </c>
      <c r="B1144" s="2" t="s">
        <v>56</v>
      </c>
      <c r="C1144" s="3">
        <v>35867</v>
      </c>
      <c r="D1144" s="2" t="s">
        <v>38</v>
      </c>
      <c r="E1144" s="2" t="s">
        <v>16</v>
      </c>
      <c r="F1144" s="2">
        <v>4</v>
      </c>
      <c r="G1144" s="4">
        <v>24068.038884531154</v>
      </c>
      <c r="H1144" s="5">
        <v>3881.1679607981569</v>
      </c>
      <c r="I1144" s="11" t="str">
        <f t="shared" si="204"/>
        <v>Jimenez, Hugo</v>
      </c>
      <c r="J1144" s="11" t="str">
        <f t="shared" si="205"/>
        <v>HJ</v>
      </c>
      <c r="K1144" s="14">
        <f t="shared" si="206"/>
        <v>11</v>
      </c>
      <c r="L1144" s="7">
        <f t="shared" ca="1" si="207"/>
        <v>26</v>
      </c>
      <c r="M1144" s="7">
        <f t="shared" si="208"/>
        <v>5</v>
      </c>
      <c r="N1144" s="15">
        <f t="shared" si="209"/>
        <v>35867</v>
      </c>
      <c r="O1144" s="15" t="str">
        <f t="shared" si="210"/>
        <v>viernes</v>
      </c>
      <c r="P1144" s="14">
        <f t="shared" si="211"/>
        <v>1998</v>
      </c>
      <c r="Q1144" s="14">
        <f t="shared" si="212"/>
        <v>3</v>
      </c>
      <c r="R1144" s="14">
        <f t="shared" si="213"/>
        <v>13</v>
      </c>
      <c r="S1144" s="14" t="str">
        <f t="shared" si="214"/>
        <v>NO</v>
      </c>
      <c r="T1144" s="14" t="str">
        <f t="shared" si="215"/>
        <v>No Cumple</v>
      </c>
      <c r="U1144" s="14">
        <f>VLOOKUP(E1144,País!$A$1:$B$8,2,FALSE)</f>
        <v>4</v>
      </c>
    </row>
    <row r="1145" spans="1:21" x14ac:dyDescent="0.25">
      <c r="A1145" s="2" t="s">
        <v>88</v>
      </c>
      <c r="B1145" s="2" t="s">
        <v>54</v>
      </c>
      <c r="C1145" s="3">
        <v>34625</v>
      </c>
      <c r="D1145" s="2" t="s">
        <v>35</v>
      </c>
      <c r="E1145" s="2" t="s">
        <v>12</v>
      </c>
      <c r="F1145" s="2">
        <v>5</v>
      </c>
      <c r="G1145" s="4">
        <v>24062.04856501898</v>
      </c>
      <c r="H1145" s="5">
        <v>-20794.704547536145</v>
      </c>
      <c r="I1145" s="11" t="str">
        <f t="shared" si="204"/>
        <v>Moreno, Lorena</v>
      </c>
      <c r="J1145" s="11" t="str">
        <f t="shared" si="205"/>
        <v>LM</v>
      </c>
      <c r="K1145" s="14">
        <f t="shared" si="206"/>
        <v>12</v>
      </c>
      <c r="L1145" s="7">
        <f t="shared" ca="1" si="207"/>
        <v>29</v>
      </c>
      <c r="M1145" s="7">
        <f t="shared" si="208"/>
        <v>2</v>
      </c>
      <c r="N1145" s="15">
        <f t="shared" si="209"/>
        <v>34625</v>
      </c>
      <c r="O1145" s="15" t="str">
        <f t="shared" si="210"/>
        <v>martes</v>
      </c>
      <c r="P1145" s="14">
        <f t="shared" si="211"/>
        <v>1994</v>
      </c>
      <c r="Q1145" s="14">
        <f t="shared" si="212"/>
        <v>10</v>
      </c>
      <c r="R1145" s="14">
        <f t="shared" si="213"/>
        <v>18</v>
      </c>
      <c r="S1145" s="14" t="str">
        <f t="shared" si="214"/>
        <v>NO</v>
      </c>
      <c r="T1145" s="14" t="str">
        <f t="shared" si="215"/>
        <v>No Cumple</v>
      </c>
      <c r="U1145" s="14">
        <f>VLOOKUP(E1145,País!$A$1:$B$8,2,FALSE)</f>
        <v>3</v>
      </c>
    </row>
    <row r="1146" spans="1:21" x14ac:dyDescent="0.25">
      <c r="A1146" s="2" t="s">
        <v>57</v>
      </c>
      <c r="B1146" s="2" t="s">
        <v>58</v>
      </c>
      <c r="C1146" s="3">
        <v>29858</v>
      </c>
      <c r="D1146" s="2" t="s">
        <v>7</v>
      </c>
      <c r="E1146" s="2" t="s">
        <v>24</v>
      </c>
      <c r="F1146" s="2">
        <v>6</v>
      </c>
      <c r="G1146" s="4">
        <v>24016.245361451543</v>
      </c>
      <c r="H1146" s="5">
        <v>-22406.516349995221</v>
      </c>
      <c r="I1146" s="11" t="str">
        <f t="shared" si="204"/>
        <v>Castro, Martin</v>
      </c>
      <c r="J1146" s="11" t="str">
        <f t="shared" si="205"/>
        <v>MC</v>
      </c>
      <c r="K1146" s="14">
        <f t="shared" si="206"/>
        <v>12</v>
      </c>
      <c r="L1146" s="7">
        <f t="shared" ca="1" si="207"/>
        <v>42</v>
      </c>
      <c r="M1146" s="7">
        <f t="shared" si="208"/>
        <v>2</v>
      </c>
      <c r="N1146" s="15">
        <f t="shared" si="209"/>
        <v>29858</v>
      </c>
      <c r="O1146" s="15" t="str">
        <f t="shared" si="210"/>
        <v>martes</v>
      </c>
      <c r="P1146" s="14">
        <f t="shared" si="211"/>
        <v>1981</v>
      </c>
      <c r="Q1146" s="14">
        <f t="shared" si="212"/>
        <v>9</v>
      </c>
      <c r="R1146" s="14">
        <f t="shared" si="213"/>
        <v>29</v>
      </c>
      <c r="S1146" s="14" t="str">
        <f t="shared" si="214"/>
        <v>SI</v>
      </c>
      <c r="T1146" s="14" t="str">
        <f t="shared" si="215"/>
        <v>No Cumple</v>
      </c>
      <c r="U1146" s="14">
        <f>VLOOKUP(E1146,País!$A$1:$B$8,2,FALSE)</f>
        <v>5</v>
      </c>
    </row>
    <row r="1147" spans="1:21" x14ac:dyDescent="0.25">
      <c r="A1147" s="2" t="s">
        <v>78</v>
      </c>
      <c r="B1147" s="2" t="s">
        <v>26</v>
      </c>
      <c r="C1147" s="3">
        <v>36420</v>
      </c>
      <c r="D1147" s="2" t="s">
        <v>31</v>
      </c>
      <c r="E1147" s="2" t="s">
        <v>28</v>
      </c>
      <c r="F1147" s="2">
        <v>5</v>
      </c>
      <c r="G1147" s="4">
        <v>24014.016578339</v>
      </c>
      <c r="H1147" s="5">
        <v>-23506.824416361338</v>
      </c>
      <c r="I1147" s="11" t="str">
        <f t="shared" si="204"/>
        <v>Diaz, Julia</v>
      </c>
      <c r="J1147" s="11" t="str">
        <f t="shared" si="205"/>
        <v>JD</v>
      </c>
      <c r="K1147" s="14">
        <f t="shared" si="206"/>
        <v>9</v>
      </c>
      <c r="L1147" s="7">
        <f t="shared" ca="1" si="207"/>
        <v>24</v>
      </c>
      <c r="M1147" s="7">
        <f t="shared" si="208"/>
        <v>5</v>
      </c>
      <c r="N1147" s="15">
        <f t="shared" si="209"/>
        <v>36420</v>
      </c>
      <c r="O1147" s="15" t="str">
        <f t="shared" si="210"/>
        <v>viernes</v>
      </c>
      <c r="P1147" s="14">
        <f t="shared" si="211"/>
        <v>1999</v>
      </c>
      <c r="Q1147" s="14">
        <f t="shared" si="212"/>
        <v>9</v>
      </c>
      <c r="R1147" s="14">
        <f t="shared" si="213"/>
        <v>17</v>
      </c>
      <c r="S1147" s="14" t="str">
        <f t="shared" si="214"/>
        <v>NO</v>
      </c>
      <c r="T1147" s="14" t="str">
        <f t="shared" si="215"/>
        <v>No Cumple</v>
      </c>
      <c r="U1147" s="14">
        <f>VLOOKUP(E1147,País!$A$1:$B$8,2,FALSE)</f>
        <v>7</v>
      </c>
    </row>
    <row r="1148" spans="1:21" x14ac:dyDescent="0.25">
      <c r="A1148" s="2" t="s">
        <v>99</v>
      </c>
      <c r="B1148" s="2" t="s">
        <v>30</v>
      </c>
      <c r="C1148" s="3">
        <v>32800</v>
      </c>
      <c r="D1148" s="2" t="s">
        <v>35</v>
      </c>
      <c r="E1148" s="2" t="s">
        <v>20</v>
      </c>
      <c r="F1148" s="2">
        <v>2</v>
      </c>
      <c r="G1148" s="4">
        <v>24009.741777881991</v>
      </c>
      <c r="H1148" s="5">
        <v>-723.8447280272303</v>
      </c>
      <c r="I1148" s="11" t="str">
        <f t="shared" si="204"/>
        <v>Rivera, Liliana</v>
      </c>
      <c r="J1148" s="11" t="str">
        <f t="shared" si="205"/>
        <v>LR</v>
      </c>
      <c r="K1148" s="14">
        <f t="shared" si="206"/>
        <v>13</v>
      </c>
      <c r="L1148" s="7">
        <f t="shared" ca="1" si="207"/>
        <v>34</v>
      </c>
      <c r="M1148" s="7">
        <f t="shared" si="208"/>
        <v>4</v>
      </c>
      <c r="N1148" s="15">
        <f t="shared" si="209"/>
        <v>32800</v>
      </c>
      <c r="O1148" s="15" t="str">
        <f t="shared" si="210"/>
        <v>jueves</v>
      </c>
      <c r="P1148" s="14">
        <f t="shared" si="211"/>
        <v>1989</v>
      </c>
      <c r="Q1148" s="14">
        <f t="shared" si="212"/>
        <v>10</v>
      </c>
      <c r="R1148" s="14">
        <f t="shared" si="213"/>
        <v>19</v>
      </c>
      <c r="S1148" s="14" t="str">
        <f t="shared" si="214"/>
        <v>NO</v>
      </c>
      <c r="T1148" s="14" t="str">
        <f t="shared" si="215"/>
        <v>No Cumple</v>
      </c>
      <c r="U1148" s="14">
        <f>VLOOKUP(E1148,País!$A$1:$B$8,2,FALSE)</f>
        <v>6</v>
      </c>
    </row>
    <row r="1149" spans="1:21" x14ac:dyDescent="0.25">
      <c r="A1149" s="2" t="s">
        <v>69</v>
      </c>
      <c r="B1149" s="2" t="s">
        <v>6</v>
      </c>
      <c r="C1149" s="3">
        <v>36139</v>
      </c>
      <c r="D1149" s="2" t="s">
        <v>31</v>
      </c>
      <c r="E1149" s="2" t="s">
        <v>20</v>
      </c>
      <c r="F1149" s="2">
        <v>4</v>
      </c>
      <c r="G1149" s="4">
        <v>23990.285308014343</v>
      </c>
      <c r="H1149" s="5">
        <v>-26689.42325122609</v>
      </c>
      <c r="I1149" s="11" t="str">
        <f t="shared" si="204"/>
        <v>Martinez, Jorge</v>
      </c>
      <c r="J1149" s="11" t="str">
        <f t="shared" si="205"/>
        <v>JM</v>
      </c>
      <c r="K1149" s="14">
        <f t="shared" si="206"/>
        <v>13</v>
      </c>
      <c r="L1149" s="7">
        <f t="shared" ca="1" si="207"/>
        <v>25</v>
      </c>
      <c r="M1149" s="7">
        <f t="shared" si="208"/>
        <v>4</v>
      </c>
      <c r="N1149" s="15">
        <f t="shared" si="209"/>
        <v>36139</v>
      </c>
      <c r="O1149" s="15" t="str">
        <f t="shared" si="210"/>
        <v>jueves</v>
      </c>
      <c r="P1149" s="14">
        <f t="shared" si="211"/>
        <v>1998</v>
      </c>
      <c r="Q1149" s="14">
        <f t="shared" si="212"/>
        <v>12</v>
      </c>
      <c r="R1149" s="14">
        <f t="shared" si="213"/>
        <v>10</v>
      </c>
      <c r="S1149" s="14" t="str">
        <f t="shared" si="214"/>
        <v>NO</v>
      </c>
      <c r="T1149" s="14" t="str">
        <f t="shared" si="215"/>
        <v>No Cumple</v>
      </c>
      <c r="U1149" s="14">
        <f>VLOOKUP(E1149,País!$A$1:$B$8,2,FALSE)</f>
        <v>6</v>
      </c>
    </row>
    <row r="1150" spans="1:21" x14ac:dyDescent="0.25">
      <c r="A1150" s="2" t="s">
        <v>43</v>
      </c>
      <c r="B1150" s="2" t="s">
        <v>44</v>
      </c>
      <c r="C1150" s="3">
        <v>31271</v>
      </c>
      <c r="D1150" s="2" t="s">
        <v>15</v>
      </c>
      <c r="E1150" s="2" t="s">
        <v>24</v>
      </c>
      <c r="F1150" s="2">
        <v>5</v>
      </c>
      <c r="G1150" s="4">
        <v>23990.174318998474</v>
      </c>
      <c r="H1150" s="5">
        <v>-22688.155315231266</v>
      </c>
      <c r="I1150" s="11" t="str">
        <f t="shared" si="204"/>
        <v>Mendoza, Sofia</v>
      </c>
      <c r="J1150" s="11" t="str">
        <f t="shared" si="205"/>
        <v>SM</v>
      </c>
      <c r="K1150" s="14">
        <f t="shared" si="206"/>
        <v>12</v>
      </c>
      <c r="L1150" s="7">
        <f t="shared" ca="1" si="207"/>
        <v>39</v>
      </c>
      <c r="M1150" s="7">
        <f t="shared" si="208"/>
        <v>1</v>
      </c>
      <c r="N1150" s="15">
        <f t="shared" si="209"/>
        <v>31271</v>
      </c>
      <c r="O1150" s="15" t="str">
        <f t="shared" si="210"/>
        <v>lunes</v>
      </c>
      <c r="P1150" s="14">
        <f t="shared" si="211"/>
        <v>1985</v>
      </c>
      <c r="Q1150" s="14">
        <f t="shared" si="212"/>
        <v>8</v>
      </c>
      <c r="R1150" s="14">
        <f t="shared" si="213"/>
        <v>12</v>
      </c>
      <c r="S1150" s="14" t="str">
        <f t="shared" si="214"/>
        <v>NO</v>
      </c>
      <c r="T1150" s="14" t="str">
        <f t="shared" si="215"/>
        <v>No Cumple</v>
      </c>
      <c r="U1150" s="14">
        <f>VLOOKUP(E1150,País!$A$1:$B$8,2,FALSE)</f>
        <v>5</v>
      </c>
    </row>
    <row r="1151" spans="1:21" x14ac:dyDescent="0.25">
      <c r="A1151" s="2" t="s">
        <v>101</v>
      </c>
      <c r="B1151" s="2" t="s">
        <v>52</v>
      </c>
      <c r="C1151" s="3">
        <v>34107</v>
      </c>
      <c r="D1151" s="2" t="s">
        <v>11</v>
      </c>
      <c r="E1151" s="2" t="s">
        <v>32</v>
      </c>
      <c r="F1151" s="2">
        <v>6</v>
      </c>
      <c r="G1151" s="4">
        <v>23971.400692431547</v>
      </c>
      <c r="H1151" s="5">
        <v>-24506.025369887291</v>
      </c>
      <c r="I1151" s="11" t="str">
        <f t="shared" si="204"/>
        <v>Ortega, Cristian</v>
      </c>
      <c r="J1151" s="11" t="str">
        <f t="shared" si="205"/>
        <v>CO</v>
      </c>
      <c r="K1151" s="14">
        <f t="shared" si="206"/>
        <v>14</v>
      </c>
      <c r="L1151" s="7">
        <f t="shared" ca="1" si="207"/>
        <v>31</v>
      </c>
      <c r="M1151" s="7">
        <f t="shared" si="208"/>
        <v>2</v>
      </c>
      <c r="N1151" s="15">
        <f t="shared" si="209"/>
        <v>34107</v>
      </c>
      <c r="O1151" s="15" t="str">
        <f t="shared" si="210"/>
        <v>martes</v>
      </c>
      <c r="P1151" s="14">
        <f t="shared" si="211"/>
        <v>1993</v>
      </c>
      <c r="Q1151" s="14">
        <f t="shared" si="212"/>
        <v>5</v>
      </c>
      <c r="R1151" s="14">
        <f t="shared" si="213"/>
        <v>18</v>
      </c>
      <c r="S1151" s="14" t="str">
        <f t="shared" si="214"/>
        <v>NO</v>
      </c>
      <c r="T1151" s="14" t="str">
        <f t="shared" si="215"/>
        <v>No Cumple</v>
      </c>
      <c r="U1151" s="14">
        <f>VLOOKUP(E1151,País!$A$1:$B$8,2,FALSE)</f>
        <v>2</v>
      </c>
    </row>
    <row r="1152" spans="1:21" x14ac:dyDescent="0.25">
      <c r="A1152" s="2" t="s">
        <v>41</v>
      </c>
      <c r="B1152" s="2" t="s">
        <v>10</v>
      </c>
      <c r="C1152" s="3">
        <v>31552</v>
      </c>
      <c r="D1152" s="2" t="s">
        <v>38</v>
      </c>
      <c r="E1152" s="2" t="s">
        <v>24</v>
      </c>
      <c r="F1152" s="2">
        <v>2</v>
      </c>
      <c r="G1152" s="4">
        <v>23967.701852601156</v>
      </c>
      <c r="H1152" s="5">
        <v>-22505.515536445087</v>
      </c>
      <c r="I1152" s="11" t="str">
        <f t="shared" si="204"/>
        <v>Gomez, Diego</v>
      </c>
      <c r="J1152" s="11" t="str">
        <f t="shared" si="205"/>
        <v>DG</v>
      </c>
      <c r="K1152" s="14">
        <f t="shared" si="206"/>
        <v>10</v>
      </c>
      <c r="L1152" s="7">
        <f t="shared" ca="1" si="207"/>
        <v>38</v>
      </c>
      <c r="M1152" s="7">
        <f t="shared" si="208"/>
        <v>2</v>
      </c>
      <c r="N1152" s="15">
        <f t="shared" si="209"/>
        <v>31552</v>
      </c>
      <c r="O1152" s="15" t="str">
        <f t="shared" si="210"/>
        <v>martes</v>
      </c>
      <c r="P1152" s="14">
        <f t="shared" si="211"/>
        <v>1986</v>
      </c>
      <c r="Q1152" s="14">
        <f t="shared" si="212"/>
        <v>5</v>
      </c>
      <c r="R1152" s="14">
        <f t="shared" si="213"/>
        <v>20</v>
      </c>
      <c r="S1152" s="14" t="str">
        <f t="shared" si="214"/>
        <v>NO</v>
      </c>
      <c r="T1152" s="14" t="str">
        <f t="shared" si="215"/>
        <v>No Cumple</v>
      </c>
      <c r="U1152" s="14">
        <f>VLOOKUP(E1152,País!$A$1:$B$8,2,FALSE)</f>
        <v>5</v>
      </c>
    </row>
    <row r="1153" spans="1:21" x14ac:dyDescent="0.25">
      <c r="A1153" s="2" t="s">
        <v>61</v>
      </c>
      <c r="B1153" s="2" t="s">
        <v>62</v>
      </c>
      <c r="C1153" s="3">
        <v>32230</v>
      </c>
      <c r="D1153" s="2" t="s">
        <v>15</v>
      </c>
      <c r="E1153" s="2" t="s">
        <v>32</v>
      </c>
      <c r="F1153" s="2">
        <v>3</v>
      </c>
      <c r="G1153" s="4">
        <v>23942.211473623018</v>
      </c>
      <c r="H1153" s="5">
        <v>-21211.431788475515</v>
      </c>
      <c r="I1153" s="11" t="str">
        <f t="shared" si="204"/>
        <v>Guerrero, Alejandro</v>
      </c>
      <c r="J1153" s="11" t="str">
        <f t="shared" si="205"/>
        <v>AG</v>
      </c>
      <c r="K1153" s="14">
        <f t="shared" si="206"/>
        <v>17</v>
      </c>
      <c r="L1153" s="7">
        <f t="shared" ca="1" si="207"/>
        <v>36</v>
      </c>
      <c r="M1153" s="7">
        <f t="shared" si="208"/>
        <v>1</v>
      </c>
      <c r="N1153" s="15">
        <f t="shared" si="209"/>
        <v>32230</v>
      </c>
      <c r="O1153" s="15" t="str">
        <f t="shared" si="210"/>
        <v>lunes</v>
      </c>
      <c r="P1153" s="14">
        <f t="shared" si="211"/>
        <v>1988</v>
      </c>
      <c r="Q1153" s="14">
        <f t="shared" si="212"/>
        <v>3</v>
      </c>
      <c r="R1153" s="14">
        <f t="shared" si="213"/>
        <v>28</v>
      </c>
      <c r="S1153" s="14" t="str">
        <f t="shared" si="214"/>
        <v>NO</v>
      </c>
      <c r="T1153" s="14" t="str">
        <f t="shared" si="215"/>
        <v>No Cumple</v>
      </c>
      <c r="U1153" s="14">
        <f>VLOOKUP(E1153,País!$A$1:$B$8,2,FALSE)</f>
        <v>2</v>
      </c>
    </row>
    <row r="1154" spans="1:21" x14ac:dyDescent="0.25">
      <c r="A1154" s="2" t="s">
        <v>80</v>
      </c>
      <c r="B1154" s="2" t="s">
        <v>34</v>
      </c>
      <c r="C1154" s="3">
        <v>30864</v>
      </c>
      <c r="D1154" s="2" t="s">
        <v>38</v>
      </c>
      <c r="E1154" s="2" t="s">
        <v>8</v>
      </c>
      <c r="F1154" s="2">
        <v>2</v>
      </c>
      <c r="G1154" s="4">
        <v>23931.818696077236</v>
      </c>
      <c r="H1154" s="5">
        <v>-22459.999547452033</v>
      </c>
      <c r="I1154" s="11" t="str">
        <f t="shared" ref="I1154:I1217" si="216">_xlfn.CONCAT(B1154,", ",A1154)</f>
        <v>Santos, Susana</v>
      </c>
      <c r="J1154" s="11" t="str">
        <f t="shared" ref="J1154:J1217" si="217">_xlfn.CONCAT(LEFT(A1154,1),LEFT(B1154,1))</f>
        <v>SS</v>
      </c>
      <c r="K1154" s="14">
        <f t="shared" ref="K1154:K1217" si="218">LEN(A1154)+LEN(B1154)</f>
        <v>12</v>
      </c>
      <c r="L1154" s="7">
        <f t="shared" ref="L1154:L1217" ca="1" si="219">INT((TODAY()-C1154)/365)</f>
        <v>40</v>
      </c>
      <c r="M1154" s="7">
        <f t="shared" ref="M1154:M1217" si="220">WEEKDAY(C1154,2)</f>
        <v>7</v>
      </c>
      <c r="N1154" s="15">
        <f t="shared" ref="N1154:N1217" si="221">C1154</f>
        <v>30864</v>
      </c>
      <c r="O1154" s="15" t="str">
        <f t="shared" ref="O1154:O1217" si="222">TEXT(C1154,"dddd")</f>
        <v>domingo</v>
      </c>
      <c r="P1154" s="14">
        <f t="shared" ref="P1154:P1217" si="223">YEAR(C1154)</f>
        <v>1984</v>
      </c>
      <c r="Q1154" s="14">
        <f t="shared" ref="Q1154:Q1217" si="224">MONTH(C1154)</f>
        <v>7</v>
      </c>
      <c r="R1154" s="14">
        <f t="shared" ref="R1154:R1217" si="225">DAY(C1154)</f>
        <v>1</v>
      </c>
      <c r="S1154" s="14" t="str">
        <f t="shared" ref="S1154:S1217" si="226" xml:space="preserve"> IF(D1154 = "Ingeniero","SI","NO")</f>
        <v>NO</v>
      </c>
      <c r="T1154" s="14" t="str">
        <f t="shared" ref="T1154:T1217" si="227">IF(
     AND(F1154&gt;3,G1154&gt;30000),
     "Cumple",
     "No Cumple"
)</f>
        <v>No Cumple</v>
      </c>
      <c r="U1154" s="14">
        <f>VLOOKUP(E1154,País!$A$1:$B$8,2,FALSE)</f>
        <v>1</v>
      </c>
    </row>
    <row r="1155" spans="1:21" x14ac:dyDescent="0.25">
      <c r="A1155" s="2" t="s">
        <v>51</v>
      </c>
      <c r="B1155" s="2" t="s">
        <v>52</v>
      </c>
      <c r="C1155" s="3">
        <v>30082</v>
      </c>
      <c r="D1155" s="2" t="s">
        <v>31</v>
      </c>
      <c r="E1155" s="2" t="s">
        <v>12</v>
      </c>
      <c r="F1155" s="2">
        <v>4</v>
      </c>
      <c r="G1155" s="4">
        <v>23921.199619252009</v>
      </c>
      <c r="H1155" s="5">
        <v>-21508.556331250751</v>
      </c>
      <c r="I1155" s="11" t="str">
        <f t="shared" si="216"/>
        <v>Ortega, Natalia</v>
      </c>
      <c r="J1155" s="11" t="str">
        <f t="shared" si="217"/>
        <v>NO</v>
      </c>
      <c r="K1155" s="14">
        <f t="shared" si="218"/>
        <v>13</v>
      </c>
      <c r="L1155" s="7">
        <f t="shared" ca="1" si="219"/>
        <v>42</v>
      </c>
      <c r="M1155" s="7">
        <f t="shared" si="220"/>
        <v>2</v>
      </c>
      <c r="N1155" s="15">
        <f t="shared" si="221"/>
        <v>30082</v>
      </c>
      <c r="O1155" s="15" t="str">
        <f t="shared" si="222"/>
        <v>martes</v>
      </c>
      <c r="P1155" s="14">
        <f t="shared" si="223"/>
        <v>1982</v>
      </c>
      <c r="Q1155" s="14">
        <f t="shared" si="224"/>
        <v>5</v>
      </c>
      <c r="R1155" s="14">
        <f t="shared" si="225"/>
        <v>11</v>
      </c>
      <c r="S1155" s="14" t="str">
        <f t="shared" si="226"/>
        <v>NO</v>
      </c>
      <c r="T1155" s="14" t="str">
        <f t="shared" si="227"/>
        <v>No Cumple</v>
      </c>
      <c r="U1155" s="14">
        <f>VLOOKUP(E1155,País!$A$1:$B$8,2,FALSE)</f>
        <v>3</v>
      </c>
    </row>
    <row r="1156" spans="1:21" x14ac:dyDescent="0.25">
      <c r="A1156" s="2" t="s">
        <v>75</v>
      </c>
      <c r="B1156" s="2" t="s">
        <v>18</v>
      </c>
      <c r="C1156" s="3">
        <v>36454</v>
      </c>
      <c r="D1156" s="2" t="s">
        <v>19</v>
      </c>
      <c r="E1156" s="2" t="s">
        <v>16</v>
      </c>
      <c r="F1156" s="2">
        <v>6</v>
      </c>
      <c r="G1156" s="4">
        <v>23899.947186642639</v>
      </c>
      <c r="H1156" s="5">
        <v>-20336.040138151595</v>
      </c>
      <c r="I1156" s="11" t="str">
        <f t="shared" si="216"/>
        <v>Rodriguez, Alberto</v>
      </c>
      <c r="J1156" s="11" t="str">
        <f t="shared" si="217"/>
        <v>AR</v>
      </c>
      <c r="K1156" s="14">
        <f t="shared" si="218"/>
        <v>16</v>
      </c>
      <c r="L1156" s="7">
        <f t="shared" ca="1" si="219"/>
        <v>24</v>
      </c>
      <c r="M1156" s="7">
        <f t="shared" si="220"/>
        <v>4</v>
      </c>
      <c r="N1156" s="15">
        <f t="shared" si="221"/>
        <v>36454</v>
      </c>
      <c r="O1156" s="15" t="str">
        <f t="shared" si="222"/>
        <v>jueves</v>
      </c>
      <c r="P1156" s="14">
        <f t="shared" si="223"/>
        <v>1999</v>
      </c>
      <c r="Q1156" s="14">
        <f t="shared" si="224"/>
        <v>10</v>
      </c>
      <c r="R1156" s="14">
        <f t="shared" si="225"/>
        <v>21</v>
      </c>
      <c r="S1156" s="14" t="str">
        <f t="shared" si="226"/>
        <v>NO</v>
      </c>
      <c r="T1156" s="14" t="str">
        <f t="shared" si="227"/>
        <v>No Cumple</v>
      </c>
      <c r="U1156" s="14">
        <f>VLOOKUP(E1156,País!$A$1:$B$8,2,FALSE)</f>
        <v>4</v>
      </c>
    </row>
    <row r="1157" spans="1:21" x14ac:dyDescent="0.25">
      <c r="A1157" s="2" t="s">
        <v>91</v>
      </c>
      <c r="B1157" s="2" t="s">
        <v>60</v>
      </c>
      <c r="C1157" s="3">
        <v>29549</v>
      </c>
      <c r="D1157" s="2" t="s">
        <v>11</v>
      </c>
      <c r="E1157" s="2" t="s">
        <v>24</v>
      </c>
      <c r="F1157" s="2">
        <v>5</v>
      </c>
      <c r="G1157" s="4">
        <v>23875.297543427972</v>
      </c>
      <c r="H1157" s="5">
        <v>-22343.503038954783</v>
      </c>
      <c r="I1157" s="11" t="str">
        <f t="shared" si="216"/>
        <v>Vargas, Renato</v>
      </c>
      <c r="J1157" s="11" t="str">
        <f t="shared" si="217"/>
        <v>RV</v>
      </c>
      <c r="K1157" s="14">
        <f t="shared" si="218"/>
        <v>12</v>
      </c>
      <c r="L1157" s="7">
        <f t="shared" ca="1" si="219"/>
        <v>43</v>
      </c>
      <c r="M1157" s="7">
        <f t="shared" si="220"/>
        <v>1</v>
      </c>
      <c r="N1157" s="15">
        <f t="shared" si="221"/>
        <v>29549</v>
      </c>
      <c r="O1157" s="15" t="str">
        <f t="shared" si="222"/>
        <v>lunes</v>
      </c>
      <c r="P1157" s="14">
        <f t="shared" si="223"/>
        <v>1980</v>
      </c>
      <c r="Q1157" s="14">
        <f t="shared" si="224"/>
        <v>11</v>
      </c>
      <c r="R1157" s="14">
        <f t="shared" si="225"/>
        <v>24</v>
      </c>
      <c r="S1157" s="14" t="str">
        <f t="shared" si="226"/>
        <v>NO</v>
      </c>
      <c r="T1157" s="14" t="str">
        <f t="shared" si="227"/>
        <v>No Cumple</v>
      </c>
      <c r="U1157" s="14">
        <f>VLOOKUP(E1157,País!$A$1:$B$8,2,FALSE)</f>
        <v>5</v>
      </c>
    </row>
    <row r="1158" spans="1:21" x14ac:dyDescent="0.25">
      <c r="A1158" s="2" t="s">
        <v>84</v>
      </c>
      <c r="B1158" s="2" t="s">
        <v>44</v>
      </c>
      <c r="C1158" s="3">
        <v>34523</v>
      </c>
      <c r="D1158" s="2" t="s">
        <v>19</v>
      </c>
      <c r="E1158" s="2" t="s">
        <v>24</v>
      </c>
      <c r="F1158" s="2">
        <v>2</v>
      </c>
      <c r="G1158" s="4">
        <v>23872.874303209024</v>
      </c>
      <c r="H1158" s="5">
        <v>-25980.769411951431</v>
      </c>
      <c r="I1158" s="11" t="str">
        <f t="shared" si="216"/>
        <v>Mendoza, Lucas</v>
      </c>
      <c r="J1158" s="11" t="str">
        <f t="shared" si="217"/>
        <v>LM</v>
      </c>
      <c r="K1158" s="14">
        <f t="shared" si="218"/>
        <v>12</v>
      </c>
      <c r="L1158" s="7">
        <f t="shared" ca="1" si="219"/>
        <v>30</v>
      </c>
      <c r="M1158" s="7">
        <f t="shared" si="220"/>
        <v>5</v>
      </c>
      <c r="N1158" s="15">
        <f t="shared" si="221"/>
        <v>34523</v>
      </c>
      <c r="O1158" s="15" t="str">
        <f t="shared" si="222"/>
        <v>viernes</v>
      </c>
      <c r="P1158" s="14">
        <f t="shared" si="223"/>
        <v>1994</v>
      </c>
      <c r="Q1158" s="14">
        <f t="shared" si="224"/>
        <v>7</v>
      </c>
      <c r="R1158" s="14">
        <f t="shared" si="225"/>
        <v>8</v>
      </c>
      <c r="S1158" s="14" t="str">
        <f t="shared" si="226"/>
        <v>NO</v>
      </c>
      <c r="T1158" s="14" t="str">
        <f t="shared" si="227"/>
        <v>No Cumple</v>
      </c>
      <c r="U1158" s="14">
        <f>VLOOKUP(E1158,País!$A$1:$B$8,2,FALSE)</f>
        <v>5</v>
      </c>
    </row>
    <row r="1159" spans="1:21" x14ac:dyDescent="0.25">
      <c r="A1159" s="2" t="s">
        <v>101</v>
      </c>
      <c r="B1159" s="2" t="s">
        <v>52</v>
      </c>
      <c r="C1159" s="3">
        <v>29344</v>
      </c>
      <c r="D1159" s="2" t="s">
        <v>11</v>
      </c>
      <c r="E1159" s="2" t="s">
        <v>32</v>
      </c>
      <c r="F1159" s="2">
        <v>2</v>
      </c>
      <c r="G1159" s="4">
        <v>23853.621460332386</v>
      </c>
      <c r="H1159" s="5">
        <v>-43854.831627483523</v>
      </c>
      <c r="I1159" s="11" t="str">
        <f t="shared" si="216"/>
        <v>Ortega, Cristian</v>
      </c>
      <c r="J1159" s="11" t="str">
        <f t="shared" si="217"/>
        <v>CO</v>
      </c>
      <c r="K1159" s="14">
        <f t="shared" si="218"/>
        <v>14</v>
      </c>
      <c r="L1159" s="7">
        <f t="shared" ca="1" si="219"/>
        <v>44</v>
      </c>
      <c r="M1159" s="7">
        <f t="shared" si="220"/>
        <v>6</v>
      </c>
      <c r="N1159" s="15">
        <f t="shared" si="221"/>
        <v>29344</v>
      </c>
      <c r="O1159" s="15" t="str">
        <f t="shared" si="222"/>
        <v>sábado</v>
      </c>
      <c r="P1159" s="14">
        <f t="shared" si="223"/>
        <v>1980</v>
      </c>
      <c r="Q1159" s="14">
        <f t="shared" si="224"/>
        <v>5</v>
      </c>
      <c r="R1159" s="14">
        <f t="shared" si="225"/>
        <v>3</v>
      </c>
      <c r="S1159" s="14" t="str">
        <f t="shared" si="226"/>
        <v>NO</v>
      </c>
      <c r="T1159" s="14" t="str">
        <f t="shared" si="227"/>
        <v>No Cumple</v>
      </c>
      <c r="U1159" s="14">
        <f>VLOOKUP(E1159,País!$A$1:$B$8,2,FALSE)</f>
        <v>2</v>
      </c>
    </row>
    <row r="1160" spans="1:21" x14ac:dyDescent="0.25">
      <c r="A1160" s="2" t="s">
        <v>41</v>
      </c>
      <c r="B1160" s="2" t="s">
        <v>42</v>
      </c>
      <c r="C1160" s="3">
        <v>30893</v>
      </c>
      <c r="D1160" s="2" t="s">
        <v>11</v>
      </c>
      <c r="E1160" s="2" t="s">
        <v>20</v>
      </c>
      <c r="F1160" s="2">
        <v>2</v>
      </c>
      <c r="G1160" s="4">
        <v>23813.57843959923</v>
      </c>
      <c r="H1160" s="5">
        <v>-39644.22981983253</v>
      </c>
      <c r="I1160" s="11" t="str">
        <f t="shared" si="216"/>
        <v>Alvarez, Diego</v>
      </c>
      <c r="J1160" s="11" t="str">
        <f t="shared" si="217"/>
        <v>DA</v>
      </c>
      <c r="K1160" s="14">
        <f t="shared" si="218"/>
        <v>12</v>
      </c>
      <c r="L1160" s="7">
        <f t="shared" ca="1" si="219"/>
        <v>40</v>
      </c>
      <c r="M1160" s="7">
        <f t="shared" si="220"/>
        <v>1</v>
      </c>
      <c r="N1160" s="15">
        <f t="shared" si="221"/>
        <v>30893</v>
      </c>
      <c r="O1160" s="15" t="str">
        <f t="shared" si="222"/>
        <v>lunes</v>
      </c>
      <c r="P1160" s="14">
        <f t="shared" si="223"/>
        <v>1984</v>
      </c>
      <c r="Q1160" s="14">
        <f t="shared" si="224"/>
        <v>7</v>
      </c>
      <c r="R1160" s="14">
        <f t="shared" si="225"/>
        <v>30</v>
      </c>
      <c r="S1160" s="14" t="str">
        <f t="shared" si="226"/>
        <v>NO</v>
      </c>
      <c r="T1160" s="14" t="str">
        <f t="shared" si="227"/>
        <v>No Cumple</v>
      </c>
      <c r="U1160" s="14">
        <f>VLOOKUP(E1160,País!$A$1:$B$8,2,FALSE)</f>
        <v>6</v>
      </c>
    </row>
    <row r="1161" spans="1:21" x14ac:dyDescent="0.25">
      <c r="A1161" s="2" t="s">
        <v>71</v>
      </c>
      <c r="B1161" s="2" t="s">
        <v>14</v>
      </c>
      <c r="C1161" s="3">
        <v>29828</v>
      </c>
      <c r="D1161" s="2" t="s">
        <v>38</v>
      </c>
      <c r="E1161" s="2" t="s">
        <v>28</v>
      </c>
      <c r="F1161" s="2">
        <v>5</v>
      </c>
      <c r="G1161" s="4">
        <v>23811.981186579269</v>
      </c>
      <c r="H1161" s="5">
        <v>-21056.055615139208</v>
      </c>
      <c r="I1161" s="11" t="str">
        <f t="shared" si="216"/>
        <v>Lopez, Jose</v>
      </c>
      <c r="J1161" s="11" t="str">
        <f t="shared" si="217"/>
        <v>JL</v>
      </c>
      <c r="K1161" s="14">
        <f t="shared" si="218"/>
        <v>9</v>
      </c>
      <c r="L1161" s="7">
        <f t="shared" ca="1" si="219"/>
        <v>42</v>
      </c>
      <c r="M1161" s="7">
        <f t="shared" si="220"/>
        <v>7</v>
      </c>
      <c r="N1161" s="15">
        <f t="shared" si="221"/>
        <v>29828</v>
      </c>
      <c r="O1161" s="15" t="str">
        <f t="shared" si="222"/>
        <v>domingo</v>
      </c>
      <c r="P1161" s="14">
        <f t="shared" si="223"/>
        <v>1981</v>
      </c>
      <c r="Q1161" s="14">
        <f t="shared" si="224"/>
        <v>8</v>
      </c>
      <c r="R1161" s="14">
        <f t="shared" si="225"/>
        <v>30</v>
      </c>
      <c r="S1161" s="14" t="str">
        <f t="shared" si="226"/>
        <v>NO</v>
      </c>
      <c r="T1161" s="14" t="str">
        <f t="shared" si="227"/>
        <v>No Cumple</v>
      </c>
      <c r="U1161" s="14">
        <f>VLOOKUP(E1161,País!$A$1:$B$8,2,FALSE)</f>
        <v>7</v>
      </c>
    </row>
    <row r="1162" spans="1:21" x14ac:dyDescent="0.25">
      <c r="A1162" s="2" t="s">
        <v>103</v>
      </c>
      <c r="B1162" s="2" t="s">
        <v>68</v>
      </c>
      <c r="C1162" s="3">
        <v>32123</v>
      </c>
      <c r="D1162" s="2" t="s">
        <v>19</v>
      </c>
      <c r="E1162" s="2" t="s">
        <v>12</v>
      </c>
      <c r="F1162" s="2">
        <v>6</v>
      </c>
      <c r="G1162" s="4">
        <v>23800.564687888073</v>
      </c>
      <c r="H1162" s="5">
        <v>-23807.525662174019</v>
      </c>
      <c r="I1162" s="11" t="str">
        <f t="shared" si="216"/>
        <v>Navarro, Antonio</v>
      </c>
      <c r="J1162" s="11" t="str">
        <f t="shared" si="217"/>
        <v>AN</v>
      </c>
      <c r="K1162" s="14">
        <f t="shared" si="218"/>
        <v>14</v>
      </c>
      <c r="L1162" s="7">
        <f t="shared" ca="1" si="219"/>
        <v>36</v>
      </c>
      <c r="M1162" s="7">
        <f t="shared" si="220"/>
        <v>6</v>
      </c>
      <c r="N1162" s="15">
        <f t="shared" si="221"/>
        <v>32123</v>
      </c>
      <c r="O1162" s="15" t="str">
        <f t="shared" si="222"/>
        <v>sábado</v>
      </c>
      <c r="P1162" s="14">
        <f t="shared" si="223"/>
        <v>1987</v>
      </c>
      <c r="Q1162" s="14">
        <f t="shared" si="224"/>
        <v>12</v>
      </c>
      <c r="R1162" s="14">
        <f t="shared" si="225"/>
        <v>12</v>
      </c>
      <c r="S1162" s="14" t="str">
        <f t="shared" si="226"/>
        <v>NO</v>
      </c>
      <c r="T1162" s="14" t="str">
        <f t="shared" si="227"/>
        <v>No Cumple</v>
      </c>
      <c r="U1162" s="14">
        <f>VLOOKUP(E1162,País!$A$1:$B$8,2,FALSE)</f>
        <v>3</v>
      </c>
    </row>
    <row r="1163" spans="1:21" x14ac:dyDescent="0.25">
      <c r="A1163" s="2" t="s">
        <v>63</v>
      </c>
      <c r="B1163" s="2" t="s">
        <v>64</v>
      </c>
      <c r="C1163" s="3">
        <v>32825</v>
      </c>
      <c r="D1163" s="2" t="s">
        <v>19</v>
      </c>
      <c r="E1163" s="2" t="s">
        <v>8</v>
      </c>
      <c r="F1163" s="2">
        <v>4</v>
      </c>
      <c r="G1163" s="4">
        <v>23778.018484137046</v>
      </c>
      <c r="H1163" s="5">
        <v>-20408.68428848351</v>
      </c>
      <c r="I1163" s="11" t="str">
        <f t="shared" si="216"/>
        <v>Ramos, Gabriela</v>
      </c>
      <c r="J1163" s="11" t="str">
        <f t="shared" si="217"/>
        <v>GR</v>
      </c>
      <c r="K1163" s="14">
        <f t="shared" si="218"/>
        <v>13</v>
      </c>
      <c r="L1163" s="7">
        <f t="shared" ca="1" si="219"/>
        <v>34</v>
      </c>
      <c r="M1163" s="7">
        <f t="shared" si="220"/>
        <v>1</v>
      </c>
      <c r="N1163" s="15">
        <f t="shared" si="221"/>
        <v>32825</v>
      </c>
      <c r="O1163" s="15" t="str">
        <f t="shared" si="222"/>
        <v>lunes</v>
      </c>
      <c r="P1163" s="14">
        <f t="shared" si="223"/>
        <v>1989</v>
      </c>
      <c r="Q1163" s="14">
        <f t="shared" si="224"/>
        <v>11</v>
      </c>
      <c r="R1163" s="14">
        <f t="shared" si="225"/>
        <v>13</v>
      </c>
      <c r="S1163" s="14" t="str">
        <f t="shared" si="226"/>
        <v>NO</v>
      </c>
      <c r="T1163" s="14" t="str">
        <f t="shared" si="227"/>
        <v>No Cumple</v>
      </c>
      <c r="U1163" s="14">
        <f>VLOOKUP(E1163,País!$A$1:$B$8,2,FALSE)</f>
        <v>1</v>
      </c>
    </row>
    <row r="1164" spans="1:21" x14ac:dyDescent="0.25">
      <c r="A1164" s="2" t="s">
        <v>39</v>
      </c>
      <c r="B1164" s="2" t="s">
        <v>40</v>
      </c>
      <c r="C1164" s="3">
        <v>32086</v>
      </c>
      <c r="D1164" s="2" t="s">
        <v>7</v>
      </c>
      <c r="E1164" s="2" t="s">
        <v>16</v>
      </c>
      <c r="F1164" s="2">
        <v>4</v>
      </c>
      <c r="G1164" s="4">
        <v>23771.953950304116</v>
      </c>
      <c r="H1164" s="5">
        <v>-17684.193155781035</v>
      </c>
      <c r="I1164" s="11" t="str">
        <f t="shared" si="216"/>
        <v>Torres, Carmen</v>
      </c>
      <c r="J1164" s="11" t="str">
        <f t="shared" si="217"/>
        <v>CT</v>
      </c>
      <c r="K1164" s="14">
        <f t="shared" si="218"/>
        <v>12</v>
      </c>
      <c r="L1164" s="7">
        <f t="shared" ca="1" si="219"/>
        <v>36</v>
      </c>
      <c r="M1164" s="7">
        <f t="shared" si="220"/>
        <v>4</v>
      </c>
      <c r="N1164" s="15">
        <f t="shared" si="221"/>
        <v>32086</v>
      </c>
      <c r="O1164" s="15" t="str">
        <f t="shared" si="222"/>
        <v>jueves</v>
      </c>
      <c r="P1164" s="14">
        <f t="shared" si="223"/>
        <v>1987</v>
      </c>
      <c r="Q1164" s="14">
        <f t="shared" si="224"/>
        <v>11</v>
      </c>
      <c r="R1164" s="14">
        <f t="shared" si="225"/>
        <v>5</v>
      </c>
      <c r="S1164" s="14" t="str">
        <f t="shared" si="226"/>
        <v>SI</v>
      </c>
      <c r="T1164" s="14" t="str">
        <f t="shared" si="227"/>
        <v>No Cumple</v>
      </c>
      <c r="U1164" s="14">
        <f>VLOOKUP(E1164,País!$A$1:$B$8,2,FALSE)</f>
        <v>4</v>
      </c>
    </row>
    <row r="1165" spans="1:21" x14ac:dyDescent="0.25">
      <c r="A1165" s="2" t="s">
        <v>70</v>
      </c>
      <c r="B1165" s="2" t="s">
        <v>10</v>
      </c>
      <c r="C1165" s="3">
        <v>31237</v>
      </c>
      <c r="D1165" s="2" t="s">
        <v>35</v>
      </c>
      <c r="E1165" s="2" t="s">
        <v>24</v>
      </c>
      <c r="F1165" s="2">
        <v>6</v>
      </c>
      <c r="G1165" s="4">
        <v>23762.453245474058</v>
      </c>
      <c r="H1165" s="5">
        <v>-22412.412871166012</v>
      </c>
      <c r="I1165" s="11" t="str">
        <f t="shared" si="216"/>
        <v>Gomez, Andrea</v>
      </c>
      <c r="J1165" s="11" t="str">
        <f t="shared" si="217"/>
        <v>AG</v>
      </c>
      <c r="K1165" s="14">
        <f t="shared" si="218"/>
        <v>11</v>
      </c>
      <c r="L1165" s="7">
        <f t="shared" ca="1" si="219"/>
        <v>39</v>
      </c>
      <c r="M1165" s="7">
        <f t="shared" si="220"/>
        <v>2</v>
      </c>
      <c r="N1165" s="15">
        <f t="shared" si="221"/>
        <v>31237</v>
      </c>
      <c r="O1165" s="15" t="str">
        <f t="shared" si="222"/>
        <v>martes</v>
      </c>
      <c r="P1165" s="14">
        <f t="shared" si="223"/>
        <v>1985</v>
      </c>
      <c r="Q1165" s="14">
        <f t="shared" si="224"/>
        <v>7</v>
      </c>
      <c r="R1165" s="14">
        <f t="shared" si="225"/>
        <v>9</v>
      </c>
      <c r="S1165" s="14" t="str">
        <f t="shared" si="226"/>
        <v>NO</v>
      </c>
      <c r="T1165" s="14" t="str">
        <f t="shared" si="227"/>
        <v>No Cumple</v>
      </c>
      <c r="U1165" s="14">
        <f>VLOOKUP(E1165,País!$A$1:$B$8,2,FALSE)</f>
        <v>5</v>
      </c>
    </row>
    <row r="1166" spans="1:21" x14ac:dyDescent="0.25">
      <c r="A1166" s="2" t="s">
        <v>55</v>
      </c>
      <c r="B1166" s="2" t="s">
        <v>56</v>
      </c>
      <c r="C1166" s="3">
        <v>31883</v>
      </c>
      <c r="D1166" s="2" t="s">
        <v>38</v>
      </c>
      <c r="E1166" s="2" t="s">
        <v>20</v>
      </c>
      <c r="F1166" s="2">
        <v>5</v>
      </c>
      <c r="G1166" s="4">
        <v>23758.283150304022</v>
      </c>
      <c r="H1166" s="5">
        <v>-21673.373479756781</v>
      </c>
      <c r="I1166" s="11" t="str">
        <f t="shared" si="216"/>
        <v>Jimenez, Monica</v>
      </c>
      <c r="J1166" s="11" t="str">
        <f t="shared" si="217"/>
        <v>MJ</v>
      </c>
      <c r="K1166" s="14">
        <f t="shared" si="218"/>
        <v>13</v>
      </c>
      <c r="L1166" s="7">
        <f t="shared" ca="1" si="219"/>
        <v>37</v>
      </c>
      <c r="M1166" s="7">
        <f t="shared" si="220"/>
        <v>4</v>
      </c>
      <c r="N1166" s="15">
        <f t="shared" si="221"/>
        <v>31883</v>
      </c>
      <c r="O1166" s="15" t="str">
        <f t="shared" si="222"/>
        <v>jueves</v>
      </c>
      <c r="P1166" s="14">
        <f t="shared" si="223"/>
        <v>1987</v>
      </c>
      <c r="Q1166" s="14">
        <f t="shared" si="224"/>
        <v>4</v>
      </c>
      <c r="R1166" s="14">
        <f t="shared" si="225"/>
        <v>16</v>
      </c>
      <c r="S1166" s="14" t="str">
        <f t="shared" si="226"/>
        <v>NO</v>
      </c>
      <c r="T1166" s="14" t="str">
        <f t="shared" si="227"/>
        <v>No Cumple</v>
      </c>
      <c r="U1166" s="14">
        <f>VLOOKUP(E1166,País!$A$1:$B$8,2,FALSE)</f>
        <v>6</v>
      </c>
    </row>
    <row r="1167" spans="1:21" x14ac:dyDescent="0.25">
      <c r="A1167" s="2" t="s">
        <v>81</v>
      </c>
      <c r="B1167" s="2" t="s">
        <v>37</v>
      </c>
      <c r="C1167" s="3">
        <v>33970</v>
      </c>
      <c r="D1167" s="2" t="s">
        <v>7</v>
      </c>
      <c r="E1167" s="2" t="s">
        <v>12</v>
      </c>
      <c r="F1167" s="2">
        <v>4</v>
      </c>
      <c r="G1167" s="4">
        <v>23736.527839107282</v>
      </c>
      <c r="H1167" s="5">
        <v>-20653.4124503231</v>
      </c>
      <c r="I1167" s="11" t="str">
        <f t="shared" si="216"/>
        <v>Hernandez, Victor</v>
      </c>
      <c r="J1167" s="11" t="str">
        <f t="shared" si="217"/>
        <v>VH</v>
      </c>
      <c r="K1167" s="14">
        <f t="shared" si="218"/>
        <v>15</v>
      </c>
      <c r="L1167" s="7">
        <f t="shared" ca="1" si="219"/>
        <v>31</v>
      </c>
      <c r="M1167" s="7">
        <f t="shared" si="220"/>
        <v>5</v>
      </c>
      <c r="N1167" s="15">
        <f t="shared" si="221"/>
        <v>33970</v>
      </c>
      <c r="O1167" s="15" t="str">
        <f t="shared" si="222"/>
        <v>viernes</v>
      </c>
      <c r="P1167" s="14">
        <f t="shared" si="223"/>
        <v>1993</v>
      </c>
      <c r="Q1167" s="14">
        <f t="shared" si="224"/>
        <v>1</v>
      </c>
      <c r="R1167" s="14">
        <f t="shared" si="225"/>
        <v>1</v>
      </c>
      <c r="S1167" s="14" t="str">
        <f t="shared" si="226"/>
        <v>SI</v>
      </c>
      <c r="T1167" s="14" t="str">
        <f t="shared" si="227"/>
        <v>No Cumple</v>
      </c>
      <c r="U1167" s="14">
        <f>VLOOKUP(E1167,País!$A$1:$B$8,2,FALSE)</f>
        <v>3</v>
      </c>
    </row>
    <row r="1168" spans="1:21" x14ac:dyDescent="0.25">
      <c r="A1168" s="2" t="s">
        <v>84</v>
      </c>
      <c r="B1168" s="2" t="s">
        <v>44</v>
      </c>
      <c r="C1168" s="3">
        <v>30502</v>
      </c>
      <c r="D1168" s="2" t="s">
        <v>19</v>
      </c>
      <c r="E1168" s="2" t="s">
        <v>24</v>
      </c>
      <c r="F1168" s="2">
        <v>6</v>
      </c>
      <c r="G1168" s="4">
        <v>23693.056431008015</v>
      </c>
      <c r="H1168" s="5">
        <v>-63123.298413833232</v>
      </c>
      <c r="I1168" s="11" t="str">
        <f t="shared" si="216"/>
        <v>Mendoza, Lucas</v>
      </c>
      <c r="J1168" s="11" t="str">
        <f t="shared" si="217"/>
        <v>LM</v>
      </c>
      <c r="K1168" s="14">
        <f t="shared" si="218"/>
        <v>12</v>
      </c>
      <c r="L1168" s="7">
        <f t="shared" ca="1" si="219"/>
        <v>41</v>
      </c>
      <c r="M1168" s="7">
        <f t="shared" si="220"/>
        <v>2</v>
      </c>
      <c r="N1168" s="15">
        <f t="shared" si="221"/>
        <v>30502</v>
      </c>
      <c r="O1168" s="15" t="str">
        <f t="shared" si="222"/>
        <v>martes</v>
      </c>
      <c r="P1168" s="14">
        <f t="shared" si="223"/>
        <v>1983</v>
      </c>
      <c r="Q1168" s="14">
        <f t="shared" si="224"/>
        <v>7</v>
      </c>
      <c r="R1168" s="14">
        <f t="shared" si="225"/>
        <v>5</v>
      </c>
      <c r="S1168" s="14" t="str">
        <f t="shared" si="226"/>
        <v>NO</v>
      </c>
      <c r="T1168" s="14" t="str">
        <f t="shared" si="227"/>
        <v>No Cumple</v>
      </c>
      <c r="U1168" s="14">
        <f>VLOOKUP(E1168,País!$A$1:$B$8,2,FALSE)</f>
        <v>5</v>
      </c>
    </row>
    <row r="1169" spans="1:21" x14ac:dyDescent="0.25">
      <c r="A1169" s="2" t="s">
        <v>76</v>
      </c>
      <c r="B1169" s="2" t="s">
        <v>14</v>
      </c>
      <c r="C1169" s="3">
        <v>33621</v>
      </c>
      <c r="D1169" s="2" t="s">
        <v>23</v>
      </c>
      <c r="E1169" s="2" t="s">
        <v>20</v>
      </c>
      <c r="F1169" s="2">
        <v>2</v>
      </c>
      <c r="G1169" s="4">
        <v>23681.33339869247</v>
      </c>
      <c r="H1169" s="5">
        <v>-19798.999950980648</v>
      </c>
      <c r="I1169" s="11" t="str">
        <f t="shared" si="216"/>
        <v>Lopez, Carolina</v>
      </c>
      <c r="J1169" s="11" t="str">
        <f t="shared" si="217"/>
        <v>CL</v>
      </c>
      <c r="K1169" s="14">
        <f t="shared" si="218"/>
        <v>13</v>
      </c>
      <c r="L1169" s="7">
        <f t="shared" ca="1" si="219"/>
        <v>32</v>
      </c>
      <c r="M1169" s="7">
        <f t="shared" si="220"/>
        <v>6</v>
      </c>
      <c r="N1169" s="15">
        <f t="shared" si="221"/>
        <v>33621</v>
      </c>
      <c r="O1169" s="15" t="str">
        <f t="shared" si="222"/>
        <v>sábado</v>
      </c>
      <c r="P1169" s="14">
        <f t="shared" si="223"/>
        <v>1992</v>
      </c>
      <c r="Q1169" s="14">
        <f t="shared" si="224"/>
        <v>1</v>
      </c>
      <c r="R1169" s="14">
        <f t="shared" si="225"/>
        <v>18</v>
      </c>
      <c r="S1169" s="14" t="str">
        <f t="shared" si="226"/>
        <v>NO</v>
      </c>
      <c r="T1169" s="14" t="str">
        <f t="shared" si="227"/>
        <v>No Cumple</v>
      </c>
      <c r="U1169" s="14">
        <f>VLOOKUP(E1169,País!$A$1:$B$8,2,FALSE)</f>
        <v>6</v>
      </c>
    </row>
    <row r="1170" spans="1:21" x14ac:dyDescent="0.25">
      <c r="A1170" s="2" t="s">
        <v>83</v>
      </c>
      <c r="B1170" s="2" t="s">
        <v>42</v>
      </c>
      <c r="C1170" s="3">
        <v>31836</v>
      </c>
      <c r="D1170" s="2" t="s">
        <v>15</v>
      </c>
      <c r="E1170" s="2" t="s">
        <v>20</v>
      </c>
      <c r="F1170" s="2">
        <v>3</v>
      </c>
      <c r="G1170" s="4">
        <v>23667.288810802889</v>
      </c>
      <c r="H1170" s="5">
        <v>-21369.496063249662</v>
      </c>
      <c r="I1170" s="11" t="str">
        <f t="shared" si="216"/>
        <v>Alvarez, Patricia</v>
      </c>
      <c r="J1170" s="11" t="str">
        <f t="shared" si="217"/>
        <v>PA</v>
      </c>
      <c r="K1170" s="14">
        <f t="shared" si="218"/>
        <v>15</v>
      </c>
      <c r="L1170" s="7">
        <f t="shared" ca="1" si="219"/>
        <v>37</v>
      </c>
      <c r="M1170" s="7">
        <f t="shared" si="220"/>
        <v>6</v>
      </c>
      <c r="N1170" s="15">
        <f t="shared" si="221"/>
        <v>31836</v>
      </c>
      <c r="O1170" s="15" t="str">
        <f t="shared" si="222"/>
        <v>sábado</v>
      </c>
      <c r="P1170" s="14">
        <f t="shared" si="223"/>
        <v>1987</v>
      </c>
      <c r="Q1170" s="14">
        <f t="shared" si="224"/>
        <v>2</v>
      </c>
      <c r="R1170" s="14">
        <f t="shared" si="225"/>
        <v>28</v>
      </c>
      <c r="S1170" s="14" t="str">
        <f t="shared" si="226"/>
        <v>NO</v>
      </c>
      <c r="T1170" s="14" t="str">
        <f t="shared" si="227"/>
        <v>No Cumple</v>
      </c>
      <c r="U1170" s="14">
        <f>VLOOKUP(E1170,País!$A$1:$B$8,2,FALSE)</f>
        <v>6</v>
      </c>
    </row>
    <row r="1171" spans="1:21" x14ac:dyDescent="0.25">
      <c r="A1171" s="2" t="s">
        <v>85</v>
      </c>
      <c r="B1171" s="2" t="s">
        <v>46</v>
      </c>
      <c r="C1171" s="3">
        <v>33157</v>
      </c>
      <c r="D1171" s="2" t="s">
        <v>23</v>
      </c>
      <c r="E1171" s="2" t="s">
        <v>28</v>
      </c>
      <c r="F1171" s="2">
        <v>3</v>
      </c>
      <c r="G1171" s="4">
        <v>23661.607452624241</v>
      </c>
      <c r="H1171" s="5">
        <v>-50022.734206091736</v>
      </c>
      <c r="I1171" s="11" t="str">
        <f t="shared" si="216"/>
        <v>Garcia, Elena</v>
      </c>
      <c r="J1171" s="11" t="str">
        <f t="shared" si="217"/>
        <v>EG</v>
      </c>
      <c r="K1171" s="14">
        <f t="shared" si="218"/>
        <v>11</v>
      </c>
      <c r="L1171" s="7">
        <f t="shared" ca="1" si="219"/>
        <v>33</v>
      </c>
      <c r="M1171" s="7">
        <f t="shared" si="220"/>
        <v>4</v>
      </c>
      <c r="N1171" s="15">
        <f t="shared" si="221"/>
        <v>33157</v>
      </c>
      <c r="O1171" s="15" t="str">
        <f t="shared" si="222"/>
        <v>jueves</v>
      </c>
      <c r="P1171" s="14">
        <f t="shared" si="223"/>
        <v>1990</v>
      </c>
      <c r="Q1171" s="14">
        <f t="shared" si="224"/>
        <v>10</v>
      </c>
      <c r="R1171" s="14">
        <f t="shared" si="225"/>
        <v>11</v>
      </c>
      <c r="S1171" s="14" t="str">
        <f t="shared" si="226"/>
        <v>NO</v>
      </c>
      <c r="T1171" s="14" t="str">
        <f t="shared" si="227"/>
        <v>No Cumple</v>
      </c>
      <c r="U1171" s="14">
        <f>VLOOKUP(E1171,País!$A$1:$B$8,2,FALSE)</f>
        <v>7</v>
      </c>
    </row>
    <row r="1172" spans="1:21" x14ac:dyDescent="0.25">
      <c r="A1172" s="2" t="s">
        <v>82</v>
      </c>
      <c r="B1172" s="2" t="s">
        <v>40</v>
      </c>
      <c r="C1172" s="3">
        <v>31421</v>
      </c>
      <c r="D1172" s="2" t="s">
        <v>11</v>
      </c>
      <c r="E1172" s="2" t="s">
        <v>16</v>
      </c>
      <c r="F1172" s="2">
        <v>2</v>
      </c>
      <c r="G1172" s="4">
        <v>23644.450950970597</v>
      </c>
      <c r="H1172" s="5">
        <v>-20823.10629628176</v>
      </c>
      <c r="I1172" s="11" t="str">
        <f t="shared" si="216"/>
        <v>Torres, Miguel</v>
      </c>
      <c r="J1172" s="11" t="str">
        <f t="shared" si="217"/>
        <v>MT</v>
      </c>
      <c r="K1172" s="14">
        <f t="shared" si="218"/>
        <v>12</v>
      </c>
      <c r="L1172" s="7">
        <f t="shared" ca="1" si="219"/>
        <v>38</v>
      </c>
      <c r="M1172" s="7">
        <f t="shared" si="220"/>
        <v>4</v>
      </c>
      <c r="N1172" s="15">
        <f t="shared" si="221"/>
        <v>31421</v>
      </c>
      <c r="O1172" s="15" t="str">
        <f t="shared" si="222"/>
        <v>jueves</v>
      </c>
      <c r="P1172" s="14">
        <f t="shared" si="223"/>
        <v>1986</v>
      </c>
      <c r="Q1172" s="14">
        <f t="shared" si="224"/>
        <v>1</v>
      </c>
      <c r="R1172" s="14">
        <f t="shared" si="225"/>
        <v>9</v>
      </c>
      <c r="S1172" s="14" t="str">
        <f t="shared" si="226"/>
        <v>NO</v>
      </c>
      <c r="T1172" s="14" t="str">
        <f t="shared" si="227"/>
        <v>No Cumple</v>
      </c>
      <c r="U1172" s="14">
        <f>VLOOKUP(E1172,País!$A$1:$B$8,2,FALSE)</f>
        <v>4</v>
      </c>
    </row>
    <row r="1173" spans="1:21" x14ac:dyDescent="0.25">
      <c r="A1173" s="2" t="s">
        <v>70</v>
      </c>
      <c r="B1173" s="2" t="s">
        <v>10</v>
      </c>
      <c r="C1173" s="3">
        <v>32516</v>
      </c>
      <c r="D1173" s="2" t="s">
        <v>35</v>
      </c>
      <c r="E1173" s="2" t="s">
        <v>24</v>
      </c>
      <c r="F1173" s="2">
        <v>6</v>
      </c>
      <c r="G1173" s="4">
        <v>23635.863136558561</v>
      </c>
      <c r="H1173" s="5">
        <v>-20458.592228021982</v>
      </c>
      <c r="I1173" s="11" t="str">
        <f t="shared" si="216"/>
        <v>Gomez, Andrea</v>
      </c>
      <c r="J1173" s="11" t="str">
        <f t="shared" si="217"/>
        <v>AG</v>
      </c>
      <c r="K1173" s="14">
        <f t="shared" si="218"/>
        <v>11</v>
      </c>
      <c r="L1173" s="7">
        <f t="shared" ca="1" si="219"/>
        <v>35</v>
      </c>
      <c r="M1173" s="7">
        <f t="shared" si="220"/>
        <v>7</v>
      </c>
      <c r="N1173" s="15">
        <f t="shared" si="221"/>
        <v>32516</v>
      </c>
      <c r="O1173" s="15" t="str">
        <f t="shared" si="222"/>
        <v>domingo</v>
      </c>
      <c r="P1173" s="14">
        <f t="shared" si="223"/>
        <v>1989</v>
      </c>
      <c r="Q1173" s="14">
        <f t="shared" si="224"/>
        <v>1</v>
      </c>
      <c r="R1173" s="14">
        <f t="shared" si="225"/>
        <v>8</v>
      </c>
      <c r="S1173" s="14" t="str">
        <f t="shared" si="226"/>
        <v>NO</v>
      </c>
      <c r="T1173" s="14" t="str">
        <f t="shared" si="227"/>
        <v>No Cumple</v>
      </c>
      <c r="U1173" s="14">
        <f>VLOOKUP(E1173,País!$A$1:$B$8,2,FALSE)</f>
        <v>5</v>
      </c>
    </row>
    <row r="1174" spans="1:21" x14ac:dyDescent="0.25">
      <c r="A1174" s="2" t="s">
        <v>85</v>
      </c>
      <c r="B1174" s="2" t="s">
        <v>46</v>
      </c>
      <c r="C1174" s="3">
        <v>31809</v>
      </c>
      <c r="D1174" s="2" t="s">
        <v>23</v>
      </c>
      <c r="E1174" s="2" t="s">
        <v>28</v>
      </c>
      <c r="F1174" s="2">
        <v>6</v>
      </c>
      <c r="G1174" s="4">
        <v>23623.31998315499</v>
      </c>
      <c r="H1174" s="5">
        <v>-22333.810413139108</v>
      </c>
      <c r="I1174" s="11" t="str">
        <f t="shared" si="216"/>
        <v>Garcia, Elena</v>
      </c>
      <c r="J1174" s="11" t="str">
        <f t="shared" si="217"/>
        <v>EG</v>
      </c>
      <c r="K1174" s="14">
        <f t="shared" si="218"/>
        <v>11</v>
      </c>
      <c r="L1174" s="7">
        <f t="shared" ca="1" si="219"/>
        <v>37</v>
      </c>
      <c r="M1174" s="7">
        <f t="shared" si="220"/>
        <v>7</v>
      </c>
      <c r="N1174" s="15">
        <f t="shared" si="221"/>
        <v>31809</v>
      </c>
      <c r="O1174" s="15" t="str">
        <f t="shared" si="222"/>
        <v>domingo</v>
      </c>
      <c r="P1174" s="14">
        <f t="shared" si="223"/>
        <v>1987</v>
      </c>
      <c r="Q1174" s="14">
        <f t="shared" si="224"/>
        <v>2</v>
      </c>
      <c r="R1174" s="14">
        <f t="shared" si="225"/>
        <v>1</v>
      </c>
      <c r="S1174" s="14" t="str">
        <f t="shared" si="226"/>
        <v>NO</v>
      </c>
      <c r="T1174" s="14" t="str">
        <f t="shared" si="227"/>
        <v>No Cumple</v>
      </c>
      <c r="U1174" s="14">
        <f>VLOOKUP(E1174,País!$A$1:$B$8,2,FALSE)</f>
        <v>7</v>
      </c>
    </row>
    <row r="1175" spans="1:21" x14ac:dyDescent="0.25">
      <c r="A1175" s="2" t="s">
        <v>76</v>
      </c>
      <c r="B1175" s="2" t="s">
        <v>14</v>
      </c>
      <c r="C1175" s="3">
        <v>33375</v>
      </c>
      <c r="D1175" s="2" t="s">
        <v>23</v>
      </c>
      <c r="E1175" s="2" t="s">
        <v>20</v>
      </c>
      <c r="F1175" s="2">
        <v>4</v>
      </c>
      <c r="G1175" s="4">
        <v>23606.529333277576</v>
      </c>
      <c r="H1175" s="5">
        <v>-23578.058306717408</v>
      </c>
      <c r="I1175" s="11" t="str">
        <f t="shared" si="216"/>
        <v>Lopez, Carolina</v>
      </c>
      <c r="J1175" s="11" t="str">
        <f t="shared" si="217"/>
        <v>CL</v>
      </c>
      <c r="K1175" s="14">
        <f t="shared" si="218"/>
        <v>13</v>
      </c>
      <c r="L1175" s="7">
        <f t="shared" ca="1" si="219"/>
        <v>33</v>
      </c>
      <c r="M1175" s="7">
        <f t="shared" si="220"/>
        <v>5</v>
      </c>
      <c r="N1175" s="15">
        <f t="shared" si="221"/>
        <v>33375</v>
      </c>
      <c r="O1175" s="15" t="str">
        <f t="shared" si="222"/>
        <v>viernes</v>
      </c>
      <c r="P1175" s="14">
        <f t="shared" si="223"/>
        <v>1991</v>
      </c>
      <c r="Q1175" s="14">
        <f t="shared" si="224"/>
        <v>5</v>
      </c>
      <c r="R1175" s="14">
        <f t="shared" si="225"/>
        <v>17</v>
      </c>
      <c r="S1175" s="14" t="str">
        <f t="shared" si="226"/>
        <v>NO</v>
      </c>
      <c r="T1175" s="14" t="str">
        <f t="shared" si="227"/>
        <v>No Cumple</v>
      </c>
      <c r="U1175" s="14">
        <f>VLOOKUP(E1175,País!$A$1:$B$8,2,FALSE)</f>
        <v>6</v>
      </c>
    </row>
    <row r="1176" spans="1:21" x14ac:dyDescent="0.25">
      <c r="A1176" s="2" t="s">
        <v>84</v>
      </c>
      <c r="B1176" s="2" t="s">
        <v>44</v>
      </c>
      <c r="C1176" s="3">
        <v>30681</v>
      </c>
      <c r="D1176" s="2" t="s">
        <v>19</v>
      </c>
      <c r="E1176" s="2" t="s">
        <v>24</v>
      </c>
      <c r="F1176" s="2">
        <v>3</v>
      </c>
      <c r="G1176" s="4">
        <v>23600.702685889537</v>
      </c>
      <c r="H1176" s="5">
        <v>-20619.472985582848</v>
      </c>
      <c r="I1176" s="11" t="str">
        <f t="shared" si="216"/>
        <v>Mendoza, Lucas</v>
      </c>
      <c r="J1176" s="11" t="str">
        <f t="shared" si="217"/>
        <v>LM</v>
      </c>
      <c r="K1176" s="14">
        <f t="shared" si="218"/>
        <v>12</v>
      </c>
      <c r="L1176" s="7">
        <f t="shared" ca="1" si="219"/>
        <v>40</v>
      </c>
      <c r="M1176" s="7">
        <f t="shared" si="220"/>
        <v>6</v>
      </c>
      <c r="N1176" s="15">
        <f t="shared" si="221"/>
        <v>30681</v>
      </c>
      <c r="O1176" s="15" t="str">
        <f t="shared" si="222"/>
        <v>sábado</v>
      </c>
      <c r="P1176" s="14">
        <f t="shared" si="223"/>
        <v>1983</v>
      </c>
      <c r="Q1176" s="14">
        <f t="shared" si="224"/>
        <v>12</v>
      </c>
      <c r="R1176" s="14">
        <f t="shared" si="225"/>
        <v>31</v>
      </c>
      <c r="S1176" s="14" t="str">
        <f t="shared" si="226"/>
        <v>NO</v>
      </c>
      <c r="T1176" s="14" t="str">
        <f t="shared" si="227"/>
        <v>No Cumple</v>
      </c>
      <c r="U1176" s="14">
        <f>VLOOKUP(E1176,País!$A$1:$B$8,2,FALSE)</f>
        <v>5</v>
      </c>
    </row>
    <row r="1177" spans="1:21" x14ac:dyDescent="0.25">
      <c r="A1177" s="2" t="s">
        <v>21</v>
      </c>
      <c r="B1177" s="2" t="s">
        <v>22</v>
      </c>
      <c r="C1177" s="3">
        <v>34825</v>
      </c>
      <c r="D1177" s="2" t="s">
        <v>23</v>
      </c>
      <c r="E1177" s="2" t="s">
        <v>24</v>
      </c>
      <c r="F1177" s="2">
        <v>5</v>
      </c>
      <c r="G1177" s="4">
        <v>23598.723780894758</v>
      </c>
      <c r="H1177" s="5">
        <v>-25197.199645958928</v>
      </c>
      <c r="I1177" s="11" t="str">
        <f t="shared" si="216"/>
        <v>Fernandez, Luis</v>
      </c>
      <c r="J1177" s="11" t="str">
        <f t="shared" si="217"/>
        <v>LF</v>
      </c>
      <c r="K1177" s="14">
        <f t="shared" si="218"/>
        <v>13</v>
      </c>
      <c r="L1177" s="7">
        <f t="shared" ca="1" si="219"/>
        <v>29</v>
      </c>
      <c r="M1177" s="7">
        <f t="shared" si="220"/>
        <v>6</v>
      </c>
      <c r="N1177" s="15">
        <f t="shared" si="221"/>
        <v>34825</v>
      </c>
      <c r="O1177" s="15" t="str">
        <f t="shared" si="222"/>
        <v>sábado</v>
      </c>
      <c r="P1177" s="14">
        <f t="shared" si="223"/>
        <v>1995</v>
      </c>
      <c r="Q1177" s="14">
        <f t="shared" si="224"/>
        <v>5</v>
      </c>
      <c r="R1177" s="14">
        <f t="shared" si="225"/>
        <v>6</v>
      </c>
      <c r="S1177" s="14" t="str">
        <f t="shared" si="226"/>
        <v>NO</v>
      </c>
      <c r="T1177" s="14" t="str">
        <f t="shared" si="227"/>
        <v>No Cumple</v>
      </c>
      <c r="U1177" s="14">
        <f>VLOOKUP(E1177,País!$A$1:$B$8,2,FALSE)</f>
        <v>5</v>
      </c>
    </row>
    <row r="1178" spans="1:21" x14ac:dyDescent="0.25">
      <c r="A1178" s="2" t="s">
        <v>76</v>
      </c>
      <c r="B1178" s="2" t="s">
        <v>14</v>
      </c>
      <c r="C1178" s="3">
        <v>29758</v>
      </c>
      <c r="D1178" s="2" t="s">
        <v>23</v>
      </c>
      <c r="E1178" s="2" t="s">
        <v>20</v>
      </c>
      <c r="F1178" s="2">
        <v>3</v>
      </c>
      <c r="G1178" s="4">
        <v>23577.865820226118</v>
      </c>
      <c r="H1178" s="5">
        <v>-20705.043318425891</v>
      </c>
      <c r="I1178" s="11" t="str">
        <f t="shared" si="216"/>
        <v>Lopez, Carolina</v>
      </c>
      <c r="J1178" s="11" t="str">
        <f t="shared" si="217"/>
        <v>CL</v>
      </c>
      <c r="K1178" s="14">
        <f t="shared" si="218"/>
        <v>13</v>
      </c>
      <c r="L1178" s="7">
        <f t="shared" ca="1" si="219"/>
        <v>43</v>
      </c>
      <c r="M1178" s="7">
        <f t="shared" si="220"/>
        <v>7</v>
      </c>
      <c r="N1178" s="15">
        <f t="shared" si="221"/>
        <v>29758</v>
      </c>
      <c r="O1178" s="15" t="str">
        <f t="shared" si="222"/>
        <v>domingo</v>
      </c>
      <c r="P1178" s="14">
        <f t="shared" si="223"/>
        <v>1981</v>
      </c>
      <c r="Q1178" s="14">
        <f t="shared" si="224"/>
        <v>6</v>
      </c>
      <c r="R1178" s="14">
        <f t="shared" si="225"/>
        <v>21</v>
      </c>
      <c r="S1178" s="14" t="str">
        <f t="shared" si="226"/>
        <v>NO</v>
      </c>
      <c r="T1178" s="14" t="str">
        <f t="shared" si="227"/>
        <v>No Cumple</v>
      </c>
      <c r="U1178" s="14">
        <f>VLOOKUP(E1178,País!$A$1:$B$8,2,FALSE)</f>
        <v>6</v>
      </c>
    </row>
    <row r="1179" spans="1:21" x14ac:dyDescent="0.25">
      <c r="A1179" s="2" t="s">
        <v>17</v>
      </c>
      <c r="B1179" s="2" t="s">
        <v>18</v>
      </c>
      <c r="C1179" s="3">
        <v>30717</v>
      </c>
      <c r="D1179" s="2" t="s">
        <v>19</v>
      </c>
      <c r="E1179" s="2" t="s">
        <v>20</v>
      </c>
      <c r="F1179" s="2">
        <v>4</v>
      </c>
      <c r="G1179" s="4">
        <v>23572.433748430256</v>
      </c>
      <c r="H1179" s="5">
        <v>-23174.879988802884</v>
      </c>
      <c r="I1179" s="11" t="str">
        <f t="shared" si="216"/>
        <v>Rodriguez, Carlos</v>
      </c>
      <c r="J1179" s="11" t="str">
        <f t="shared" si="217"/>
        <v>CR</v>
      </c>
      <c r="K1179" s="14">
        <f t="shared" si="218"/>
        <v>15</v>
      </c>
      <c r="L1179" s="7">
        <f t="shared" ca="1" si="219"/>
        <v>40</v>
      </c>
      <c r="M1179" s="7">
        <f t="shared" si="220"/>
        <v>7</v>
      </c>
      <c r="N1179" s="15">
        <f t="shared" si="221"/>
        <v>30717</v>
      </c>
      <c r="O1179" s="15" t="str">
        <f t="shared" si="222"/>
        <v>domingo</v>
      </c>
      <c r="P1179" s="14">
        <f t="shared" si="223"/>
        <v>1984</v>
      </c>
      <c r="Q1179" s="14">
        <f t="shared" si="224"/>
        <v>2</v>
      </c>
      <c r="R1179" s="14">
        <f t="shared" si="225"/>
        <v>5</v>
      </c>
      <c r="S1179" s="14" t="str">
        <f t="shared" si="226"/>
        <v>NO</v>
      </c>
      <c r="T1179" s="14" t="str">
        <f t="shared" si="227"/>
        <v>No Cumple</v>
      </c>
      <c r="U1179" s="14">
        <f>VLOOKUP(E1179,País!$A$1:$B$8,2,FALSE)</f>
        <v>6</v>
      </c>
    </row>
    <row r="1180" spans="1:21" x14ac:dyDescent="0.25">
      <c r="A1180" s="2" t="s">
        <v>21</v>
      </c>
      <c r="B1180" s="2" t="s">
        <v>22</v>
      </c>
      <c r="C1180" s="3">
        <v>33085</v>
      </c>
      <c r="D1180" s="2" t="s">
        <v>23</v>
      </c>
      <c r="E1180" s="2" t="s">
        <v>24</v>
      </c>
      <c r="F1180" s="2">
        <v>3</v>
      </c>
      <c r="G1180" s="4">
        <v>23563.034439769384</v>
      </c>
      <c r="H1180" s="5">
        <v>-25076.965560230616</v>
      </c>
      <c r="I1180" s="11" t="str">
        <f t="shared" si="216"/>
        <v>Fernandez, Luis</v>
      </c>
      <c r="J1180" s="11" t="str">
        <f t="shared" si="217"/>
        <v>LF</v>
      </c>
      <c r="K1180" s="14">
        <f t="shared" si="218"/>
        <v>13</v>
      </c>
      <c r="L1180" s="7">
        <f t="shared" ca="1" si="219"/>
        <v>34</v>
      </c>
      <c r="M1180" s="7">
        <f t="shared" si="220"/>
        <v>2</v>
      </c>
      <c r="N1180" s="15">
        <f t="shared" si="221"/>
        <v>33085</v>
      </c>
      <c r="O1180" s="15" t="str">
        <f t="shared" si="222"/>
        <v>martes</v>
      </c>
      <c r="P1180" s="14">
        <f t="shared" si="223"/>
        <v>1990</v>
      </c>
      <c r="Q1180" s="14">
        <f t="shared" si="224"/>
        <v>7</v>
      </c>
      <c r="R1180" s="14">
        <f t="shared" si="225"/>
        <v>31</v>
      </c>
      <c r="S1180" s="14" t="str">
        <f t="shared" si="226"/>
        <v>NO</v>
      </c>
      <c r="T1180" s="14" t="str">
        <f t="shared" si="227"/>
        <v>No Cumple</v>
      </c>
      <c r="U1180" s="14">
        <f>VLOOKUP(E1180,País!$A$1:$B$8,2,FALSE)</f>
        <v>5</v>
      </c>
    </row>
    <row r="1181" spans="1:21" x14ac:dyDescent="0.25">
      <c r="A1181" s="2" t="s">
        <v>71</v>
      </c>
      <c r="B1181" s="2" t="s">
        <v>14</v>
      </c>
      <c r="C1181" s="3">
        <v>30568</v>
      </c>
      <c r="D1181" s="2" t="s">
        <v>38</v>
      </c>
      <c r="E1181" s="2" t="s">
        <v>28</v>
      </c>
      <c r="F1181" s="2">
        <v>6</v>
      </c>
      <c r="G1181" s="4">
        <v>23548.831385774818</v>
      </c>
      <c r="H1181" s="5">
        <v>-24748.610183513923</v>
      </c>
      <c r="I1181" s="11" t="str">
        <f t="shared" si="216"/>
        <v>Lopez, Jose</v>
      </c>
      <c r="J1181" s="11" t="str">
        <f t="shared" si="217"/>
        <v>JL</v>
      </c>
      <c r="K1181" s="14">
        <f t="shared" si="218"/>
        <v>9</v>
      </c>
      <c r="L1181" s="7">
        <f t="shared" ca="1" si="219"/>
        <v>40</v>
      </c>
      <c r="M1181" s="7">
        <f t="shared" si="220"/>
        <v>5</v>
      </c>
      <c r="N1181" s="15">
        <f t="shared" si="221"/>
        <v>30568</v>
      </c>
      <c r="O1181" s="15" t="str">
        <f t="shared" si="222"/>
        <v>viernes</v>
      </c>
      <c r="P1181" s="14">
        <f t="shared" si="223"/>
        <v>1983</v>
      </c>
      <c r="Q1181" s="14">
        <f t="shared" si="224"/>
        <v>9</v>
      </c>
      <c r="R1181" s="14">
        <f t="shared" si="225"/>
        <v>9</v>
      </c>
      <c r="S1181" s="14" t="str">
        <f t="shared" si="226"/>
        <v>NO</v>
      </c>
      <c r="T1181" s="14" t="str">
        <f t="shared" si="227"/>
        <v>No Cumple</v>
      </c>
      <c r="U1181" s="14">
        <f>VLOOKUP(E1181,País!$A$1:$B$8,2,FALSE)</f>
        <v>7</v>
      </c>
    </row>
    <row r="1182" spans="1:21" x14ac:dyDescent="0.25">
      <c r="A1182" s="2" t="s">
        <v>88</v>
      </c>
      <c r="B1182" s="2" t="s">
        <v>54</v>
      </c>
      <c r="C1182" s="3">
        <v>31861</v>
      </c>
      <c r="D1182" s="2" t="s">
        <v>35</v>
      </c>
      <c r="E1182" s="2" t="s">
        <v>12</v>
      </c>
      <c r="F1182" s="2">
        <v>3</v>
      </c>
      <c r="G1182" s="4">
        <v>23526.447799697598</v>
      </c>
      <c r="H1182" s="5">
        <v>-18055.164150226799</v>
      </c>
      <c r="I1182" s="11" t="str">
        <f t="shared" si="216"/>
        <v>Moreno, Lorena</v>
      </c>
      <c r="J1182" s="11" t="str">
        <f t="shared" si="217"/>
        <v>LM</v>
      </c>
      <c r="K1182" s="14">
        <f t="shared" si="218"/>
        <v>12</v>
      </c>
      <c r="L1182" s="7">
        <f t="shared" ca="1" si="219"/>
        <v>37</v>
      </c>
      <c r="M1182" s="7">
        <f t="shared" si="220"/>
        <v>3</v>
      </c>
      <c r="N1182" s="15">
        <f t="shared" si="221"/>
        <v>31861</v>
      </c>
      <c r="O1182" s="15" t="str">
        <f t="shared" si="222"/>
        <v>miércoles</v>
      </c>
      <c r="P1182" s="14">
        <f t="shared" si="223"/>
        <v>1987</v>
      </c>
      <c r="Q1182" s="14">
        <f t="shared" si="224"/>
        <v>3</v>
      </c>
      <c r="R1182" s="14">
        <f t="shared" si="225"/>
        <v>25</v>
      </c>
      <c r="S1182" s="14" t="str">
        <f t="shared" si="226"/>
        <v>NO</v>
      </c>
      <c r="T1182" s="14" t="str">
        <f t="shared" si="227"/>
        <v>No Cumple</v>
      </c>
      <c r="U1182" s="14">
        <f>VLOOKUP(E1182,País!$A$1:$B$8,2,FALSE)</f>
        <v>3</v>
      </c>
    </row>
    <row r="1183" spans="1:21" x14ac:dyDescent="0.25">
      <c r="A1183" s="2" t="s">
        <v>53</v>
      </c>
      <c r="B1183" s="2" t="s">
        <v>54</v>
      </c>
      <c r="C1183" s="3">
        <v>30431</v>
      </c>
      <c r="D1183" s="2" t="s">
        <v>35</v>
      </c>
      <c r="E1183" s="2" t="s">
        <v>16</v>
      </c>
      <c r="F1183" s="2">
        <v>6</v>
      </c>
      <c r="G1183" s="4">
        <v>23490.032129392461</v>
      </c>
      <c r="H1183" s="5">
        <v>-21942.874617779955</v>
      </c>
      <c r="I1183" s="11" t="str">
        <f t="shared" si="216"/>
        <v>Moreno, Ricardo</v>
      </c>
      <c r="J1183" s="11" t="str">
        <f t="shared" si="217"/>
        <v>RM</v>
      </c>
      <c r="K1183" s="14">
        <f t="shared" si="218"/>
        <v>13</v>
      </c>
      <c r="L1183" s="7">
        <f t="shared" ca="1" si="219"/>
        <v>41</v>
      </c>
      <c r="M1183" s="7">
        <f t="shared" si="220"/>
        <v>1</v>
      </c>
      <c r="N1183" s="15">
        <f t="shared" si="221"/>
        <v>30431</v>
      </c>
      <c r="O1183" s="15" t="str">
        <f t="shared" si="222"/>
        <v>lunes</v>
      </c>
      <c r="P1183" s="14">
        <f t="shared" si="223"/>
        <v>1983</v>
      </c>
      <c r="Q1183" s="14">
        <f t="shared" si="224"/>
        <v>4</v>
      </c>
      <c r="R1183" s="14">
        <f t="shared" si="225"/>
        <v>25</v>
      </c>
      <c r="S1183" s="14" t="str">
        <f t="shared" si="226"/>
        <v>NO</v>
      </c>
      <c r="T1183" s="14" t="str">
        <f t="shared" si="227"/>
        <v>No Cumple</v>
      </c>
      <c r="U1183" s="14">
        <f>VLOOKUP(E1183,País!$A$1:$B$8,2,FALSE)</f>
        <v>4</v>
      </c>
    </row>
    <row r="1184" spans="1:21" x14ac:dyDescent="0.25">
      <c r="A1184" s="2" t="s">
        <v>49</v>
      </c>
      <c r="B1184" s="2" t="s">
        <v>50</v>
      </c>
      <c r="C1184" s="3">
        <v>29291</v>
      </c>
      <c r="D1184" s="2" t="s">
        <v>27</v>
      </c>
      <c r="E1184" s="2" t="s">
        <v>8</v>
      </c>
      <c r="F1184" s="2">
        <v>2</v>
      </c>
      <c r="G1184" s="4">
        <v>23486.376192484706</v>
      </c>
      <c r="H1184" s="5">
        <v>-27803.351331364989</v>
      </c>
      <c r="I1184" s="11" t="str">
        <f t="shared" si="216"/>
        <v>Perez, Javier</v>
      </c>
      <c r="J1184" s="11" t="str">
        <f t="shared" si="217"/>
        <v>JP</v>
      </c>
      <c r="K1184" s="14">
        <f t="shared" si="218"/>
        <v>11</v>
      </c>
      <c r="L1184" s="7">
        <f t="shared" ca="1" si="219"/>
        <v>44</v>
      </c>
      <c r="M1184" s="7">
        <f t="shared" si="220"/>
        <v>2</v>
      </c>
      <c r="N1184" s="15">
        <f t="shared" si="221"/>
        <v>29291</v>
      </c>
      <c r="O1184" s="15" t="str">
        <f t="shared" si="222"/>
        <v>martes</v>
      </c>
      <c r="P1184" s="14">
        <f t="shared" si="223"/>
        <v>1980</v>
      </c>
      <c r="Q1184" s="14">
        <f t="shared" si="224"/>
        <v>3</v>
      </c>
      <c r="R1184" s="14">
        <f t="shared" si="225"/>
        <v>11</v>
      </c>
      <c r="S1184" s="14" t="str">
        <f t="shared" si="226"/>
        <v>NO</v>
      </c>
      <c r="T1184" s="14" t="str">
        <f t="shared" si="227"/>
        <v>No Cumple</v>
      </c>
      <c r="U1184" s="14">
        <f>VLOOKUP(E1184,País!$A$1:$B$8,2,FALSE)</f>
        <v>1</v>
      </c>
    </row>
    <row r="1185" spans="1:21" x14ac:dyDescent="0.25">
      <c r="A1185" s="2" t="s">
        <v>51</v>
      </c>
      <c r="B1185" s="2" t="s">
        <v>52</v>
      </c>
      <c r="C1185" s="3">
        <v>34299</v>
      </c>
      <c r="D1185" s="2" t="s">
        <v>31</v>
      </c>
      <c r="E1185" s="2" t="s">
        <v>12</v>
      </c>
      <c r="F1185" s="2">
        <v>2</v>
      </c>
      <c r="G1185" s="4">
        <v>23444.247357170028</v>
      </c>
      <c r="H1185" s="5">
        <v>-21531.256955694178</v>
      </c>
      <c r="I1185" s="11" t="str">
        <f t="shared" si="216"/>
        <v>Ortega, Natalia</v>
      </c>
      <c r="J1185" s="11" t="str">
        <f t="shared" si="217"/>
        <v>NO</v>
      </c>
      <c r="K1185" s="14">
        <f t="shared" si="218"/>
        <v>13</v>
      </c>
      <c r="L1185" s="7">
        <f t="shared" ca="1" si="219"/>
        <v>30</v>
      </c>
      <c r="M1185" s="7">
        <f t="shared" si="220"/>
        <v>5</v>
      </c>
      <c r="N1185" s="15">
        <f t="shared" si="221"/>
        <v>34299</v>
      </c>
      <c r="O1185" s="15" t="str">
        <f t="shared" si="222"/>
        <v>viernes</v>
      </c>
      <c r="P1185" s="14">
        <f t="shared" si="223"/>
        <v>1993</v>
      </c>
      <c r="Q1185" s="14">
        <f t="shared" si="224"/>
        <v>11</v>
      </c>
      <c r="R1185" s="14">
        <f t="shared" si="225"/>
        <v>26</v>
      </c>
      <c r="S1185" s="14" t="str">
        <f t="shared" si="226"/>
        <v>NO</v>
      </c>
      <c r="T1185" s="14" t="str">
        <f t="shared" si="227"/>
        <v>No Cumple</v>
      </c>
      <c r="U1185" s="14">
        <f>VLOOKUP(E1185,País!$A$1:$B$8,2,FALSE)</f>
        <v>3</v>
      </c>
    </row>
    <row r="1186" spans="1:21" x14ac:dyDescent="0.25">
      <c r="A1186" s="2" t="s">
        <v>21</v>
      </c>
      <c r="B1186" s="2" t="s">
        <v>22</v>
      </c>
      <c r="C1186" s="3">
        <v>30760</v>
      </c>
      <c r="D1186" s="2" t="s">
        <v>23</v>
      </c>
      <c r="E1186" s="2" t="s">
        <v>24</v>
      </c>
      <c r="F1186" s="2">
        <v>5</v>
      </c>
      <c r="G1186" s="4">
        <v>23438.686568682904</v>
      </c>
      <c r="H1186" s="5">
        <v>-26398.860894064408</v>
      </c>
      <c r="I1186" s="11" t="str">
        <f t="shared" si="216"/>
        <v>Fernandez, Luis</v>
      </c>
      <c r="J1186" s="11" t="str">
        <f t="shared" si="217"/>
        <v>LF</v>
      </c>
      <c r="K1186" s="14">
        <f t="shared" si="218"/>
        <v>13</v>
      </c>
      <c r="L1186" s="7">
        <f t="shared" ca="1" si="219"/>
        <v>40</v>
      </c>
      <c r="M1186" s="7">
        <f t="shared" si="220"/>
        <v>1</v>
      </c>
      <c r="N1186" s="15">
        <f t="shared" si="221"/>
        <v>30760</v>
      </c>
      <c r="O1186" s="15" t="str">
        <f t="shared" si="222"/>
        <v>lunes</v>
      </c>
      <c r="P1186" s="14">
        <f t="shared" si="223"/>
        <v>1984</v>
      </c>
      <c r="Q1186" s="14">
        <f t="shared" si="224"/>
        <v>3</v>
      </c>
      <c r="R1186" s="14">
        <f t="shared" si="225"/>
        <v>19</v>
      </c>
      <c r="S1186" s="14" t="str">
        <f t="shared" si="226"/>
        <v>NO</v>
      </c>
      <c r="T1186" s="14" t="str">
        <f t="shared" si="227"/>
        <v>No Cumple</v>
      </c>
      <c r="U1186" s="14">
        <f>VLOOKUP(E1186,País!$A$1:$B$8,2,FALSE)</f>
        <v>5</v>
      </c>
    </row>
    <row r="1187" spans="1:21" x14ac:dyDescent="0.25">
      <c r="A1187" s="2" t="s">
        <v>100</v>
      </c>
      <c r="B1187" s="2" t="s">
        <v>40</v>
      </c>
      <c r="C1187" s="3">
        <v>31120</v>
      </c>
      <c r="D1187" s="2" t="s">
        <v>7</v>
      </c>
      <c r="E1187" s="2" t="s">
        <v>28</v>
      </c>
      <c r="F1187" s="2">
        <v>4</v>
      </c>
      <c r="G1187" s="4">
        <v>23436.580586704247</v>
      </c>
      <c r="H1187" s="5">
        <v>-20494.393589307027</v>
      </c>
      <c r="I1187" s="11" t="str">
        <f t="shared" si="216"/>
        <v>Torres, Valeria</v>
      </c>
      <c r="J1187" s="11" t="str">
        <f t="shared" si="217"/>
        <v>VT</v>
      </c>
      <c r="K1187" s="14">
        <f t="shared" si="218"/>
        <v>13</v>
      </c>
      <c r="L1187" s="7">
        <f t="shared" ca="1" si="219"/>
        <v>39</v>
      </c>
      <c r="M1187" s="7">
        <f t="shared" si="220"/>
        <v>4</v>
      </c>
      <c r="N1187" s="15">
        <f t="shared" si="221"/>
        <v>31120</v>
      </c>
      <c r="O1187" s="15" t="str">
        <f t="shared" si="222"/>
        <v>jueves</v>
      </c>
      <c r="P1187" s="14">
        <f t="shared" si="223"/>
        <v>1985</v>
      </c>
      <c r="Q1187" s="14">
        <f t="shared" si="224"/>
        <v>3</v>
      </c>
      <c r="R1187" s="14">
        <f t="shared" si="225"/>
        <v>14</v>
      </c>
      <c r="S1187" s="14" t="str">
        <f t="shared" si="226"/>
        <v>SI</v>
      </c>
      <c r="T1187" s="14" t="str">
        <f t="shared" si="227"/>
        <v>No Cumple</v>
      </c>
      <c r="U1187" s="14">
        <f>VLOOKUP(E1187,País!$A$1:$B$8,2,FALSE)</f>
        <v>7</v>
      </c>
    </row>
    <row r="1188" spans="1:21" x14ac:dyDescent="0.25">
      <c r="A1188" s="2" t="s">
        <v>84</v>
      </c>
      <c r="B1188" s="2" t="s">
        <v>44</v>
      </c>
      <c r="C1188" s="3">
        <v>30514</v>
      </c>
      <c r="D1188" s="2" t="s">
        <v>19</v>
      </c>
      <c r="E1188" s="2" t="s">
        <v>24</v>
      </c>
      <c r="F1188" s="2">
        <v>3</v>
      </c>
      <c r="G1188" s="4">
        <v>23432.178837542429</v>
      </c>
      <c r="H1188" s="5">
        <v>-23765.108315959267</v>
      </c>
      <c r="I1188" s="11" t="str">
        <f t="shared" si="216"/>
        <v>Mendoza, Lucas</v>
      </c>
      <c r="J1188" s="11" t="str">
        <f t="shared" si="217"/>
        <v>LM</v>
      </c>
      <c r="K1188" s="14">
        <f t="shared" si="218"/>
        <v>12</v>
      </c>
      <c r="L1188" s="7">
        <f t="shared" ca="1" si="219"/>
        <v>41</v>
      </c>
      <c r="M1188" s="7">
        <f t="shared" si="220"/>
        <v>7</v>
      </c>
      <c r="N1188" s="15">
        <f t="shared" si="221"/>
        <v>30514</v>
      </c>
      <c r="O1188" s="15" t="str">
        <f t="shared" si="222"/>
        <v>domingo</v>
      </c>
      <c r="P1188" s="14">
        <f t="shared" si="223"/>
        <v>1983</v>
      </c>
      <c r="Q1188" s="14">
        <f t="shared" si="224"/>
        <v>7</v>
      </c>
      <c r="R1188" s="14">
        <f t="shared" si="225"/>
        <v>17</v>
      </c>
      <c r="S1188" s="14" t="str">
        <f t="shared" si="226"/>
        <v>NO</v>
      </c>
      <c r="T1188" s="14" t="str">
        <f t="shared" si="227"/>
        <v>No Cumple</v>
      </c>
      <c r="U1188" s="14">
        <f>VLOOKUP(E1188,País!$A$1:$B$8,2,FALSE)</f>
        <v>5</v>
      </c>
    </row>
    <row r="1189" spans="1:21" x14ac:dyDescent="0.25">
      <c r="A1189" s="2" t="s">
        <v>90</v>
      </c>
      <c r="B1189" s="2" t="s">
        <v>58</v>
      </c>
      <c r="C1189" s="3">
        <v>31079</v>
      </c>
      <c r="D1189" s="2" t="s">
        <v>7</v>
      </c>
      <c r="E1189" s="2" t="s">
        <v>20</v>
      </c>
      <c r="F1189" s="2">
        <v>2</v>
      </c>
      <c r="G1189" s="4">
        <v>23431.193206458491</v>
      </c>
      <c r="H1189" s="5">
        <v>-24548.990317993601</v>
      </c>
      <c r="I1189" s="11" t="str">
        <f t="shared" si="216"/>
        <v>Castro, Natalie</v>
      </c>
      <c r="J1189" s="11" t="str">
        <f t="shared" si="217"/>
        <v>NC</v>
      </c>
      <c r="K1189" s="14">
        <f t="shared" si="218"/>
        <v>13</v>
      </c>
      <c r="L1189" s="7">
        <f t="shared" ca="1" si="219"/>
        <v>39</v>
      </c>
      <c r="M1189" s="7">
        <f t="shared" si="220"/>
        <v>5</v>
      </c>
      <c r="N1189" s="15">
        <f t="shared" si="221"/>
        <v>31079</v>
      </c>
      <c r="O1189" s="15" t="str">
        <f t="shared" si="222"/>
        <v>viernes</v>
      </c>
      <c r="P1189" s="14">
        <f t="shared" si="223"/>
        <v>1985</v>
      </c>
      <c r="Q1189" s="14">
        <f t="shared" si="224"/>
        <v>2</v>
      </c>
      <c r="R1189" s="14">
        <f t="shared" si="225"/>
        <v>1</v>
      </c>
      <c r="S1189" s="14" t="str">
        <f t="shared" si="226"/>
        <v>SI</v>
      </c>
      <c r="T1189" s="14" t="str">
        <f t="shared" si="227"/>
        <v>No Cumple</v>
      </c>
      <c r="U1189" s="14">
        <f>VLOOKUP(E1189,País!$A$1:$B$8,2,FALSE)</f>
        <v>6</v>
      </c>
    </row>
    <row r="1190" spans="1:21" x14ac:dyDescent="0.25">
      <c r="A1190" s="2" t="s">
        <v>45</v>
      </c>
      <c r="B1190" s="2" t="s">
        <v>46</v>
      </c>
      <c r="C1190" s="3">
        <v>33285</v>
      </c>
      <c r="D1190" s="2" t="s">
        <v>19</v>
      </c>
      <c r="E1190" s="2" t="s">
        <v>28</v>
      </c>
      <c r="F1190" s="2">
        <v>6</v>
      </c>
      <c r="G1190" s="4">
        <v>23428.566799174328</v>
      </c>
      <c r="H1190" s="5">
        <v>-22380.004212751359</v>
      </c>
      <c r="I1190" s="11" t="str">
        <f t="shared" si="216"/>
        <v>Garcia, Eduardo</v>
      </c>
      <c r="J1190" s="11" t="str">
        <f t="shared" si="217"/>
        <v>EG</v>
      </c>
      <c r="K1190" s="14">
        <f t="shared" si="218"/>
        <v>13</v>
      </c>
      <c r="L1190" s="7">
        <f t="shared" ca="1" si="219"/>
        <v>33</v>
      </c>
      <c r="M1190" s="7">
        <f t="shared" si="220"/>
        <v>6</v>
      </c>
      <c r="N1190" s="15">
        <f t="shared" si="221"/>
        <v>33285</v>
      </c>
      <c r="O1190" s="15" t="str">
        <f t="shared" si="222"/>
        <v>sábado</v>
      </c>
      <c r="P1190" s="14">
        <f t="shared" si="223"/>
        <v>1991</v>
      </c>
      <c r="Q1190" s="14">
        <f t="shared" si="224"/>
        <v>2</v>
      </c>
      <c r="R1190" s="14">
        <f t="shared" si="225"/>
        <v>16</v>
      </c>
      <c r="S1190" s="14" t="str">
        <f t="shared" si="226"/>
        <v>NO</v>
      </c>
      <c r="T1190" s="14" t="str">
        <f t="shared" si="227"/>
        <v>No Cumple</v>
      </c>
      <c r="U1190" s="14">
        <f>VLOOKUP(E1190,País!$A$1:$B$8,2,FALSE)</f>
        <v>7</v>
      </c>
    </row>
    <row r="1191" spans="1:21" x14ac:dyDescent="0.25">
      <c r="A1191" s="2" t="s">
        <v>69</v>
      </c>
      <c r="B1191" s="2" t="s">
        <v>6</v>
      </c>
      <c r="C1191" s="3">
        <v>35158</v>
      </c>
      <c r="D1191" s="2" t="s">
        <v>31</v>
      </c>
      <c r="E1191" s="2" t="s">
        <v>20</v>
      </c>
      <c r="F1191" s="2">
        <v>2</v>
      </c>
      <c r="G1191" s="4">
        <v>23412.237466785878</v>
      </c>
      <c r="H1191" s="5">
        <v>-21744.332401239153</v>
      </c>
      <c r="I1191" s="11" t="str">
        <f t="shared" si="216"/>
        <v>Martinez, Jorge</v>
      </c>
      <c r="J1191" s="11" t="str">
        <f t="shared" si="217"/>
        <v>JM</v>
      </c>
      <c r="K1191" s="14">
        <f t="shared" si="218"/>
        <v>13</v>
      </c>
      <c r="L1191" s="7">
        <f t="shared" ca="1" si="219"/>
        <v>28</v>
      </c>
      <c r="M1191" s="7">
        <f t="shared" si="220"/>
        <v>3</v>
      </c>
      <c r="N1191" s="15">
        <f t="shared" si="221"/>
        <v>35158</v>
      </c>
      <c r="O1191" s="15" t="str">
        <f t="shared" si="222"/>
        <v>miércoles</v>
      </c>
      <c r="P1191" s="14">
        <f t="shared" si="223"/>
        <v>1996</v>
      </c>
      <c r="Q1191" s="14">
        <f t="shared" si="224"/>
        <v>4</v>
      </c>
      <c r="R1191" s="14">
        <f t="shared" si="225"/>
        <v>3</v>
      </c>
      <c r="S1191" s="14" t="str">
        <f t="shared" si="226"/>
        <v>NO</v>
      </c>
      <c r="T1191" s="14" t="str">
        <f t="shared" si="227"/>
        <v>No Cumple</v>
      </c>
      <c r="U1191" s="14">
        <f>VLOOKUP(E1191,País!$A$1:$B$8,2,FALSE)</f>
        <v>6</v>
      </c>
    </row>
    <row r="1192" spans="1:21" x14ac:dyDescent="0.25">
      <c r="A1192" s="2" t="s">
        <v>89</v>
      </c>
      <c r="B1192" s="2" t="s">
        <v>56</v>
      </c>
      <c r="C1192" s="3">
        <v>29549</v>
      </c>
      <c r="D1192" s="2" t="s">
        <v>38</v>
      </c>
      <c r="E1192" s="2" t="s">
        <v>16</v>
      </c>
      <c r="F1192" s="2">
        <v>6</v>
      </c>
      <c r="G1192" s="4">
        <v>23401.129457140196</v>
      </c>
      <c r="H1192" s="5">
        <v>-25246.893132002609</v>
      </c>
      <c r="I1192" s="11" t="str">
        <f t="shared" si="216"/>
        <v>Jimenez, Hugo</v>
      </c>
      <c r="J1192" s="11" t="str">
        <f t="shared" si="217"/>
        <v>HJ</v>
      </c>
      <c r="K1192" s="14">
        <f t="shared" si="218"/>
        <v>11</v>
      </c>
      <c r="L1192" s="7">
        <f t="shared" ca="1" si="219"/>
        <v>43</v>
      </c>
      <c r="M1192" s="7">
        <f t="shared" si="220"/>
        <v>1</v>
      </c>
      <c r="N1192" s="15">
        <f t="shared" si="221"/>
        <v>29549</v>
      </c>
      <c r="O1192" s="15" t="str">
        <f t="shared" si="222"/>
        <v>lunes</v>
      </c>
      <c r="P1192" s="14">
        <f t="shared" si="223"/>
        <v>1980</v>
      </c>
      <c r="Q1192" s="14">
        <f t="shared" si="224"/>
        <v>11</v>
      </c>
      <c r="R1192" s="14">
        <f t="shared" si="225"/>
        <v>24</v>
      </c>
      <c r="S1192" s="14" t="str">
        <f t="shared" si="226"/>
        <v>NO</v>
      </c>
      <c r="T1192" s="14" t="str">
        <f t="shared" si="227"/>
        <v>No Cumple</v>
      </c>
      <c r="U1192" s="14">
        <f>VLOOKUP(E1192,País!$A$1:$B$8,2,FALSE)</f>
        <v>4</v>
      </c>
    </row>
    <row r="1193" spans="1:21" x14ac:dyDescent="0.25">
      <c r="A1193" s="2" t="s">
        <v>80</v>
      </c>
      <c r="B1193" s="2" t="s">
        <v>34</v>
      </c>
      <c r="C1193" s="3">
        <v>31495</v>
      </c>
      <c r="D1193" s="2" t="s">
        <v>38</v>
      </c>
      <c r="E1193" s="2" t="s">
        <v>8</v>
      </c>
      <c r="F1193" s="2">
        <v>3</v>
      </c>
      <c r="G1193" s="4">
        <v>23399.216235696651</v>
      </c>
      <c r="H1193" s="5">
        <v>-24150.744576088182</v>
      </c>
      <c r="I1193" s="11" t="str">
        <f t="shared" si="216"/>
        <v>Santos, Susana</v>
      </c>
      <c r="J1193" s="11" t="str">
        <f t="shared" si="217"/>
        <v>SS</v>
      </c>
      <c r="K1193" s="14">
        <f t="shared" si="218"/>
        <v>12</v>
      </c>
      <c r="L1193" s="7">
        <f t="shared" ca="1" si="219"/>
        <v>38</v>
      </c>
      <c r="M1193" s="7">
        <f t="shared" si="220"/>
        <v>1</v>
      </c>
      <c r="N1193" s="15">
        <f t="shared" si="221"/>
        <v>31495</v>
      </c>
      <c r="O1193" s="15" t="str">
        <f t="shared" si="222"/>
        <v>lunes</v>
      </c>
      <c r="P1193" s="14">
        <f t="shared" si="223"/>
        <v>1986</v>
      </c>
      <c r="Q1193" s="14">
        <f t="shared" si="224"/>
        <v>3</v>
      </c>
      <c r="R1193" s="14">
        <f t="shared" si="225"/>
        <v>24</v>
      </c>
      <c r="S1193" s="14" t="str">
        <f t="shared" si="226"/>
        <v>NO</v>
      </c>
      <c r="T1193" s="14" t="str">
        <f t="shared" si="227"/>
        <v>No Cumple</v>
      </c>
      <c r="U1193" s="14">
        <f>VLOOKUP(E1193,País!$A$1:$B$8,2,FALSE)</f>
        <v>1</v>
      </c>
    </row>
    <row r="1194" spans="1:21" x14ac:dyDescent="0.25">
      <c r="A1194" s="2" t="s">
        <v>97</v>
      </c>
      <c r="B1194" s="2" t="s">
        <v>14</v>
      </c>
      <c r="C1194" s="3">
        <v>31518</v>
      </c>
      <c r="D1194" s="2" t="s">
        <v>23</v>
      </c>
      <c r="E1194" s="2" t="s">
        <v>8</v>
      </c>
      <c r="F1194" s="2">
        <v>4</v>
      </c>
      <c r="G1194" s="4">
        <v>23385.635571935883</v>
      </c>
      <c r="H1194" s="5">
        <v>-20917.635186731935</v>
      </c>
      <c r="I1194" s="11" t="str">
        <f t="shared" si="216"/>
        <v>Lopez, Gustavo</v>
      </c>
      <c r="J1194" s="11" t="str">
        <f t="shared" si="217"/>
        <v>GL</v>
      </c>
      <c r="K1194" s="14">
        <f t="shared" si="218"/>
        <v>12</v>
      </c>
      <c r="L1194" s="7">
        <f t="shared" ca="1" si="219"/>
        <v>38</v>
      </c>
      <c r="M1194" s="7">
        <f t="shared" si="220"/>
        <v>3</v>
      </c>
      <c r="N1194" s="15">
        <f t="shared" si="221"/>
        <v>31518</v>
      </c>
      <c r="O1194" s="15" t="str">
        <f t="shared" si="222"/>
        <v>miércoles</v>
      </c>
      <c r="P1194" s="14">
        <f t="shared" si="223"/>
        <v>1986</v>
      </c>
      <c r="Q1194" s="14">
        <f t="shared" si="224"/>
        <v>4</v>
      </c>
      <c r="R1194" s="14">
        <f t="shared" si="225"/>
        <v>16</v>
      </c>
      <c r="S1194" s="14" t="str">
        <f t="shared" si="226"/>
        <v>NO</v>
      </c>
      <c r="T1194" s="14" t="str">
        <f t="shared" si="227"/>
        <v>No Cumple</v>
      </c>
      <c r="U1194" s="14">
        <f>VLOOKUP(E1194,País!$A$1:$B$8,2,FALSE)</f>
        <v>1</v>
      </c>
    </row>
    <row r="1195" spans="1:21" x14ac:dyDescent="0.25">
      <c r="A1195" s="2" t="s">
        <v>63</v>
      </c>
      <c r="B1195" s="2" t="s">
        <v>64</v>
      </c>
      <c r="C1195" s="3">
        <v>32640</v>
      </c>
      <c r="D1195" s="2" t="s">
        <v>19</v>
      </c>
      <c r="E1195" s="2" t="s">
        <v>8</v>
      </c>
      <c r="F1195" s="2">
        <v>6</v>
      </c>
      <c r="G1195" s="4">
        <v>23385.022710898662</v>
      </c>
      <c r="H1195" s="5">
        <v>-21115.083193934992</v>
      </c>
      <c r="I1195" s="11" t="str">
        <f t="shared" si="216"/>
        <v>Ramos, Gabriela</v>
      </c>
      <c r="J1195" s="11" t="str">
        <f t="shared" si="217"/>
        <v>GR</v>
      </c>
      <c r="K1195" s="14">
        <f t="shared" si="218"/>
        <v>13</v>
      </c>
      <c r="L1195" s="7">
        <f t="shared" ca="1" si="219"/>
        <v>35</v>
      </c>
      <c r="M1195" s="7">
        <f t="shared" si="220"/>
        <v>5</v>
      </c>
      <c r="N1195" s="15">
        <f t="shared" si="221"/>
        <v>32640</v>
      </c>
      <c r="O1195" s="15" t="str">
        <f t="shared" si="222"/>
        <v>viernes</v>
      </c>
      <c r="P1195" s="14">
        <f t="shared" si="223"/>
        <v>1989</v>
      </c>
      <c r="Q1195" s="14">
        <f t="shared" si="224"/>
        <v>5</v>
      </c>
      <c r="R1195" s="14">
        <f t="shared" si="225"/>
        <v>12</v>
      </c>
      <c r="S1195" s="14" t="str">
        <f t="shared" si="226"/>
        <v>NO</v>
      </c>
      <c r="T1195" s="14" t="str">
        <f t="shared" si="227"/>
        <v>No Cumple</v>
      </c>
      <c r="U1195" s="14">
        <f>VLOOKUP(E1195,País!$A$1:$B$8,2,FALSE)</f>
        <v>1</v>
      </c>
    </row>
    <row r="1196" spans="1:21" x14ac:dyDescent="0.25">
      <c r="A1196" s="2" t="s">
        <v>33</v>
      </c>
      <c r="B1196" s="2" t="s">
        <v>34</v>
      </c>
      <c r="C1196" s="3">
        <v>30194</v>
      </c>
      <c r="D1196" s="2" t="s">
        <v>35</v>
      </c>
      <c r="E1196" s="2" t="s">
        <v>8</v>
      </c>
      <c r="F1196" s="2">
        <v>6</v>
      </c>
      <c r="G1196" s="4">
        <v>23371.238374852677</v>
      </c>
      <c r="H1196" s="5">
        <v>-22861.87214887228</v>
      </c>
      <c r="I1196" s="11" t="str">
        <f t="shared" si="216"/>
        <v>Santos, Isabel</v>
      </c>
      <c r="J1196" s="11" t="str">
        <f t="shared" si="217"/>
        <v>IS</v>
      </c>
      <c r="K1196" s="14">
        <f t="shared" si="218"/>
        <v>12</v>
      </c>
      <c r="L1196" s="7">
        <f t="shared" ca="1" si="219"/>
        <v>41</v>
      </c>
      <c r="M1196" s="7">
        <f t="shared" si="220"/>
        <v>2</v>
      </c>
      <c r="N1196" s="15">
        <f t="shared" si="221"/>
        <v>30194</v>
      </c>
      <c r="O1196" s="15" t="str">
        <f t="shared" si="222"/>
        <v>martes</v>
      </c>
      <c r="P1196" s="14">
        <f t="shared" si="223"/>
        <v>1982</v>
      </c>
      <c r="Q1196" s="14">
        <f t="shared" si="224"/>
        <v>8</v>
      </c>
      <c r="R1196" s="14">
        <f t="shared" si="225"/>
        <v>31</v>
      </c>
      <c r="S1196" s="14" t="str">
        <f t="shared" si="226"/>
        <v>NO</v>
      </c>
      <c r="T1196" s="14" t="str">
        <f t="shared" si="227"/>
        <v>No Cumple</v>
      </c>
      <c r="U1196" s="14">
        <f>VLOOKUP(E1196,País!$A$1:$B$8,2,FALSE)</f>
        <v>1</v>
      </c>
    </row>
    <row r="1197" spans="1:21" x14ac:dyDescent="0.25">
      <c r="A1197" s="2" t="s">
        <v>29</v>
      </c>
      <c r="B1197" s="2" t="s">
        <v>30</v>
      </c>
      <c r="C1197" s="3">
        <v>33680</v>
      </c>
      <c r="D1197" s="2" t="s">
        <v>31</v>
      </c>
      <c r="E1197" s="2" t="s">
        <v>32</v>
      </c>
      <c r="F1197" s="2">
        <v>2</v>
      </c>
      <c r="G1197" s="4">
        <v>23353.077509971987</v>
      </c>
      <c r="H1197" s="5">
        <v>-58561.476145646608</v>
      </c>
      <c r="I1197" s="11" t="str">
        <f t="shared" si="216"/>
        <v>Rivera, Pablo</v>
      </c>
      <c r="J1197" s="11" t="str">
        <f t="shared" si="217"/>
        <v>PR</v>
      </c>
      <c r="K1197" s="14">
        <f t="shared" si="218"/>
        <v>11</v>
      </c>
      <c r="L1197" s="7">
        <f t="shared" ca="1" si="219"/>
        <v>32</v>
      </c>
      <c r="M1197" s="7">
        <f t="shared" si="220"/>
        <v>2</v>
      </c>
      <c r="N1197" s="15">
        <f t="shared" si="221"/>
        <v>33680</v>
      </c>
      <c r="O1197" s="15" t="str">
        <f t="shared" si="222"/>
        <v>martes</v>
      </c>
      <c r="P1197" s="14">
        <f t="shared" si="223"/>
        <v>1992</v>
      </c>
      <c r="Q1197" s="14">
        <f t="shared" si="224"/>
        <v>3</v>
      </c>
      <c r="R1197" s="14">
        <f t="shared" si="225"/>
        <v>17</v>
      </c>
      <c r="S1197" s="14" t="str">
        <f t="shared" si="226"/>
        <v>NO</v>
      </c>
      <c r="T1197" s="14" t="str">
        <f t="shared" si="227"/>
        <v>No Cumple</v>
      </c>
      <c r="U1197" s="14">
        <f>VLOOKUP(E1197,País!$A$1:$B$8,2,FALSE)</f>
        <v>2</v>
      </c>
    </row>
    <row r="1198" spans="1:21" x14ac:dyDescent="0.25">
      <c r="A1198" s="2" t="s">
        <v>21</v>
      </c>
      <c r="B1198" s="2" t="s">
        <v>22</v>
      </c>
      <c r="C1198" s="3">
        <v>34176</v>
      </c>
      <c r="D1198" s="2" t="s">
        <v>23</v>
      </c>
      <c r="E1198" s="2" t="s">
        <v>24</v>
      </c>
      <c r="F1198" s="2">
        <v>5</v>
      </c>
      <c r="G1198" s="4">
        <v>23332.529636421354</v>
      </c>
      <c r="H1198" s="5">
        <v>-21680.699216313424</v>
      </c>
      <c r="I1198" s="11" t="str">
        <f t="shared" si="216"/>
        <v>Fernandez, Luis</v>
      </c>
      <c r="J1198" s="11" t="str">
        <f t="shared" si="217"/>
        <v>LF</v>
      </c>
      <c r="K1198" s="14">
        <f t="shared" si="218"/>
        <v>13</v>
      </c>
      <c r="L1198" s="7">
        <f t="shared" ca="1" si="219"/>
        <v>31</v>
      </c>
      <c r="M1198" s="7">
        <f t="shared" si="220"/>
        <v>1</v>
      </c>
      <c r="N1198" s="15">
        <f t="shared" si="221"/>
        <v>34176</v>
      </c>
      <c r="O1198" s="15" t="str">
        <f t="shared" si="222"/>
        <v>lunes</v>
      </c>
      <c r="P1198" s="14">
        <f t="shared" si="223"/>
        <v>1993</v>
      </c>
      <c r="Q1198" s="14">
        <f t="shared" si="224"/>
        <v>7</v>
      </c>
      <c r="R1198" s="14">
        <f t="shared" si="225"/>
        <v>26</v>
      </c>
      <c r="S1198" s="14" t="str">
        <f t="shared" si="226"/>
        <v>NO</v>
      </c>
      <c r="T1198" s="14" t="str">
        <f t="shared" si="227"/>
        <v>No Cumple</v>
      </c>
      <c r="U1198" s="14">
        <f>VLOOKUP(E1198,País!$A$1:$B$8,2,FALSE)</f>
        <v>5</v>
      </c>
    </row>
    <row r="1199" spans="1:21" x14ac:dyDescent="0.25">
      <c r="A1199" s="2" t="s">
        <v>45</v>
      </c>
      <c r="B1199" s="2" t="s">
        <v>46</v>
      </c>
      <c r="C1199" s="3">
        <v>36474</v>
      </c>
      <c r="D1199" s="2" t="s">
        <v>19</v>
      </c>
      <c r="E1199" s="2" t="s">
        <v>28</v>
      </c>
      <c r="F1199" s="2">
        <v>6</v>
      </c>
      <c r="G1199" s="4">
        <v>23322.029483313752</v>
      </c>
      <c r="H1199" s="5">
        <v>-22175.935823682725</v>
      </c>
      <c r="I1199" s="11" t="str">
        <f t="shared" si="216"/>
        <v>Garcia, Eduardo</v>
      </c>
      <c r="J1199" s="11" t="str">
        <f t="shared" si="217"/>
        <v>EG</v>
      </c>
      <c r="K1199" s="14">
        <f t="shared" si="218"/>
        <v>13</v>
      </c>
      <c r="L1199" s="7">
        <f t="shared" ca="1" si="219"/>
        <v>24</v>
      </c>
      <c r="M1199" s="7">
        <f t="shared" si="220"/>
        <v>3</v>
      </c>
      <c r="N1199" s="15">
        <f t="shared" si="221"/>
        <v>36474</v>
      </c>
      <c r="O1199" s="15" t="str">
        <f t="shared" si="222"/>
        <v>miércoles</v>
      </c>
      <c r="P1199" s="14">
        <f t="shared" si="223"/>
        <v>1999</v>
      </c>
      <c r="Q1199" s="14">
        <f t="shared" si="224"/>
        <v>11</v>
      </c>
      <c r="R1199" s="14">
        <f t="shared" si="225"/>
        <v>10</v>
      </c>
      <c r="S1199" s="14" t="str">
        <f t="shared" si="226"/>
        <v>NO</v>
      </c>
      <c r="T1199" s="14" t="str">
        <f t="shared" si="227"/>
        <v>No Cumple</v>
      </c>
      <c r="U1199" s="14">
        <f>VLOOKUP(E1199,País!$A$1:$B$8,2,FALSE)</f>
        <v>7</v>
      </c>
    </row>
    <row r="1200" spans="1:21" x14ac:dyDescent="0.25">
      <c r="A1200" s="2" t="s">
        <v>45</v>
      </c>
      <c r="B1200" s="2" t="s">
        <v>46</v>
      </c>
      <c r="C1200" s="3">
        <v>29769</v>
      </c>
      <c r="D1200" s="2" t="s">
        <v>19</v>
      </c>
      <c r="E1200" s="2" t="s">
        <v>28</v>
      </c>
      <c r="F1200" s="2">
        <v>5</v>
      </c>
      <c r="G1200" s="4">
        <v>23300.983859476677</v>
      </c>
      <c r="H1200" s="5">
        <v>-22729.114526470992</v>
      </c>
      <c r="I1200" s="11" t="str">
        <f t="shared" si="216"/>
        <v>Garcia, Eduardo</v>
      </c>
      <c r="J1200" s="11" t="str">
        <f t="shared" si="217"/>
        <v>EG</v>
      </c>
      <c r="K1200" s="14">
        <f t="shared" si="218"/>
        <v>13</v>
      </c>
      <c r="L1200" s="7">
        <f t="shared" ca="1" si="219"/>
        <v>43</v>
      </c>
      <c r="M1200" s="7">
        <f t="shared" si="220"/>
        <v>4</v>
      </c>
      <c r="N1200" s="15">
        <f t="shared" si="221"/>
        <v>29769</v>
      </c>
      <c r="O1200" s="15" t="str">
        <f t="shared" si="222"/>
        <v>jueves</v>
      </c>
      <c r="P1200" s="14">
        <f t="shared" si="223"/>
        <v>1981</v>
      </c>
      <c r="Q1200" s="14">
        <f t="shared" si="224"/>
        <v>7</v>
      </c>
      <c r="R1200" s="14">
        <f t="shared" si="225"/>
        <v>2</v>
      </c>
      <c r="S1200" s="14" t="str">
        <f t="shared" si="226"/>
        <v>NO</v>
      </c>
      <c r="T1200" s="14" t="str">
        <f t="shared" si="227"/>
        <v>No Cumple</v>
      </c>
      <c r="U1200" s="14">
        <f>VLOOKUP(E1200,País!$A$1:$B$8,2,FALSE)</f>
        <v>7</v>
      </c>
    </row>
    <row r="1201" spans="1:21" x14ac:dyDescent="0.25">
      <c r="A1201" s="2" t="s">
        <v>47</v>
      </c>
      <c r="B1201" s="2" t="s">
        <v>48</v>
      </c>
      <c r="C1201" s="3">
        <v>30680</v>
      </c>
      <c r="D1201" s="2" t="s">
        <v>23</v>
      </c>
      <c r="E1201" s="2" t="s">
        <v>32</v>
      </c>
      <c r="F1201" s="2">
        <v>5</v>
      </c>
      <c r="G1201" s="4">
        <v>23291.181594596812</v>
      </c>
      <c r="H1201" s="5">
        <v>-19296.17288378223</v>
      </c>
      <c r="I1201" s="11" t="str">
        <f t="shared" si="216"/>
        <v>Rojas, Valentina</v>
      </c>
      <c r="J1201" s="11" t="str">
        <f t="shared" si="217"/>
        <v>VR</v>
      </c>
      <c r="K1201" s="14">
        <f t="shared" si="218"/>
        <v>14</v>
      </c>
      <c r="L1201" s="7">
        <f t="shared" ca="1" si="219"/>
        <v>40</v>
      </c>
      <c r="M1201" s="7">
        <f t="shared" si="220"/>
        <v>5</v>
      </c>
      <c r="N1201" s="15">
        <f t="shared" si="221"/>
        <v>30680</v>
      </c>
      <c r="O1201" s="15" t="str">
        <f t="shared" si="222"/>
        <v>viernes</v>
      </c>
      <c r="P1201" s="14">
        <f t="shared" si="223"/>
        <v>1983</v>
      </c>
      <c r="Q1201" s="14">
        <f t="shared" si="224"/>
        <v>12</v>
      </c>
      <c r="R1201" s="14">
        <f t="shared" si="225"/>
        <v>30</v>
      </c>
      <c r="S1201" s="14" t="str">
        <f t="shared" si="226"/>
        <v>NO</v>
      </c>
      <c r="T1201" s="14" t="str">
        <f t="shared" si="227"/>
        <v>No Cumple</v>
      </c>
      <c r="U1201" s="14">
        <f>VLOOKUP(E1201,País!$A$1:$B$8,2,FALSE)</f>
        <v>2</v>
      </c>
    </row>
    <row r="1202" spans="1:21" x14ac:dyDescent="0.25">
      <c r="A1202" s="2" t="s">
        <v>90</v>
      </c>
      <c r="B1202" s="2" t="s">
        <v>58</v>
      </c>
      <c r="C1202" s="3">
        <v>32323</v>
      </c>
      <c r="D1202" s="2" t="s">
        <v>7</v>
      </c>
      <c r="E1202" s="2" t="s">
        <v>20</v>
      </c>
      <c r="F1202" s="2">
        <v>3</v>
      </c>
      <c r="G1202" s="4">
        <v>23289.49426505106</v>
      </c>
      <c r="H1202" s="5">
        <v>-21679.984358561196</v>
      </c>
      <c r="I1202" s="11" t="str">
        <f t="shared" si="216"/>
        <v>Castro, Natalie</v>
      </c>
      <c r="J1202" s="11" t="str">
        <f t="shared" si="217"/>
        <v>NC</v>
      </c>
      <c r="K1202" s="14">
        <f t="shared" si="218"/>
        <v>13</v>
      </c>
      <c r="L1202" s="7">
        <f t="shared" ca="1" si="219"/>
        <v>36</v>
      </c>
      <c r="M1202" s="7">
        <f t="shared" si="220"/>
        <v>3</v>
      </c>
      <c r="N1202" s="15">
        <f t="shared" si="221"/>
        <v>32323</v>
      </c>
      <c r="O1202" s="15" t="str">
        <f t="shared" si="222"/>
        <v>miércoles</v>
      </c>
      <c r="P1202" s="14">
        <f t="shared" si="223"/>
        <v>1988</v>
      </c>
      <c r="Q1202" s="14">
        <f t="shared" si="224"/>
        <v>6</v>
      </c>
      <c r="R1202" s="14">
        <f t="shared" si="225"/>
        <v>29</v>
      </c>
      <c r="S1202" s="14" t="str">
        <f t="shared" si="226"/>
        <v>SI</v>
      </c>
      <c r="T1202" s="14" t="str">
        <f t="shared" si="227"/>
        <v>No Cumple</v>
      </c>
      <c r="U1202" s="14">
        <f>VLOOKUP(E1202,País!$A$1:$B$8,2,FALSE)</f>
        <v>6</v>
      </c>
    </row>
    <row r="1203" spans="1:21" x14ac:dyDescent="0.25">
      <c r="A1203" s="2" t="s">
        <v>83</v>
      </c>
      <c r="B1203" s="2" t="s">
        <v>42</v>
      </c>
      <c r="C1203" s="3">
        <v>35336</v>
      </c>
      <c r="D1203" s="2" t="s">
        <v>15</v>
      </c>
      <c r="E1203" s="2" t="s">
        <v>20</v>
      </c>
      <c r="F1203" s="2">
        <v>5</v>
      </c>
      <c r="G1203" s="4">
        <v>23264.186566019183</v>
      </c>
      <c r="H1203" s="5">
        <v>-22360.157687563311</v>
      </c>
      <c r="I1203" s="11" t="str">
        <f t="shared" si="216"/>
        <v>Alvarez, Patricia</v>
      </c>
      <c r="J1203" s="11" t="str">
        <f t="shared" si="217"/>
        <v>PA</v>
      </c>
      <c r="K1203" s="14">
        <f t="shared" si="218"/>
        <v>15</v>
      </c>
      <c r="L1203" s="7">
        <f t="shared" ca="1" si="219"/>
        <v>27</v>
      </c>
      <c r="M1203" s="7">
        <f t="shared" si="220"/>
        <v>6</v>
      </c>
      <c r="N1203" s="15">
        <f t="shared" si="221"/>
        <v>35336</v>
      </c>
      <c r="O1203" s="15" t="str">
        <f t="shared" si="222"/>
        <v>sábado</v>
      </c>
      <c r="P1203" s="14">
        <f t="shared" si="223"/>
        <v>1996</v>
      </c>
      <c r="Q1203" s="14">
        <f t="shared" si="224"/>
        <v>9</v>
      </c>
      <c r="R1203" s="14">
        <f t="shared" si="225"/>
        <v>28</v>
      </c>
      <c r="S1203" s="14" t="str">
        <f t="shared" si="226"/>
        <v>NO</v>
      </c>
      <c r="T1203" s="14" t="str">
        <f t="shared" si="227"/>
        <v>No Cumple</v>
      </c>
      <c r="U1203" s="14">
        <f>VLOOKUP(E1203,País!$A$1:$B$8,2,FALSE)</f>
        <v>6</v>
      </c>
    </row>
    <row r="1204" spans="1:21" x14ac:dyDescent="0.25">
      <c r="A1204" s="2" t="s">
        <v>59</v>
      </c>
      <c r="B1204" s="2" t="s">
        <v>60</v>
      </c>
      <c r="C1204" s="3">
        <v>32773</v>
      </c>
      <c r="D1204" s="2" t="s">
        <v>11</v>
      </c>
      <c r="E1204" s="2" t="s">
        <v>28</v>
      </c>
      <c r="F1204" s="2">
        <v>3</v>
      </c>
      <c r="G1204" s="4">
        <v>23259.86014189227</v>
      </c>
      <c r="H1204" s="5">
        <v>-24633.527270878036</v>
      </c>
      <c r="I1204" s="11" t="str">
        <f t="shared" si="216"/>
        <v>Vargas, Camila</v>
      </c>
      <c r="J1204" s="11" t="str">
        <f t="shared" si="217"/>
        <v>CV</v>
      </c>
      <c r="K1204" s="14">
        <f t="shared" si="218"/>
        <v>12</v>
      </c>
      <c r="L1204" s="7">
        <f t="shared" ca="1" si="219"/>
        <v>34</v>
      </c>
      <c r="M1204" s="7">
        <f t="shared" si="220"/>
        <v>5</v>
      </c>
      <c r="N1204" s="15">
        <f t="shared" si="221"/>
        <v>32773</v>
      </c>
      <c r="O1204" s="15" t="str">
        <f t="shared" si="222"/>
        <v>viernes</v>
      </c>
      <c r="P1204" s="14">
        <f t="shared" si="223"/>
        <v>1989</v>
      </c>
      <c r="Q1204" s="14">
        <f t="shared" si="224"/>
        <v>9</v>
      </c>
      <c r="R1204" s="14">
        <f t="shared" si="225"/>
        <v>22</v>
      </c>
      <c r="S1204" s="14" t="str">
        <f t="shared" si="226"/>
        <v>NO</v>
      </c>
      <c r="T1204" s="14" t="str">
        <f t="shared" si="227"/>
        <v>No Cumple</v>
      </c>
      <c r="U1204" s="14">
        <f>VLOOKUP(E1204,País!$A$1:$B$8,2,FALSE)</f>
        <v>7</v>
      </c>
    </row>
    <row r="1205" spans="1:21" x14ac:dyDescent="0.25">
      <c r="A1205" s="2" t="s">
        <v>85</v>
      </c>
      <c r="B1205" s="2" t="s">
        <v>46</v>
      </c>
      <c r="C1205" s="3">
        <v>34454</v>
      </c>
      <c r="D1205" s="2" t="s">
        <v>23</v>
      </c>
      <c r="E1205" s="2" t="s">
        <v>28</v>
      </c>
      <c r="F1205" s="2">
        <v>3</v>
      </c>
      <c r="G1205" s="4">
        <v>23251.483399690398</v>
      </c>
      <c r="H1205" s="5">
        <v>-21776.357782238392</v>
      </c>
      <c r="I1205" s="11" t="str">
        <f t="shared" si="216"/>
        <v>Garcia, Elena</v>
      </c>
      <c r="J1205" s="11" t="str">
        <f t="shared" si="217"/>
        <v>EG</v>
      </c>
      <c r="K1205" s="14">
        <f t="shared" si="218"/>
        <v>11</v>
      </c>
      <c r="L1205" s="7">
        <f t="shared" ca="1" si="219"/>
        <v>30</v>
      </c>
      <c r="M1205" s="7">
        <f t="shared" si="220"/>
        <v>6</v>
      </c>
      <c r="N1205" s="15">
        <f t="shared" si="221"/>
        <v>34454</v>
      </c>
      <c r="O1205" s="15" t="str">
        <f t="shared" si="222"/>
        <v>sábado</v>
      </c>
      <c r="P1205" s="14">
        <f t="shared" si="223"/>
        <v>1994</v>
      </c>
      <c r="Q1205" s="14">
        <f t="shared" si="224"/>
        <v>4</v>
      </c>
      <c r="R1205" s="14">
        <f t="shared" si="225"/>
        <v>30</v>
      </c>
      <c r="S1205" s="14" t="str">
        <f t="shared" si="226"/>
        <v>NO</v>
      </c>
      <c r="T1205" s="14" t="str">
        <f t="shared" si="227"/>
        <v>No Cumple</v>
      </c>
      <c r="U1205" s="14">
        <f>VLOOKUP(E1205,País!$A$1:$B$8,2,FALSE)</f>
        <v>7</v>
      </c>
    </row>
    <row r="1206" spans="1:21" x14ac:dyDescent="0.25">
      <c r="A1206" s="2" t="s">
        <v>80</v>
      </c>
      <c r="B1206" s="2" t="s">
        <v>34</v>
      </c>
      <c r="C1206" s="3">
        <v>30560</v>
      </c>
      <c r="D1206" s="2" t="s">
        <v>38</v>
      </c>
      <c r="E1206" s="2" t="s">
        <v>8</v>
      </c>
      <c r="F1206" s="2">
        <v>5</v>
      </c>
      <c r="G1206" s="4">
        <v>23244.406243015255</v>
      </c>
      <c r="H1206" s="5">
        <v>-18104.027505029015</v>
      </c>
      <c r="I1206" s="11" t="str">
        <f t="shared" si="216"/>
        <v>Santos, Susana</v>
      </c>
      <c r="J1206" s="11" t="str">
        <f t="shared" si="217"/>
        <v>SS</v>
      </c>
      <c r="K1206" s="14">
        <f t="shared" si="218"/>
        <v>12</v>
      </c>
      <c r="L1206" s="7">
        <f t="shared" ca="1" si="219"/>
        <v>40</v>
      </c>
      <c r="M1206" s="7">
        <f t="shared" si="220"/>
        <v>4</v>
      </c>
      <c r="N1206" s="15">
        <f t="shared" si="221"/>
        <v>30560</v>
      </c>
      <c r="O1206" s="15" t="str">
        <f t="shared" si="222"/>
        <v>jueves</v>
      </c>
      <c r="P1206" s="14">
        <f t="shared" si="223"/>
        <v>1983</v>
      </c>
      <c r="Q1206" s="14">
        <f t="shared" si="224"/>
        <v>9</v>
      </c>
      <c r="R1206" s="14">
        <f t="shared" si="225"/>
        <v>1</v>
      </c>
      <c r="S1206" s="14" t="str">
        <f t="shared" si="226"/>
        <v>NO</v>
      </c>
      <c r="T1206" s="14" t="str">
        <f t="shared" si="227"/>
        <v>No Cumple</v>
      </c>
      <c r="U1206" s="14">
        <f>VLOOKUP(E1206,País!$A$1:$B$8,2,FALSE)</f>
        <v>1</v>
      </c>
    </row>
    <row r="1207" spans="1:21" x14ac:dyDescent="0.25">
      <c r="A1207" s="2" t="s">
        <v>97</v>
      </c>
      <c r="B1207" s="2" t="s">
        <v>14</v>
      </c>
      <c r="C1207" s="3">
        <v>32600</v>
      </c>
      <c r="D1207" s="2" t="s">
        <v>23</v>
      </c>
      <c r="E1207" s="2" t="s">
        <v>8</v>
      </c>
      <c r="F1207" s="2">
        <v>6</v>
      </c>
      <c r="G1207" s="4">
        <v>23209.007694933334</v>
      </c>
      <c r="H1207" s="5">
        <v>-67721.877637328798</v>
      </c>
      <c r="I1207" s="11" t="str">
        <f t="shared" si="216"/>
        <v>Lopez, Gustavo</v>
      </c>
      <c r="J1207" s="11" t="str">
        <f t="shared" si="217"/>
        <v>GL</v>
      </c>
      <c r="K1207" s="14">
        <f t="shared" si="218"/>
        <v>12</v>
      </c>
      <c r="L1207" s="7">
        <f t="shared" ca="1" si="219"/>
        <v>35</v>
      </c>
      <c r="M1207" s="7">
        <f t="shared" si="220"/>
        <v>7</v>
      </c>
      <c r="N1207" s="15">
        <f t="shared" si="221"/>
        <v>32600</v>
      </c>
      <c r="O1207" s="15" t="str">
        <f t="shared" si="222"/>
        <v>domingo</v>
      </c>
      <c r="P1207" s="14">
        <f t="shared" si="223"/>
        <v>1989</v>
      </c>
      <c r="Q1207" s="14">
        <f t="shared" si="224"/>
        <v>4</v>
      </c>
      <c r="R1207" s="14">
        <f t="shared" si="225"/>
        <v>2</v>
      </c>
      <c r="S1207" s="14" t="str">
        <f t="shared" si="226"/>
        <v>NO</v>
      </c>
      <c r="T1207" s="14" t="str">
        <f t="shared" si="227"/>
        <v>No Cumple</v>
      </c>
      <c r="U1207" s="14">
        <f>VLOOKUP(E1207,País!$A$1:$B$8,2,FALSE)</f>
        <v>1</v>
      </c>
    </row>
    <row r="1208" spans="1:21" x14ac:dyDescent="0.25">
      <c r="A1208" s="2" t="s">
        <v>97</v>
      </c>
      <c r="B1208" s="2" t="s">
        <v>14</v>
      </c>
      <c r="C1208" s="3">
        <v>33890</v>
      </c>
      <c r="D1208" s="2" t="s">
        <v>23</v>
      </c>
      <c r="E1208" s="2" t="s">
        <v>8</v>
      </c>
      <c r="F1208" s="2">
        <v>3</v>
      </c>
      <c r="G1208" s="4">
        <v>23192.633124596607</v>
      </c>
      <c r="H1208" s="5">
        <v>-22994.335512846919</v>
      </c>
      <c r="I1208" s="11" t="str">
        <f t="shared" si="216"/>
        <v>Lopez, Gustavo</v>
      </c>
      <c r="J1208" s="11" t="str">
        <f t="shared" si="217"/>
        <v>GL</v>
      </c>
      <c r="K1208" s="14">
        <f t="shared" si="218"/>
        <v>12</v>
      </c>
      <c r="L1208" s="7">
        <f t="shared" ca="1" si="219"/>
        <v>31</v>
      </c>
      <c r="M1208" s="7">
        <f t="shared" si="220"/>
        <v>2</v>
      </c>
      <c r="N1208" s="15">
        <f t="shared" si="221"/>
        <v>33890</v>
      </c>
      <c r="O1208" s="15" t="str">
        <f t="shared" si="222"/>
        <v>martes</v>
      </c>
      <c r="P1208" s="14">
        <f t="shared" si="223"/>
        <v>1992</v>
      </c>
      <c r="Q1208" s="14">
        <f t="shared" si="224"/>
        <v>10</v>
      </c>
      <c r="R1208" s="14">
        <f t="shared" si="225"/>
        <v>13</v>
      </c>
      <c r="S1208" s="14" t="str">
        <f t="shared" si="226"/>
        <v>NO</v>
      </c>
      <c r="T1208" s="14" t="str">
        <f t="shared" si="227"/>
        <v>No Cumple</v>
      </c>
      <c r="U1208" s="14">
        <f>VLOOKUP(E1208,País!$A$1:$B$8,2,FALSE)</f>
        <v>1</v>
      </c>
    </row>
    <row r="1209" spans="1:21" x14ac:dyDescent="0.25">
      <c r="A1209" s="2" t="s">
        <v>13</v>
      </c>
      <c r="B1209" s="2" t="s">
        <v>14</v>
      </c>
      <c r="C1209" s="3">
        <v>30105</v>
      </c>
      <c r="D1209" s="2" t="s">
        <v>15</v>
      </c>
      <c r="E1209" s="2" t="s">
        <v>16</v>
      </c>
      <c r="F1209" s="2">
        <v>3</v>
      </c>
      <c r="G1209" s="4">
        <v>23183.499781754075</v>
      </c>
      <c r="H1209" s="5">
        <v>-21224.210161501986</v>
      </c>
      <c r="I1209" s="11" t="str">
        <f t="shared" si="216"/>
        <v>Lopez, Maria</v>
      </c>
      <c r="J1209" s="11" t="str">
        <f t="shared" si="217"/>
        <v>ML</v>
      </c>
      <c r="K1209" s="14">
        <f t="shared" si="218"/>
        <v>10</v>
      </c>
      <c r="L1209" s="7">
        <f t="shared" ca="1" si="219"/>
        <v>42</v>
      </c>
      <c r="M1209" s="7">
        <f t="shared" si="220"/>
        <v>4</v>
      </c>
      <c r="N1209" s="15">
        <f t="shared" si="221"/>
        <v>30105</v>
      </c>
      <c r="O1209" s="15" t="str">
        <f t="shared" si="222"/>
        <v>jueves</v>
      </c>
      <c r="P1209" s="14">
        <f t="shared" si="223"/>
        <v>1982</v>
      </c>
      <c r="Q1209" s="14">
        <f t="shared" si="224"/>
        <v>6</v>
      </c>
      <c r="R1209" s="14">
        <f t="shared" si="225"/>
        <v>3</v>
      </c>
      <c r="S1209" s="14" t="str">
        <f t="shared" si="226"/>
        <v>NO</v>
      </c>
      <c r="T1209" s="14" t="str">
        <f t="shared" si="227"/>
        <v>No Cumple</v>
      </c>
      <c r="U1209" s="14">
        <f>VLOOKUP(E1209,País!$A$1:$B$8,2,FALSE)</f>
        <v>4</v>
      </c>
    </row>
    <row r="1210" spans="1:21" x14ac:dyDescent="0.25">
      <c r="A1210" s="2" t="s">
        <v>55</v>
      </c>
      <c r="B1210" s="2" t="s">
        <v>56</v>
      </c>
      <c r="C1210" s="3">
        <v>31969</v>
      </c>
      <c r="D1210" s="2" t="s">
        <v>38</v>
      </c>
      <c r="E1210" s="2" t="s">
        <v>20</v>
      </c>
      <c r="F1210" s="2">
        <v>5</v>
      </c>
      <c r="G1210" s="4">
        <v>23178.956042978076</v>
      </c>
      <c r="H1210" s="5">
        <v>-20192.203846906883</v>
      </c>
      <c r="I1210" s="11" t="str">
        <f t="shared" si="216"/>
        <v>Jimenez, Monica</v>
      </c>
      <c r="J1210" s="11" t="str">
        <f t="shared" si="217"/>
        <v>MJ</v>
      </c>
      <c r="K1210" s="14">
        <f t="shared" si="218"/>
        <v>13</v>
      </c>
      <c r="L1210" s="7">
        <f t="shared" ca="1" si="219"/>
        <v>37</v>
      </c>
      <c r="M1210" s="7">
        <f t="shared" si="220"/>
        <v>6</v>
      </c>
      <c r="N1210" s="15">
        <f t="shared" si="221"/>
        <v>31969</v>
      </c>
      <c r="O1210" s="15" t="str">
        <f t="shared" si="222"/>
        <v>sábado</v>
      </c>
      <c r="P1210" s="14">
        <f t="shared" si="223"/>
        <v>1987</v>
      </c>
      <c r="Q1210" s="14">
        <f t="shared" si="224"/>
        <v>7</v>
      </c>
      <c r="R1210" s="14">
        <f t="shared" si="225"/>
        <v>11</v>
      </c>
      <c r="S1210" s="14" t="str">
        <f t="shared" si="226"/>
        <v>NO</v>
      </c>
      <c r="T1210" s="14" t="str">
        <f t="shared" si="227"/>
        <v>No Cumple</v>
      </c>
      <c r="U1210" s="14">
        <f>VLOOKUP(E1210,País!$A$1:$B$8,2,FALSE)</f>
        <v>6</v>
      </c>
    </row>
    <row r="1211" spans="1:21" x14ac:dyDescent="0.25">
      <c r="A1211" s="2" t="s">
        <v>92</v>
      </c>
      <c r="B1211" s="2" t="s">
        <v>62</v>
      </c>
      <c r="C1211" s="3">
        <v>35937</v>
      </c>
      <c r="D1211" s="2" t="s">
        <v>15</v>
      </c>
      <c r="E1211" s="2" t="s">
        <v>28</v>
      </c>
      <c r="F1211" s="2">
        <v>5</v>
      </c>
      <c r="G1211" s="4">
        <v>23176.564594631262</v>
      </c>
      <c r="H1211" s="5">
        <v>-21212.873491865492</v>
      </c>
      <c r="I1211" s="11" t="str">
        <f t="shared" si="216"/>
        <v>Guerrero, Alicia</v>
      </c>
      <c r="J1211" s="11" t="str">
        <f t="shared" si="217"/>
        <v>AG</v>
      </c>
      <c r="K1211" s="14">
        <f t="shared" si="218"/>
        <v>14</v>
      </c>
      <c r="L1211" s="7">
        <f t="shared" ca="1" si="219"/>
        <v>26</v>
      </c>
      <c r="M1211" s="7">
        <f t="shared" si="220"/>
        <v>5</v>
      </c>
      <c r="N1211" s="15">
        <f t="shared" si="221"/>
        <v>35937</v>
      </c>
      <c r="O1211" s="15" t="str">
        <f t="shared" si="222"/>
        <v>viernes</v>
      </c>
      <c r="P1211" s="14">
        <f t="shared" si="223"/>
        <v>1998</v>
      </c>
      <c r="Q1211" s="14">
        <f t="shared" si="224"/>
        <v>5</v>
      </c>
      <c r="R1211" s="14">
        <f t="shared" si="225"/>
        <v>22</v>
      </c>
      <c r="S1211" s="14" t="str">
        <f t="shared" si="226"/>
        <v>NO</v>
      </c>
      <c r="T1211" s="14" t="str">
        <f t="shared" si="227"/>
        <v>No Cumple</v>
      </c>
      <c r="U1211" s="14">
        <f>VLOOKUP(E1211,País!$A$1:$B$8,2,FALSE)</f>
        <v>7</v>
      </c>
    </row>
    <row r="1212" spans="1:21" x14ac:dyDescent="0.25">
      <c r="A1212" s="2" t="s">
        <v>78</v>
      </c>
      <c r="B1212" s="2" t="s">
        <v>26</v>
      </c>
      <c r="C1212" s="3">
        <v>31808</v>
      </c>
      <c r="D1212" s="2" t="s">
        <v>31</v>
      </c>
      <c r="E1212" s="2" t="s">
        <v>28</v>
      </c>
      <c r="F1212" s="2">
        <v>4</v>
      </c>
      <c r="G1212" s="4">
        <v>23169.736021057604</v>
      </c>
      <c r="H1212" s="5">
        <v>-22197.421742311613</v>
      </c>
      <c r="I1212" s="11" t="str">
        <f t="shared" si="216"/>
        <v>Diaz, Julia</v>
      </c>
      <c r="J1212" s="11" t="str">
        <f t="shared" si="217"/>
        <v>JD</v>
      </c>
      <c r="K1212" s="14">
        <f t="shared" si="218"/>
        <v>9</v>
      </c>
      <c r="L1212" s="7">
        <f t="shared" ca="1" si="219"/>
        <v>37</v>
      </c>
      <c r="M1212" s="7">
        <f t="shared" si="220"/>
        <v>6</v>
      </c>
      <c r="N1212" s="15">
        <f t="shared" si="221"/>
        <v>31808</v>
      </c>
      <c r="O1212" s="15" t="str">
        <f t="shared" si="222"/>
        <v>sábado</v>
      </c>
      <c r="P1212" s="14">
        <f t="shared" si="223"/>
        <v>1987</v>
      </c>
      <c r="Q1212" s="14">
        <f t="shared" si="224"/>
        <v>1</v>
      </c>
      <c r="R1212" s="14">
        <f t="shared" si="225"/>
        <v>31</v>
      </c>
      <c r="S1212" s="14" t="str">
        <f t="shared" si="226"/>
        <v>NO</v>
      </c>
      <c r="T1212" s="14" t="str">
        <f t="shared" si="227"/>
        <v>No Cumple</v>
      </c>
      <c r="U1212" s="14">
        <f>VLOOKUP(E1212,País!$A$1:$B$8,2,FALSE)</f>
        <v>7</v>
      </c>
    </row>
    <row r="1213" spans="1:21" x14ac:dyDescent="0.25">
      <c r="A1213" s="2" t="s">
        <v>75</v>
      </c>
      <c r="B1213" s="2" t="s">
        <v>18</v>
      </c>
      <c r="C1213" s="3">
        <v>31364</v>
      </c>
      <c r="D1213" s="2" t="s">
        <v>19</v>
      </c>
      <c r="E1213" s="2" t="s">
        <v>16</v>
      </c>
      <c r="F1213" s="2">
        <v>2</v>
      </c>
      <c r="G1213" s="4">
        <v>23139.313575030967</v>
      </c>
      <c r="H1213" s="5">
        <v>-21151.583461223679</v>
      </c>
      <c r="I1213" s="11" t="str">
        <f t="shared" si="216"/>
        <v>Rodriguez, Alberto</v>
      </c>
      <c r="J1213" s="11" t="str">
        <f t="shared" si="217"/>
        <v>AR</v>
      </c>
      <c r="K1213" s="14">
        <f t="shared" si="218"/>
        <v>16</v>
      </c>
      <c r="L1213" s="7">
        <f t="shared" ca="1" si="219"/>
        <v>38</v>
      </c>
      <c r="M1213" s="7">
        <f t="shared" si="220"/>
        <v>3</v>
      </c>
      <c r="N1213" s="15">
        <f t="shared" si="221"/>
        <v>31364</v>
      </c>
      <c r="O1213" s="15" t="str">
        <f t="shared" si="222"/>
        <v>miércoles</v>
      </c>
      <c r="P1213" s="14">
        <f t="shared" si="223"/>
        <v>1985</v>
      </c>
      <c r="Q1213" s="14">
        <f t="shared" si="224"/>
        <v>11</v>
      </c>
      <c r="R1213" s="14">
        <f t="shared" si="225"/>
        <v>13</v>
      </c>
      <c r="S1213" s="14" t="str">
        <f t="shared" si="226"/>
        <v>NO</v>
      </c>
      <c r="T1213" s="14" t="str">
        <f t="shared" si="227"/>
        <v>No Cumple</v>
      </c>
      <c r="U1213" s="14">
        <f>VLOOKUP(E1213,País!$A$1:$B$8,2,FALSE)</f>
        <v>4</v>
      </c>
    </row>
    <row r="1214" spans="1:21" x14ac:dyDescent="0.25">
      <c r="A1214" s="2" t="s">
        <v>77</v>
      </c>
      <c r="B1214" s="2" t="s">
        <v>22</v>
      </c>
      <c r="C1214" s="3">
        <v>35202</v>
      </c>
      <c r="D1214" s="2" t="s">
        <v>27</v>
      </c>
      <c r="E1214" s="2" t="s">
        <v>24</v>
      </c>
      <c r="F1214" s="2">
        <v>4</v>
      </c>
      <c r="G1214" s="4">
        <v>23138.156511678728</v>
      </c>
      <c r="H1214" s="5">
        <v>-19831.908876708105</v>
      </c>
      <c r="I1214" s="11" t="str">
        <f t="shared" si="216"/>
        <v>Fernandez, Emilio</v>
      </c>
      <c r="J1214" s="11" t="str">
        <f t="shared" si="217"/>
        <v>EF</v>
      </c>
      <c r="K1214" s="14">
        <f t="shared" si="218"/>
        <v>15</v>
      </c>
      <c r="L1214" s="7">
        <f t="shared" ca="1" si="219"/>
        <v>28</v>
      </c>
      <c r="M1214" s="7">
        <f t="shared" si="220"/>
        <v>5</v>
      </c>
      <c r="N1214" s="15">
        <f t="shared" si="221"/>
        <v>35202</v>
      </c>
      <c r="O1214" s="15" t="str">
        <f t="shared" si="222"/>
        <v>viernes</v>
      </c>
      <c r="P1214" s="14">
        <f t="shared" si="223"/>
        <v>1996</v>
      </c>
      <c r="Q1214" s="14">
        <f t="shared" si="224"/>
        <v>5</v>
      </c>
      <c r="R1214" s="14">
        <f t="shared" si="225"/>
        <v>17</v>
      </c>
      <c r="S1214" s="14" t="str">
        <f t="shared" si="226"/>
        <v>NO</v>
      </c>
      <c r="T1214" s="14" t="str">
        <f t="shared" si="227"/>
        <v>No Cumple</v>
      </c>
      <c r="U1214" s="14">
        <f>VLOOKUP(E1214,País!$A$1:$B$8,2,FALSE)</f>
        <v>5</v>
      </c>
    </row>
    <row r="1215" spans="1:21" x14ac:dyDescent="0.25">
      <c r="A1215" s="2" t="s">
        <v>74</v>
      </c>
      <c r="B1215" s="2" t="s">
        <v>26</v>
      </c>
      <c r="C1215" s="3">
        <v>29617</v>
      </c>
      <c r="D1215" s="2" t="s">
        <v>15</v>
      </c>
      <c r="E1215" s="2" t="s">
        <v>12</v>
      </c>
      <c r="F1215" s="2">
        <v>4</v>
      </c>
      <c r="G1215" s="4">
        <v>23112.201269243054</v>
      </c>
      <c r="H1215" s="5">
        <v>-25823.408794219096</v>
      </c>
      <c r="I1215" s="11" t="str">
        <f t="shared" si="216"/>
        <v>Diaz, Raquel</v>
      </c>
      <c r="J1215" s="11" t="str">
        <f t="shared" si="217"/>
        <v>RD</v>
      </c>
      <c r="K1215" s="14">
        <f t="shared" si="218"/>
        <v>10</v>
      </c>
      <c r="L1215" s="7">
        <f t="shared" ca="1" si="219"/>
        <v>43</v>
      </c>
      <c r="M1215" s="7">
        <f t="shared" si="220"/>
        <v>6</v>
      </c>
      <c r="N1215" s="15">
        <f t="shared" si="221"/>
        <v>29617</v>
      </c>
      <c r="O1215" s="15" t="str">
        <f t="shared" si="222"/>
        <v>sábado</v>
      </c>
      <c r="P1215" s="14">
        <f t="shared" si="223"/>
        <v>1981</v>
      </c>
      <c r="Q1215" s="14">
        <f t="shared" si="224"/>
        <v>1</v>
      </c>
      <c r="R1215" s="14">
        <f t="shared" si="225"/>
        <v>31</v>
      </c>
      <c r="S1215" s="14" t="str">
        <f t="shared" si="226"/>
        <v>NO</v>
      </c>
      <c r="T1215" s="14" t="str">
        <f t="shared" si="227"/>
        <v>No Cumple</v>
      </c>
      <c r="U1215" s="14">
        <f>VLOOKUP(E1215,País!$A$1:$B$8,2,FALSE)</f>
        <v>3</v>
      </c>
    </row>
    <row r="1216" spans="1:21" x14ac:dyDescent="0.25">
      <c r="A1216" s="2" t="s">
        <v>55</v>
      </c>
      <c r="B1216" s="2" t="s">
        <v>56</v>
      </c>
      <c r="C1216" s="3">
        <v>33999</v>
      </c>
      <c r="D1216" s="2" t="s">
        <v>38</v>
      </c>
      <c r="E1216" s="2" t="s">
        <v>20</v>
      </c>
      <c r="F1216" s="2">
        <v>4</v>
      </c>
      <c r="G1216" s="4">
        <v>23102.147025766644</v>
      </c>
      <c r="H1216" s="5">
        <v>-19497.475611705682</v>
      </c>
      <c r="I1216" s="11" t="str">
        <f t="shared" si="216"/>
        <v>Jimenez, Monica</v>
      </c>
      <c r="J1216" s="11" t="str">
        <f t="shared" si="217"/>
        <v>MJ</v>
      </c>
      <c r="K1216" s="14">
        <f t="shared" si="218"/>
        <v>13</v>
      </c>
      <c r="L1216" s="7">
        <f t="shared" ca="1" si="219"/>
        <v>31</v>
      </c>
      <c r="M1216" s="7">
        <f t="shared" si="220"/>
        <v>6</v>
      </c>
      <c r="N1216" s="15">
        <f t="shared" si="221"/>
        <v>33999</v>
      </c>
      <c r="O1216" s="15" t="str">
        <f t="shared" si="222"/>
        <v>sábado</v>
      </c>
      <c r="P1216" s="14">
        <f t="shared" si="223"/>
        <v>1993</v>
      </c>
      <c r="Q1216" s="14">
        <f t="shared" si="224"/>
        <v>1</v>
      </c>
      <c r="R1216" s="14">
        <f t="shared" si="225"/>
        <v>30</v>
      </c>
      <c r="S1216" s="14" t="str">
        <f t="shared" si="226"/>
        <v>NO</v>
      </c>
      <c r="T1216" s="14" t="str">
        <f t="shared" si="227"/>
        <v>No Cumple</v>
      </c>
      <c r="U1216" s="14">
        <f>VLOOKUP(E1216,País!$A$1:$B$8,2,FALSE)</f>
        <v>6</v>
      </c>
    </row>
    <row r="1217" spans="1:21" x14ac:dyDescent="0.25">
      <c r="A1217" s="2" t="s">
        <v>53</v>
      </c>
      <c r="B1217" s="2" t="s">
        <v>54</v>
      </c>
      <c r="C1217" s="3">
        <v>30933</v>
      </c>
      <c r="D1217" s="2" t="s">
        <v>35</v>
      </c>
      <c r="E1217" s="2" t="s">
        <v>16</v>
      </c>
      <c r="F1217" s="2">
        <v>4</v>
      </c>
      <c r="G1217" s="4">
        <v>23097.635505109309</v>
      </c>
      <c r="H1217" s="5">
        <v>-21665.797016116925</v>
      </c>
      <c r="I1217" s="11" t="str">
        <f t="shared" si="216"/>
        <v>Moreno, Ricardo</v>
      </c>
      <c r="J1217" s="11" t="str">
        <f t="shared" si="217"/>
        <v>RM</v>
      </c>
      <c r="K1217" s="14">
        <f t="shared" si="218"/>
        <v>13</v>
      </c>
      <c r="L1217" s="7">
        <f t="shared" ca="1" si="219"/>
        <v>39</v>
      </c>
      <c r="M1217" s="7">
        <f t="shared" si="220"/>
        <v>6</v>
      </c>
      <c r="N1217" s="15">
        <f t="shared" si="221"/>
        <v>30933</v>
      </c>
      <c r="O1217" s="15" t="str">
        <f t="shared" si="222"/>
        <v>sábado</v>
      </c>
      <c r="P1217" s="14">
        <f t="shared" si="223"/>
        <v>1984</v>
      </c>
      <c r="Q1217" s="14">
        <f t="shared" si="224"/>
        <v>9</v>
      </c>
      <c r="R1217" s="14">
        <f t="shared" si="225"/>
        <v>8</v>
      </c>
      <c r="S1217" s="14" t="str">
        <f t="shared" si="226"/>
        <v>NO</v>
      </c>
      <c r="T1217" s="14" t="str">
        <f t="shared" si="227"/>
        <v>No Cumple</v>
      </c>
      <c r="U1217" s="14">
        <f>VLOOKUP(E1217,País!$A$1:$B$8,2,FALSE)</f>
        <v>4</v>
      </c>
    </row>
    <row r="1218" spans="1:21" x14ac:dyDescent="0.25">
      <c r="A1218" s="2" t="s">
        <v>55</v>
      </c>
      <c r="B1218" s="2" t="s">
        <v>56</v>
      </c>
      <c r="C1218" s="3">
        <v>33167</v>
      </c>
      <c r="D1218" s="2" t="s">
        <v>38</v>
      </c>
      <c r="E1218" s="2" t="s">
        <v>20</v>
      </c>
      <c r="F1218" s="2">
        <v>5</v>
      </c>
      <c r="G1218" s="4">
        <v>23063.499504676005</v>
      </c>
      <c r="H1218" s="5">
        <v>18545.896029040643</v>
      </c>
      <c r="I1218" s="11" t="str">
        <f t="shared" ref="I1218:I1281" si="228">_xlfn.CONCAT(B1218,", ",A1218)</f>
        <v>Jimenez, Monica</v>
      </c>
      <c r="J1218" s="11" t="str">
        <f t="shared" ref="J1218:J1281" si="229">_xlfn.CONCAT(LEFT(A1218,1),LEFT(B1218,1))</f>
        <v>MJ</v>
      </c>
      <c r="K1218" s="14">
        <f t="shared" ref="K1218:K1281" si="230">LEN(A1218)+LEN(B1218)</f>
        <v>13</v>
      </c>
      <c r="L1218" s="7">
        <f t="shared" ref="L1218:L1281" ca="1" si="231">INT((TODAY()-C1218)/365)</f>
        <v>33</v>
      </c>
      <c r="M1218" s="7">
        <f t="shared" ref="M1218:M1281" si="232">WEEKDAY(C1218,2)</f>
        <v>7</v>
      </c>
      <c r="N1218" s="15">
        <f t="shared" ref="N1218:N1281" si="233">C1218</f>
        <v>33167</v>
      </c>
      <c r="O1218" s="15" t="str">
        <f t="shared" ref="O1218:O1281" si="234">TEXT(C1218,"dddd")</f>
        <v>domingo</v>
      </c>
      <c r="P1218" s="14">
        <f t="shared" ref="P1218:P1281" si="235">YEAR(C1218)</f>
        <v>1990</v>
      </c>
      <c r="Q1218" s="14">
        <f t="shared" ref="Q1218:Q1281" si="236">MONTH(C1218)</f>
        <v>10</v>
      </c>
      <c r="R1218" s="14">
        <f t="shared" ref="R1218:R1281" si="237">DAY(C1218)</f>
        <v>21</v>
      </c>
      <c r="S1218" s="14" t="str">
        <f t="shared" ref="S1218:S1281" si="238" xml:space="preserve"> IF(D1218 = "Ingeniero","SI","NO")</f>
        <v>NO</v>
      </c>
      <c r="T1218" s="14" t="str">
        <f t="shared" ref="T1218:T1281" si="239">IF(
     AND(F1218&gt;3,G1218&gt;30000),
     "Cumple",
     "No Cumple"
)</f>
        <v>No Cumple</v>
      </c>
      <c r="U1218" s="14">
        <f>VLOOKUP(E1218,País!$A$1:$B$8,2,FALSE)</f>
        <v>6</v>
      </c>
    </row>
    <row r="1219" spans="1:21" x14ac:dyDescent="0.25">
      <c r="A1219" s="2" t="s">
        <v>63</v>
      </c>
      <c r="B1219" s="2" t="s">
        <v>64</v>
      </c>
      <c r="C1219" s="3">
        <v>32439</v>
      </c>
      <c r="D1219" s="2" t="s">
        <v>19</v>
      </c>
      <c r="E1219" s="2" t="s">
        <v>8</v>
      </c>
      <c r="F1219" s="2">
        <v>6</v>
      </c>
      <c r="G1219" s="4">
        <v>23063.308399680627</v>
      </c>
      <c r="H1219" s="5">
        <v>-57430.935050423133</v>
      </c>
      <c r="I1219" s="11" t="str">
        <f t="shared" si="228"/>
        <v>Ramos, Gabriela</v>
      </c>
      <c r="J1219" s="11" t="str">
        <f t="shared" si="229"/>
        <v>GR</v>
      </c>
      <c r="K1219" s="14">
        <f t="shared" si="230"/>
        <v>13</v>
      </c>
      <c r="L1219" s="7">
        <f t="shared" ca="1" si="231"/>
        <v>35</v>
      </c>
      <c r="M1219" s="7">
        <f t="shared" si="232"/>
        <v>7</v>
      </c>
      <c r="N1219" s="15">
        <f t="shared" si="233"/>
        <v>32439</v>
      </c>
      <c r="O1219" s="15" t="str">
        <f t="shared" si="234"/>
        <v>domingo</v>
      </c>
      <c r="P1219" s="14">
        <f t="shared" si="235"/>
        <v>1988</v>
      </c>
      <c r="Q1219" s="14">
        <f t="shared" si="236"/>
        <v>10</v>
      </c>
      <c r="R1219" s="14">
        <f t="shared" si="237"/>
        <v>23</v>
      </c>
      <c r="S1219" s="14" t="str">
        <f t="shared" si="238"/>
        <v>NO</v>
      </c>
      <c r="T1219" s="14" t="str">
        <f t="shared" si="239"/>
        <v>No Cumple</v>
      </c>
      <c r="U1219" s="14">
        <f>VLOOKUP(E1219,País!$A$1:$B$8,2,FALSE)</f>
        <v>1</v>
      </c>
    </row>
    <row r="1220" spans="1:21" x14ac:dyDescent="0.25">
      <c r="A1220" s="2" t="s">
        <v>33</v>
      </c>
      <c r="B1220" s="2" t="s">
        <v>34</v>
      </c>
      <c r="C1220" s="3">
        <v>34770</v>
      </c>
      <c r="D1220" s="2" t="s">
        <v>35</v>
      </c>
      <c r="E1220" s="2" t="s">
        <v>8</v>
      </c>
      <c r="F1220" s="2">
        <v>4</v>
      </c>
      <c r="G1220" s="4">
        <v>23047.229074978499</v>
      </c>
      <c r="H1220" s="5">
        <v>-23585.316119028415</v>
      </c>
      <c r="I1220" s="11" t="str">
        <f t="shared" si="228"/>
        <v>Santos, Isabel</v>
      </c>
      <c r="J1220" s="11" t="str">
        <f t="shared" si="229"/>
        <v>IS</v>
      </c>
      <c r="K1220" s="14">
        <f t="shared" si="230"/>
        <v>12</v>
      </c>
      <c r="L1220" s="7">
        <f t="shared" ca="1" si="231"/>
        <v>29</v>
      </c>
      <c r="M1220" s="7">
        <f t="shared" si="232"/>
        <v>7</v>
      </c>
      <c r="N1220" s="15">
        <f t="shared" si="233"/>
        <v>34770</v>
      </c>
      <c r="O1220" s="15" t="str">
        <f t="shared" si="234"/>
        <v>domingo</v>
      </c>
      <c r="P1220" s="14">
        <f t="shared" si="235"/>
        <v>1995</v>
      </c>
      <c r="Q1220" s="14">
        <f t="shared" si="236"/>
        <v>3</v>
      </c>
      <c r="R1220" s="14">
        <f t="shared" si="237"/>
        <v>12</v>
      </c>
      <c r="S1220" s="14" t="str">
        <f t="shared" si="238"/>
        <v>NO</v>
      </c>
      <c r="T1220" s="14" t="str">
        <f t="shared" si="239"/>
        <v>No Cumple</v>
      </c>
      <c r="U1220" s="14">
        <f>VLOOKUP(E1220,País!$A$1:$B$8,2,FALSE)</f>
        <v>1</v>
      </c>
    </row>
    <row r="1221" spans="1:21" x14ac:dyDescent="0.25">
      <c r="A1221" s="2" t="s">
        <v>53</v>
      </c>
      <c r="B1221" s="2" t="s">
        <v>54</v>
      </c>
      <c r="C1221" s="3">
        <v>32463</v>
      </c>
      <c r="D1221" s="2" t="s">
        <v>35</v>
      </c>
      <c r="E1221" s="2" t="s">
        <v>16</v>
      </c>
      <c r="F1221" s="2">
        <v>6</v>
      </c>
      <c r="G1221" s="4">
        <v>23010.996499504836</v>
      </c>
      <c r="H1221" s="5">
        <v>-21331.862590366422</v>
      </c>
      <c r="I1221" s="11" t="str">
        <f t="shared" si="228"/>
        <v>Moreno, Ricardo</v>
      </c>
      <c r="J1221" s="11" t="str">
        <f t="shared" si="229"/>
        <v>RM</v>
      </c>
      <c r="K1221" s="14">
        <f t="shared" si="230"/>
        <v>13</v>
      </c>
      <c r="L1221" s="7">
        <f t="shared" ca="1" si="231"/>
        <v>35</v>
      </c>
      <c r="M1221" s="7">
        <f t="shared" si="232"/>
        <v>3</v>
      </c>
      <c r="N1221" s="15">
        <f t="shared" si="233"/>
        <v>32463</v>
      </c>
      <c r="O1221" s="15" t="str">
        <f t="shared" si="234"/>
        <v>miércoles</v>
      </c>
      <c r="P1221" s="14">
        <f t="shared" si="235"/>
        <v>1988</v>
      </c>
      <c r="Q1221" s="14">
        <f t="shared" si="236"/>
        <v>11</v>
      </c>
      <c r="R1221" s="14">
        <f t="shared" si="237"/>
        <v>16</v>
      </c>
      <c r="S1221" s="14" t="str">
        <f t="shared" si="238"/>
        <v>NO</v>
      </c>
      <c r="T1221" s="14" t="str">
        <f t="shared" si="239"/>
        <v>No Cumple</v>
      </c>
      <c r="U1221" s="14">
        <f>VLOOKUP(E1221,País!$A$1:$B$8,2,FALSE)</f>
        <v>4</v>
      </c>
    </row>
    <row r="1222" spans="1:21" x14ac:dyDescent="0.25">
      <c r="A1222" s="2" t="s">
        <v>17</v>
      </c>
      <c r="B1222" s="2" t="s">
        <v>18</v>
      </c>
      <c r="C1222" s="3">
        <v>29415</v>
      </c>
      <c r="D1222" s="2" t="s">
        <v>19</v>
      </c>
      <c r="E1222" s="2" t="s">
        <v>20</v>
      </c>
      <c r="F1222" s="2">
        <v>5</v>
      </c>
      <c r="G1222" s="4">
        <v>23009.813522705346</v>
      </c>
      <c r="H1222" s="5">
        <v>-28100.480882975811</v>
      </c>
      <c r="I1222" s="11" t="str">
        <f t="shared" si="228"/>
        <v>Rodriguez, Carlos</v>
      </c>
      <c r="J1222" s="11" t="str">
        <f t="shared" si="229"/>
        <v>CR</v>
      </c>
      <c r="K1222" s="14">
        <f t="shared" si="230"/>
        <v>15</v>
      </c>
      <c r="L1222" s="7">
        <f t="shared" ca="1" si="231"/>
        <v>44</v>
      </c>
      <c r="M1222" s="7">
        <f t="shared" si="232"/>
        <v>7</v>
      </c>
      <c r="N1222" s="15">
        <f t="shared" si="233"/>
        <v>29415</v>
      </c>
      <c r="O1222" s="15" t="str">
        <f t="shared" si="234"/>
        <v>domingo</v>
      </c>
      <c r="P1222" s="14">
        <f t="shared" si="235"/>
        <v>1980</v>
      </c>
      <c r="Q1222" s="14">
        <f t="shared" si="236"/>
        <v>7</v>
      </c>
      <c r="R1222" s="14">
        <f t="shared" si="237"/>
        <v>13</v>
      </c>
      <c r="S1222" s="14" t="str">
        <f t="shared" si="238"/>
        <v>NO</v>
      </c>
      <c r="T1222" s="14" t="str">
        <f t="shared" si="239"/>
        <v>No Cumple</v>
      </c>
      <c r="U1222" s="14">
        <f>VLOOKUP(E1222,País!$A$1:$B$8,2,FALSE)</f>
        <v>6</v>
      </c>
    </row>
    <row r="1223" spans="1:21" x14ac:dyDescent="0.25">
      <c r="A1223" s="2" t="s">
        <v>59</v>
      </c>
      <c r="B1223" s="2" t="s">
        <v>60</v>
      </c>
      <c r="C1223" s="3">
        <v>31619</v>
      </c>
      <c r="D1223" s="2" t="s">
        <v>11</v>
      </c>
      <c r="E1223" s="2" t="s">
        <v>28</v>
      </c>
      <c r="F1223" s="2">
        <v>6</v>
      </c>
      <c r="G1223" s="4">
        <v>23002.770515267464</v>
      </c>
      <c r="H1223" s="5">
        <v>-30053.360588226893</v>
      </c>
      <c r="I1223" s="11" t="str">
        <f t="shared" si="228"/>
        <v>Vargas, Camila</v>
      </c>
      <c r="J1223" s="11" t="str">
        <f t="shared" si="229"/>
        <v>CV</v>
      </c>
      <c r="K1223" s="14">
        <f t="shared" si="230"/>
        <v>12</v>
      </c>
      <c r="L1223" s="7">
        <f t="shared" ca="1" si="231"/>
        <v>38</v>
      </c>
      <c r="M1223" s="7">
        <f t="shared" si="232"/>
        <v>6</v>
      </c>
      <c r="N1223" s="15">
        <f t="shared" si="233"/>
        <v>31619</v>
      </c>
      <c r="O1223" s="15" t="str">
        <f t="shared" si="234"/>
        <v>sábado</v>
      </c>
      <c r="P1223" s="14">
        <f t="shared" si="235"/>
        <v>1986</v>
      </c>
      <c r="Q1223" s="14">
        <f t="shared" si="236"/>
        <v>7</v>
      </c>
      <c r="R1223" s="14">
        <f t="shared" si="237"/>
        <v>26</v>
      </c>
      <c r="S1223" s="14" t="str">
        <f t="shared" si="238"/>
        <v>NO</v>
      </c>
      <c r="T1223" s="14" t="str">
        <f t="shared" si="239"/>
        <v>No Cumple</v>
      </c>
      <c r="U1223" s="14">
        <f>VLOOKUP(E1223,País!$A$1:$B$8,2,FALSE)</f>
        <v>7</v>
      </c>
    </row>
    <row r="1224" spans="1:21" x14ac:dyDescent="0.25">
      <c r="A1224" s="2" t="s">
        <v>25</v>
      </c>
      <c r="B1224" s="2" t="s">
        <v>6</v>
      </c>
      <c r="C1224" s="3">
        <v>31730</v>
      </c>
      <c r="D1224" s="2" t="s">
        <v>19</v>
      </c>
      <c r="E1224" s="2" t="s">
        <v>32</v>
      </c>
      <c r="F1224" s="2">
        <v>4</v>
      </c>
      <c r="G1224" s="4">
        <v>22988.484351817337</v>
      </c>
      <c r="H1224" s="5">
        <v>-26540.479239846227</v>
      </c>
      <c r="I1224" s="11" t="str">
        <f t="shared" si="228"/>
        <v>Martinez, Laura</v>
      </c>
      <c r="J1224" s="11" t="str">
        <f t="shared" si="229"/>
        <v>LM</v>
      </c>
      <c r="K1224" s="14">
        <f t="shared" si="230"/>
        <v>13</v>
      </c>
      <c r="L1224" s="7">
        <f t="shared" ca="1" si="231"/>
        <v>37</v>
      </c>
      <c r="M1224" s="7">
        <f t="shared" si="232"/>
        <v>5</v>
      </c>
      <c r="N1224" s="15">
        <f t="shared" si="233"/>
        <v>31730</v>
      </c>
      <c r="O1224" s="15" t="str">
        <f t="shared" si="234"/>
        <v>viernes</v>
      </c>
      <c r="P1224" s="14">
        <f t="shared" si="235"/>
        <v>1986</v>
      </c>
      <c r="Q1224" s="14">
        <f t="shared" si="236"/>
        <v>11</v>
      </c>
      <c r="R1224" s="14">
        <f t="shared" si="237"/>
        <v>14</v>
      </c>
      <c r="S1224" s="14" t="str">
        <f t="shared" si="238"/>
        <v>NO</v>
      </c>
      <c r="T1224" s="14" t="str">
        <f t="shared" si="239"/>
        <v>No Cumple</v>
      </c>
      <c r="U1224" s="14">
        <f>VLOOKUP(E1224,País!$A$1:$B$8,2,FALSE)</f>
        <v>2</v>
      </c>
    </row>
    <row r="1225" spans="1:21" x14ac:dyDescent="0.25">
      <c r="A1225" s="2" t="s">
        <v>73</v>
      </c>
      <c r="B1225" s="2" t="s">
        <v>22</v>
      </c>
      <c r="C1225" s="3">
        <v>30062</v>
      </c>
      <c r="D1225" s="2" t="s">
        <v>11</v>
      </c>
      <c r="E1225" s="2" t="s">
        <v>8</v>
      </c>
      <c r="F1225" s="2">
        <v>4</v>
      </c>
      <c r="G1225" s="4">
        <v>22965.439375804173</v>
      </c>
      <c r="H1225" s="5">
        <v>-17044.192436937079</v>
      </c>
      <c r="I1225" s="11" t="str">
        <f t="shared" si="228"/>
        <v>Fernandez, Manuel</v>
      </c>
      <c r="J1225" s="11" t="str">
        <f t="shared" si="229"/>
        <v>MF</v>
      </c>
      <c r="K1225" s="14">
        <f t="shared" si="230"/>
        <v>15</v>
      </c>
      <c r="L1225" s="7">
        <f t="shared" ca="1" si="231"/>
        <v>42</v>
      </c>
      <c r="M1225" s="7">
        <f t="shared" si="232"/>
        <v>3</v>
      </c>
      <c r="N1225" s="15">
        <f t="shared" si="233"/>
        <v>30062</v>
      </c>
      <c r="O1225" s="15" t="str">
        <f t="shared" si="234"/>
        <v>miércoles</v>
      </c>
      <c r="P1225" s="14">
        <f t="shared" si="235"/>
        <v>1982</v>
      </c>
      <c r="Q1225" s="14">
        <f t="shared" si="236"/>
        <v>4</v>
      </c>
      <c r="R1225" s="14">
        <f t="shared" si="237"/>
        <v>21</v>
      </c>
      <c r="S1225" s="14" t="str">
        <f t="shared" si="238"/>
        <v>NO</v>
      </c>
      <c r="T1225" s="14" t="str">
        <f t="shared" si="239"/>
        <v>No Cumple</v>
      </c>
      <c r="U1225" s="14">
        <f>VLOOKUP(E1225,País!$A$1:$B$8,2,FALSE)</f>
        <v>1</v>
      </c>
    </row>
    <row r="1226" spans="1:21" x14ac:dyDescent="0.25">
      <c r="A1226" s="2" t="s">
        <v>65</v>
      </c>
      <c r="B1226" s="2" t="s">
        <v>66</v>
      </c>
      <c r="C1226" s="3">
        <v>32219</v>
      </c>
      <c r="D1226" s="2" t="s">
        <v>23</v>
      </c>
      <c r="E1226" s="2" t="s">
        <v>12</v>
      </c>
      <c r="F1226" s="2">
        <v>2</v>
      </c>
      <c r="G1226" s="4">
        <v>22959.463028363869</v>
      </c>
      <c r="H1226" s="5">
        <v>-24438.104753337964</v>
      </c>
      <c r="I1226" s="11" t="str">
        <f t="shared" si="228"/>
        <v>Silva, Fernando</v>
      </c>
      <c r="J1226" s="11" t="str">
        <f t="shared" si="229"/>
        <v>FS</v>
      </c>
      <c r="K1226" s="14">
        <f t="shared" si="230"/>
        <v>13</v>
      </c>
      <c r="L1226" s="7">
        <f t="shared" ca="1" si="231"/>
        <v>36</v>
      </c>
      <c r="M1226" s="7">
        <f t="shared" si="232"/>
        <v>4</v>
      </c>
      <c r="N1226" s="15">
        <f t="shared" si="233"/>
        <v>32219</v>
      </c>
      <c r="O1226" s="15" t="str">
        <f t="shared" si="234"/>
        <v>jueves</v>
      </c>
      <c r="P1226" s="14">
        <f t="shared" si="235"/>
        <v>1988</v>
      </c>
      <c r="Q1226" s="14">
        <f t="shared" si="236"/>
        <v>3</v>
      </c>
      <c r="R1226" s="14">
        <f t="shared" si="237"/>
        <v>17</v>
      </c>
      <c r="S1226" s="14" t="str">
        <f t="shared" si="238"/>
        <v>NO</v>
      </c>
      <c r="T1226" s="14" t="str">
        <f t="shared" si="239"/>
        <v>No Cumple</v>
      </c>
      <c r="U1226" s="14">
        <f>VLOOKUP(E1226,País!$A$1:$B$8,2,FALSE)</f>
        <v>3</v>
      </c>
    </row>
    <row r="1227" spans="1:21" x14ac:dyDescent="0.25">
      <c r="A1227" s="2" t="s">
        <v>72</v>
      </c>
      <c r="B1227" s="2" t="s">
        <v>30</v>
      </c>
      <c r="C1227" s="3">
        <v>36289</v>
      </c>
      <c r="D1227" s="2" t="s">
        <v>7</v>
      </c>
      <c r="E1227" s="2" t="s">
        <v>32</v>
      </c>
      <c r="F1227" s="2">
        <v>2</v>
      </c>
      <c r="G1227" s="4">
        <v>22953.766473710482</v>
      </c>
      <c r="H1227" s="5">
        <v>-22420.685503134773</v>
      </c>
      <c r="I1227" s="11" t="str">
        <f t="shared" si="228"/>
        <v>Rivera, Marina</v>
      </c>
      <c r="J1227" s="11" t="str">
        <f t="shared" si="229"/>
        <v>MR</v>
      </c>
      <c r="K1227" s="14">
        <f t="shared" si="230"/>
        <v>12</v>
      </c>
      <c r="L1227" s="7">
        <f t="shared" ca="1" si="231"/>
        <v>25</v>
      </c>
      <c r="M1227" s="7">
        <f t="shared" si="232"/>
        <v>7</v>
      </c>
      <c r="N1227" s="15">
        <f t="shared" si="233"/>
        <v>36289</v>
      </c>
      <c r="O1227" s="15" t="str">
        <f t="shared" si="234"/>
        <v>domingo</v>
      </c>
      <c r="P1227" s="14">
        <f t="shared" si="235"/>
        <v>1999</v>
      </c>
      <c r="Q1227" s="14">
        <f t="shared" si="236"/>
        <v>5</v>
      </c>
      <c r="R1227" s="14">
        <f t="shared" si="237"/>
        <v>9</v>
      </c>
      <c r="S1227" s="14" t="str">
        <f t="shared" si="238"/>
        <v>SI</v>
      </c>
      <c r="T1227" s="14" t="str">
        <f t="shared" si="239"/>
        <v>No Cumple</v>
      </c>
      <c r="U1227" s="14">
        <f>VLOOKUP(E1227,País!$A$1:$B$8,2,FALSE)</f>
        <v>2</v>
      </c>
    </row>
    <row r="1228" spans="1:21" x14ac:dyDescent="0.25">
      <c r="A1228" s="2" t="s">
        <v>97</v>
      </c>
      <c r="B1228" s="2" t="s">
        <v>14</v>
      </c>
      <c r="C1228" s="3">
        <v>34066</v>
      </c>
      <c r="D1228" s="2" t="s">
        <v>23</v>
      </c>
      <c r="E1228" s="2" t="s">
        <v>8</v>
      </c>
      <c r="F1228" s="2">
        <v>5</v>
      </c>
      <c r="G1228" s="4">
        <v>22934.422300948161</v>
      </c>
      <c r="H1228" s="5">
        <v>-23850.987260118211</v>
      </c>
      <c r="I1228" s="11" t="str">
        <f t="shared" si="228"/>
        <v>Lopez, Gustavo</v>
      </c>
      <c r="J1228" s="11" t="str">
        <f t="shared" si="229"/>
        <v>GL</v>
      </c>
      <c r="K1228" s="14">
        <f t="shared" si="230"/>
        <v>12</v>
      </c>
      <c r="L1228" s="7">
        <f t="shared" ca="1" si="231"/>
        <v>31</v>
      </c>
      <c r="M1228" s="7">
        <f t="shared" si="232"/>
        <v>3</v>
      </c>
      <c r="N1228" s="15">
        <f t="shared" si="233"/>
        <v>34066</v>
      </c>
      <c r="O1228" s="15" t="str">
        <f t="shared" si="234"/>
        <v>miércoles</v>
      </c>
      <c r="P1228" s="14">
        <f t="shared" si="235"/>
        <v>1993</v>
      </c>
      <c r="Q1228" s="14">
        <f t="shared" si="236"/>
        <v>4</v>
      </c>
      <c r="R1228" s="14">
        <f t="shared" si="237"/>
        <v>7</v>
      </c>
      <c r="S1228" s="14" t="str">
        <f t="shared" si="238"/>
        <v>NO</v>
      </c>
      <c r="T1228" s="14" t="str">
        <f t="shared" si="239"/>
        <v>No Cumple</v>
      </c>
      <c r="U1228" s="14">
        <f>VLOOKUP(E1228,País!$A$1:$B$8,2,FALSE)</f>
        <v>1</v>
      </c>
    </row>
    <row r="1229" spans="1:21" x14ac:dyDescent="0.25">
      <c r="A1229" s="2" t="s">
        <v>57</v>
      </c>
      <c r="B1229" s="2" t="s">
        <v>58</v>
      </c>
      <c r="C1229" s="3">
        <v>34275</v>
      </c>
      <c r="D1229" s="2" t="s">
        <v>7</v>
      </c>
      <c r="E1229" s="2" t="s">
        <v>24</v>
      </c>
      <c r="F1229" s="2">
        <v>2</v>
      </c>
      <c r="G1229" s="4">
        <v>22929.146134182854</v>
      </c>
      <c r="H1229" s="5">
        <v>-21356.683092653715</v>
      </c>
      <c r="I1229" s="11" t="str">
        <f t="shared" si="228"/>
        <v>Castro, Martin</v>
      </c>
      <c r="J1229" s="11" t="str">
        <f t="shared" si="229"/>
        <v>MC</v>
      </c>
      <c r="K1229" s="14">
        <f t="shared" si="230"/>
        <v>12</v>
      </c>
      <c r="L1229" s="7">
        <f t="shared" ca="1" si="231"/>
        <v>30</v>
      </c>
      <c r="M1229" s="7">
        <f t="shared" si="232"/>
        <v>2</v>
      </c>
      <c r="N1229" s="15">
        <f t="shared" si="233"/>
        <v>34275</v>
      </c>
      <c r="O1229" s="15" t="str">
        <f t="shared" si="234"/>
        <v>martes</v>
      </c>
      <c r="P1229" s="14">
        <f t="shared" si="235"/>
        <v>1993</v>
      </c>
      <c r="Q1229" s="14">
        <f t="shared" si="236"/>
        <v>11</v>
      </c>
      <c r="R1229" s="14">
        <f t="shared" si="237"/>
        <v>2</v>
      </c>
      <c r="S1229" s="14" t="str">
        <f t="shared" si="238"/>
        <v>SI</v>
      </c>
      <c r="T1229" s="14" t="str">
        <f t="shared" si="239"/>
        <v>No Cumple</v>
      </c>
      <c r="U1229" s="14">
        <f>VLOOKUP(E1229,País!$A$1:$B$8,2,FALSE)</f>
        <v>5</v>
      </c>
    </row>
    <row r="1230" spans="1:21" x14ac:dyDescent="0.25">
      <c r="A1230" s="2" t="s">
        <v>89</v>
      </c>
      <c r="B1230" s="2" t="s">
        <v>56</v>
      </c>
      <c r="C1230" s="3">
        <v>36127</v>
      </c>
      <c r="D1230" s="2" t="s">
        <v>38</v>
      </c>
      <c r="E1230" s="2" t="s">
        <v>16</v>
      </c>
      <c r="F1230" s="2">
        <v>3</v>
      </c>
      <c r="G1230" s="4">
        <v>22927.641038186528</v>
      </c>
      <c r="H1230" s="5">
        <v>-25009.464603340934</v>
      </c>
      <c r="I1230" s="11" t="str">
        <f t="shared" si="228"/>
        <v>Jimenez, Hugo</v>
      </c>
      <c r="J1230" s="11" t="str">
        <f t="shared" si="229"/>
        <v>HJ</v>
      </c>
      <c r="K1230" s="14">
        <f t="shared" si="230"/>
        <v>11</v>
      </c>
      <c r="L1230" s="7">
        <f t="shared" ca="1" si="231"/>
        <v>25</v>
      </c>
      <c r="M1230" s="7">
        <f t="shared" si="232"/>
        <v>6</v>
      </c>
      <c r="N1230" s="15">
        <f t="shared" si="233"/>
        <v>36127</v>
      </c>
      <c r="O1230" s="15" t="str">
        <f t="shared" si="234"/>
        <v>sábado</v>
      </c>
      <c r="P1230" s="14">
        <f t="shared" si="235"/>
        <v>1998</v>
      </c>
      <c r="Q1230" s="14">
        <f t="shared" si="236"/>
        <v>11</v>
      </c>
      <c r="R1230" s="14">
        <f t="shared" si="237"/>
        <v>28</v>
      </c>
      <c r="S1230" s="14" t="str">
        <f t="shared" si="238"/>
        <v>NO</v>
      </c>
      <c r="T1230" s="14" t="str">
        <f t="shared" si="239"/>
        <v>No Cumple</v>
      </c>
      <c r="U1230" s="14">
        <f>VLOOKUP(E1230,País!$A$1:$B$8,2,FALSE)</f>
        <v>4</v>
      </c>
    </row>
    <row r="1231" spans="1:21" x14ac:dyDescent="0.25">
      <c r="A1231" s="2" t="s">
        <v>102</v>
      </c>
      <c r="B1231" s="2" t="s">
        <v>66</v>
      </c>
      <c r="C1231" s="3">
        <v>34809</v>
      </c>
      <c r="D1231" s="2" t="s">
        <v>15</v>
      </c>
      <c r="E1231" s="2" t="s">
        <v>8</v>
      </c>
      <c r="F1231" s="2">
        <v>3</v>
      </c>
      <c r="G1231" s="4">
        <v>22923.846228945829</v>
      </c>
      <c r="H1231" s="5">
        <v>-18413.307639737919</v>
      </c>
      <c r="I1231" s="11" t="str">
        <f t="shared" si="228"/>
        <v>Silva, Carla</v>
      </c>
      <c r="J1231" s="11" t="str">
        <f t="shared" si="229"/>
        <v>CS</v>
      </c>
      <c r="K1231" s="14">
        <f t="shared" si="230"/>
        <v>10</v>
      </c>
      <c r="L1231" s="7">
        <f t="shared" ca="1" si="231"/>
        <v>29</v>
      </c>
      <c r="M1231" s="7">
        <f t="shared" si="232"/>
        <v>4</v>
      </c>
      <c r="N1231" s="15">
        <f t="shared" si="233"/>
        <v>34809</v>
      </c>
      <c r="O1231" s="15" t="str">
        <f t="shared" si="234"/>
        <v>jueves</v>
      </c>
      <c r="P1231" s="14">
        <f t="shared" si="235"/>
        <v>1995</v>
      </c>
      <c r="Q1231" s="14">
        <f t="shared" si="236"/>
        <v>4</v>
      </c>
      <c r="R1231" s="14">
        <f t="shared" si="237"/>
        <v>20</v>
      </c>
      <c r="S1231" s="14" t="str">
        <f t="shared" si="238"/>
        <v>NO</v>
      </c>
      <c r="T1231" s="14" t="str">
        <f t="shared" si="239"/>
        <v>No Cumple</v>
      </c>
      <c r="U1231" s="14">
        <f>VLOOKUP(E1231,País!$A$1:$B$8,2,FALSE)</f>
        <v>1</v>
      </c>
    </row>
    <row r="1232" spans="1:21" x14ac:dyDescent="0.25">
      <c r="A1232" s="2" t="s">
        <v>25</v>
      </c>
      <c r="B1232" s="2" t="s">
        <v>26</v>
      </c>
      <c r="C1232" s="3">
        <v>31372</v>
      </c>
      <c r="D1232" s="2" t="s">
        <v>27</v>
      </c>
      <c r="E1232" s="2" t="s">
        <v>28</v>
      </c>
      <c r="F1232" s="2">
        <v>2</v>
      </c>
      <c r="G1232" s="4">
        <v>22920.783344039497</v>
      </c>
      <c r="H1232" s="5">
        <v>-19787.828158851167</v>
      </c>
      <c r="I1232" s="11" t="str">
        <f t="shared" si="228"/>
        <v>Diaz, Laura</v>
      </c>
      <c r="J1232" s="11" t="str">
        <f t="shared" si="229"/>
        <v>LD</v>
      </c>
      <c r="K1232" s="14">
        <f t="shared" si="230"/>
        <v>9</v>
      </c>
      <c r="L1232" s="7">
        <f t="shared" ca="1" si="231"/>
        <v>38</v>
      </c>
      <c r="M1232" s="7">
        <f t="shared" si="232"/>
        <v>4</v>
      </c>
      <c r="N1232" s="15">
        <f t="shared" si="233"/>
        <v>31372</v>
      </c>
      <c r="O1232" s="15" t="str">
        <f t="shared" si="234"/>
        <v>jueves</v>
      </c>
      <c r="P1232" s="14">
        <f t="shared" si="235"/>
        <v>1985</v>
      </c>
      <c r="Q1232" s="14">
        <f t="shared" si="236"/>
        <v>11</v>
      </c>
      <c r="R1232" s="14">
        <f t="shared" si="237"/>
        <v>21</v>
      </c>
      <c r="S1232" s="14" t="str">
        <f t="shared" si="238"/>
        <v>NO</v>
      </c>
      <c r="T1232" s="14" t="str">
        <f t="shared" si="239"/>
        <v>No Cumple</v>
      </c>
      <c r="U1232" s="14">
        <f>VLOOKUP(E1232,País!$A$1:$B$8,2,FALSE)</f>
        <v>7</v>
      </c>
    </row>
    <row r="1233" spans="1:21" x14ac:dyDescent="0.25">
      <c r="A1233" s="2" t="s">
        <v>87</v>
      </c>
      <c r="B1233" s="2" t="s">
        <v>50</v>
      </c>
      <c r="C1233" s="3">
        <v>31745</v>
      </c>
      <c r="D1233" s="2" t="s">
        <v>31</v>
      </c>
      <c r="E1233" s="2" t="s">
        <v>8</v>
      </c>
      <c r="F1233" s="2">
        <v>3</v>
      </c>
      <c r="G1233" s="4">
        <v>22913.961235914991</v>
      </c>
      <c r="H1233" s="5">
        <v>-22806.574500035658</v>
      </c>
      <c r="I1233" s="11" t="str">
        <f t="shared" si="228"/>
        <v>Perez, Ismael</v>
      </c>
      <c r="J1233" s="11" t="str">
        <f t="shared" si="229"/>
        <v>IP</v>
      </c>
      <c r="K1233" s="14">
        <f t="shared" si="230"/>
        <v>11</v>
      </c>
      <c r="L1233" s="7">
        <f t="shared" ca="1" si="231"/>
        <v>37</v>
      </c>
      <c r="M1233" s="7">
        <f t="shared" si="232"/>
        <v>6</v>
      </c>
      <c r="N1233" s="15">
        <f t="shared" si="233"/>
        <v>31745</v>
      </c>
      <c r="O1233" s="15" t="str">
        <f t="shared" si="234"/>
        <v>sábado</v>
      </c>
      <c r="P1233" s="14">
        <f t="shared" si="235"/>
        <v>1986</v>
      </c>
      <c r="Q1233" s="14">
        <f t="shared" si="236"/>
        <v>11</v>
      </c>
      <c r="R1233" s="14">
        <f t="shared" si="237"/>
        <v>29</v>
      </c>
      <c r="S1233" s="14" t="str">
        <f t="shared" si="238"/>
        <v>NO</v>
      </c>
      <c r="T1233" s="14" t="str">
        <f t="shared" si="239"/>
        <v>No Cumple</v>
      </c>
      <c r="U1233" s="14">
        <f>VLOOKUP(E1233,País!$A$1:$B$8,2,FALSE)</f>
        <v>1</v>
      </c>
    </row>
    <row r="1234" spans="1:21" x14ac:dyDescent="0.25">
      <c r="A1234" s="2" t="s">
        <v>47</v>
      </c>
      <c r="B1234" s="2" t="s">
        <v>48</v>
      </c>
      <c r="C1234" s="3">
        <v>33747</v>
      </c>
      <c r="D1234" s="2" t="s">
        <v>23</v>
      </c>
      <c r="E1234" s="2" t="s">
        <v>32</v>
      </c>
      <c r="F1234" s="2">
        <v>5</v>
      </c>
      <c r="G1234" s="4">
        <v>22909.540010537967</v>
      </c>
      <c r="H1234" s="5">
        <v>-20119.654191885766</v>
      </c>
      <c r="I1234" s="11" t="str">
        <f t="shared" si="228"/>
        <v>Rojas, Valentina</v>
      </c>
      <c r="J1234" s="11" t="str">
        <f t="shared" si="229"/>
        <v>VR</v>
      </c>
      <c r="K1234" s="14">
        <f t="shared" si="230"/>
        <v>14</v>
      </c>
      <c r="L1234" s="7">
        <f t="shared" ca="1" si="231"/>
        <v>32</v>
      </c>
      <c r="M1234" s="7">
        <f t="shared" si="232"/>
        <v>6</v>
      </c>
      <c r="N1234" s="15">
        <f t="shared" si="233"/>
        <v>33747</v>
      </c>
      <c r="O1234" s="15" t="str">
        <f t="shared" si="234"/>
        <v>sábado</v>
      </c>
      <c r="P1234" s="14">
        <f t="shared" si="235"/>
        <v>1992</v>
      </c>
      <c r="Q1234" s="14">
        <f t="shared" si="236"/>
        <v>5</v>
      </c>
      <c r="R1234" s="14">
        <f t="shared" si="237"/>
        <v>23</v>
      </c>
      <c r="S1234" s="14" t="str">
        <f t="shared" si="238"/>
        <v>NO</v>
      </c>
      <c r="T1234" s="14" t="str">
        <f t="shared" si="239"/>
        <v>No Cumple</v>
      </c>
      <c r="U1234" s="14">
        <f>VLOOKUP(E1234,País!$A$1:$B$8,2,FALSE)</f>
        <v>2</v>
      </c>
    </row>
    <row r="1235" spans="1:21" x14ac:dyDescent="0.25">
      <c r="A1235" s="2" t="s">
        <v>57</v>
      </c>
      <c r="B1235" s="2" t="s">
        <v>58</v>
      </c>
      <c r="C1235" s="3">
        <v>35154</v>
      </c>
      <c r="D1235" s="2" t="s">
        <v>7</v>
      </c>
      <c r="E1235" s="2" t="s">
        <v>24</v>
      </c>
      <c r="F1235" s="2">
        <v>2</v>
      </c>
      <c r="G1235" s="4">
        <v>22903.261411691565</v>
      </c>
      <c r="H1235" s="5">
        <v>-24739.966887126844</v>
      </c>
      <c r="I1235" s="11" t="str">
        <f t="shared" si="228"/>
        <v>Castro, Martin</v>
      </c>
      <c r="J1235" s="11" t="str">
        <f t="shared" si="229"/>
        <v>MC</v>
      </c>
      <c r="K1235" s="14">
        <f t="shared" si="230"/>
        <v>12</v>
      </c>
      <c r="L1235" s="7">
        <f t="shared" ca="1" si="231"/>
        <v>28</v>
      </c>
      <c r="M1235" s="7">
        <f t="shared" si="232"/>
        <v>6</v>
      </c>
      <c r="N1235" s="15">
        <f t="shared" si="233"/>
        <v>35154</v>
      </c>
      <c r="O1235" s="15" t="str">
        <f t="shared" si="234"/>
        <v>sábado</v>
      </c>
      <c r="P1235" s="14">
        <f t="shared" si="235"/>
        <v>1996</v>
      </c>
      <c r="Q1235" s="14">
        <f t="shared" si="236"/>
        <v>3</v>
      </c>
      <c r="R1235" s="14">
        <f t="shared" si="237"/>
        <v>30</v>
      </c>
      <c r="S1235" s="14" t="str">
        <f t="shared" si="238"/>
        <v>SI</v>
      </c>
      <c r="T1235" s="14" t="str">
        <f t="shared" si="239"/>
        <v>No Cumple</v>
      </c>
      <c r="U1235" s="14">
        <f>VLOOKUP(E1235,País!$A$1:$B$8,2,FALSE)</f>
        <v>5</v>
      </c>
    </row>
    <row r="1236" spans="1:21" x14ac:dyDescent="0.25">
      <c r="A1236" s="2" t="s">
        <v>85</v>
      </c>
      <c r="B1236" s="2" t="s">
        <v>46</v>
      </c>
      <c r="C1236" s="3">
        <v>32861</v>
      </c>
      <c r="D1236" s="2" t="s">
        <v>23</v>
      </c>
      <c r="E1236" s="2" t="s">
        <v>28</v>
      </c>
      <c r="F1236" s="2">
        <v>6</v>
      </c>
      <c r="G1236" s="4">
        <v>22902.799739722155</v>
      </c>
      <c r="H1236" s="5">
        <v>-22921.648218633389</v>
      </c>
      <c r="I1236" s="11" t="str">
        <f t="shared" si="228"/>
        <v>Garcia, Elena</v>
      </c>
      <c r="J1236" s="11" t="str">
        <f t="shared" si="229"/>
        <v>EG</v>
      </c>
      <c r="K1236" s="14">
        <f t="shared" si="230"/>
        <v>11</v>
      </c>
      <c r="L1236" s="7">
        <f t="shared" ca="1" si="231"/>
        <v>34</v>
      </c>
      <c r="M1236" s="7">
        <f t="shared" si="232"/>
        <v>2</v>
      </c>
      <c r="N1236" s="15">
        <f t="shared" si="233"/>
        <v>32861</v>
      </c>
      <c r="O1236" s="15" t="str">
        <f t="shared" si="234"/>
        <v>martes</v>
      </c>
      <c r="P1236" s="14">
        <f t="shared" si="235"/>
        <v>1989</v>
      </c>
      <c r="Q1236" s="14">
        <f t="shared" si="236"/>
        <v>12</v>
      </c>
      <c r="R1236" s="14">
        <f t="shared" si="237"/>
        <v>19</v>
      </c>
      <c r="S1236" s="14" t="str">
        <f t="shared" si="238"/>
        <v>NO</v>
      </c>
      <c r="T1236" s="14" t="str">
        <f t="shared" si="239"/>
        <v>No Cumple</v>
      </c>
      <c r="U1236" s="14">
        <f>VLOOKUP(E1236,País!$A$1:$B$8,2,FALSE)</f>
        <v>7</v>
      </c>
    </row>
    <row r="1237" spans="1:21" x14ac:dyDescent="0.25">
      <c r="A1237" s="2" t="s">
        <v>83</v>
      </c>
      <c r="B1237" s="2" t="s">
        <v>42</v>
      </c>
      <c r="C1237" s="3">
        <v>31258</v>
      </c>
      <c r="D1237" s="2" t="s">
        <v>15</v>
      </c>
      <c r="E1237" s="2" t="s">
        <v>20</v>
      </c>
      <c r="F1237" s="2">
        <v>6</v>
      </c>
      <c r="G1237" s="4">
        <v>22900.430093728311</v>
      </c>
      <c r="H1237" s="5">
        <v>1565.4927219303172</v>
      </c>
      <c r="I1237" s="11" t="str">
        <f t="shared" si="228"/>
        <v>Alvarez, Patricia</v>
      </c>
      <c r="J1237" s="11" t="str">
        <f t="shared" si="229"/>
        <v>PA</v>
      </c>
      <c r="K1237" s="14">
        <f t="shared" si="230"/>
        <v>15</v>
      </c>
      <c r="L1237" s="7">
        <f t="shared" ca="1" si="231"/>
        <v>39</v>
      </c>
      <c r="M1237" s="7">
        <f t="shared" si="232"/>
        <v>2</v>
      </c>
      <c r="N1237" s="15">
        <f t="shared" si="233"/>
        <v>31258</v>
      </c>
      <c r="O1237" s="15" t="str">
        <f t="shared" si="234"/>
        <v>martes</v>
      </c>
      <c r="P1237" s="14">
        <f t="shared" si="235"/>
        <v>1985</v>
      </c>
      <c r="Q1237" s="14">
        <f t="shared" si="236"/>
        <v>7</v>
      </c>
      <c r="R1237" s="14">
        <f t="shared" si="237"/>
        <v>30</v>
      </c>
      <c r="S1237" s="14" t="str">
        <f t="shared" si="238"/>
        <v>NO</v>
      </c>
      <c r="T1237" s="14" t="str">
        <f t="shared" si="239"/>
        <v>No Cumple</v>
      </c>
      <c r="U1237" s="14">
        <f>VLOOKUP(E1237,País!$A$1:$B$8,2,FALSE)</f>
        <v>6</v>
      </c>
    </row>
    <row r="1238" spans="1:21" x14ac:dyDescent="0.25">
      <c r="A1238" s="2" t="s">
        <v>97</v>
      </c>
      <c r="B1238" s="2" t="s">
        <v>14</v>
      </c>
      <c r="C1238" s="3">
        <v>32102</v>
      </c>
      <c r="D1238" s="2" t="s">
        <v>23</v>
      </c>
      <c r="E1238" s="2" t="s">
        <v>8</v>
      </c>
      <c r="F1238" s="2">
        <v>5</v>
      </c>
      <c r="G1238" s="4">
        <v>22890.629289166569</v>
      </c>
      <c r="H1238" s="5">
        <v>-19907.496568666742</v>
      </c>
      <c r="I1238" s="11" t="str">
        <f t="shared" si="228"/>
        <v>Lopez, Gustavo</v>
      </c>
      <c r="J1238" s="11" t="str">
        <f t="shared" si="229"/>
        <v>GL</v>
      </c>
      <c r="K1238" s="14">
        <f t="shared" si="230"/>
        <v>12</v>
      </c>
      <c r="L1238" s="7">
        <f t="shared" ca="1" si="231"/>
        <v>36</v>
      </c>
      <c r="M1238" s="7">
        <f t="shared" si="232"/>
        <v>6</v>
      </c>
      <c r="N1238" s="15">
        <f t="shared" si="233"/>
        <v>32102</v>
      </c>
      <c r="O1238" s="15" t="str">
        <f t="shared" si="234"/>
        <v>sábado</v>
      </c>
      <c r="P1238" s="14">
        <f t="shared" si="235"/>
        <v>1987</v>
      </c>
      <c r="Q1238" s="14">
        <f t="shared" si="236"/>
        <v>11</v>
      </c>
      <c r="R1238" s="14">
        <f t="shared" si="237"/>
        <v>21</v>
      </c>
      <c r="S1238" s="14" t="str">
        <f t="shared" si="238"/>
        <v>NO</v>
      </c>
      <c r="T1238" s="14" t="str">
        <f t="shared" si="239"/>
        <v>No Cumple</v>
      </c>
      <c r="U1238" s="14">
        <f>VLOOKUP(E1238,País!$A$1:$B$8,2,FALSE)</f>
        <v>1</v>
      </c>
    </row>
    <row r="1239" spans="1:21" x14ac:dyDescent="0.25">
      <c r="A1239" s="2" t="s">
        <v>47</v>
      </c>
      <c r="B1239" s="2" t="s">
        <v>48</v>
      </c>
      <c r="C1239" s="3">
        <v>31432</v>
      </c>
      <c r="D1239" s="2" t="s">
        <v>23</v>
      </c>
      <c r="E1239" s="2" t="s">
        <v>32</v>
      </c>
      <c r="F1239" s="2">
        <v>5</v>
      </c>
      <c r="G1239" s="4">
        <v>22888.491717164125</v>
      </c>
      <c r="H1239" s="5">
        <v>-18349.170880813472</v>
      </c>
      <c r="I1239" s="11" t="str">
        <f t="shared" si="228"/>
        <v>Rojas, Valentina</v>
      </c>
      <c r="J1239" s="11" t="str">
        <f t="shared" si="229"/>
        <v>VR</v>
      </c>
      <c r="K1239" s="14">
        <f t="shared" si="230"/>
        <v>14</v>
      </c>
      <c r="L1239" s="7">
        <f t="shared" ca="1" si="231"/>
        <v>38</v>
      </c>
      <c r="M1239" s="7">
        <f t="shared" si="232"/>
        <v>1</v>
      </c>
      <c r="N1239" s="15">
        <f t="shared" si="233"/>
        <v>31432</v>
      </c>
      <c r="O1239" s="15" t="str">
        <f t="shared" si="234"/>
        <v>lunes</v>
      </c>
      <c r="P1239" s="14">
        <f t="shared" si="235"/>
        <v>1986</v>
      </c>
      <c r="Q1239" s="14">
        <f t="shared" si="236"/>
        <v>1</v>
      </c>
      <c r="R1239" s="14">
        <f t="shared" si="237"/>
        <v>20</v>
      </c>
      <c r="S1239" s="14" t="str">
        <f t="shared" si="238"/>
        <v>NO</v>
      </c>
      <c r="T1239" s="14" t="str">
        <f t="shared" si="239"/>
        <v>No Cumple</v>
      </c>
      <c r="U1239" s="14">
        <f>VLOOKUP(E1239,País!$A$1:$B$8,2,FALSE)</f>
        <v>2</v>
      </c>
    </row>
    <row r="1240" spans="1:21" x14ac:dyDescent="0.25">
      <c r="A1240" s="2" t="s">
        <v>72</v>
      </c>
      <c r="B1240" s="2" t="s">
        <v>30</v>
      </c>
      <c r="C1240" s="3">
        <v>32388</v>
      </c>
      <c r="D1240" s="2" t="s">
        <v>7</v>
      </c>
      <c r="E1240" s="2" t="s">
        <v>32</v>
      </c>
      <c r="F1240" s="2">
        <v>3</v>
      </c>
      <c r="G1240" s="4">
        <v>22886.035362949016</v>
      </c>
      <c r="H1240" s="5">
        <v>-26522.824990680474</v>
      </c>
      <c r="I1240" s="11" t="str">
        <f t="shared" si="228"/>
        <v>Rivera, Marina</v>
      </c>
      <c r="J1240" s="11" t="str">
        <f t="shared" si="229"/>
        <v>MR</v>
      </c>
      <c r="K1240" s="14">
        <f t="shared" si="230"/>
        <v>12</v>
      </c>
      <c r="L1240" s="7">
        <f t="shared" ca="1" si="231"/>
        <v>35</v>
      </c>
      <c r="M1240" s="7">
        <f t="shared" si="232"/>
        <v>5</v>
      </c>
      <c r="N1240" s="15">
        <f t="shared" si="233"/>
        <v>32388</v>
      </c>
      <c r="O1240" s="15" t="str">
        <f t="shared" si="234"/>
        <v>viernes</v>
      </c>
      <c r="P1240" s="14">
        <f t="shared" si="235"/>
        <v>1988</v>
      </c>
      <c r="Q1240" s="14">
        <f t="shared" si="236"/>
        <v>9</v>
      </c>
      <c r="R1240" s="14">
        <f t="shared" si="237"/>
        <v>2</v>
      </c>
      <c r="S1240" s="14" t="str">
        <f t="shared" si="238"/>
        <v>SI</v>
      </c>
      <c r="T1240" s="14" t="str">
        <f t="shared" si="239"/>
        <v>No Cumple</v>
      </c>
      <c r="U1240" s="14">
        <f>VLOOKUP(E1240,País!$A$1:$B$8,2,FALSE)</f>
        <v>2</v>
      </c>
    </row>
    <row r="1241" spans="1:21" x14ac:dyDescent="0.25">
      <c r="A1241" s="2" t="s">
        <v>43</v>
      </c>
      <c r="B1241" s="2" t="s">
        <v>44</v>
      </c>
      <c r="C1241" s="3">
        <v>33115</v>
      </c>
      <c r="D1241" s="2" t="s">
        <v>15</v>
      </c>
      <c r="E1241" s="2" t="s">
        <v>24</v>
      </c>
      <c r="F1241" s="2">
        <v>3</v>
      </c>
      <c r="G1241" s="4">
        <v>22862.233405141727</v>
      </c>
      <c r="H1241" s="5">
        <v>-19881.947280195123</v>
      </c>
      <c r="I1241" s="11" t="str">
        <f t="shared" si="228"/>
        <v>Mendoza, Sofia</v>
      </c>
      <c r="J1241" s="11" t="str">
        <f t="shared" si="229"/>
        <v>SM</v>
      </c>
      <c r="K1241" s="14">
        <f t="shared" si="230"/>
        <v>12</v>
      </c>
      <c r="L1241" s="7">
        <f t="shared" ca="1" si="231"/>
        <v>33</v>
      </c>
      <c r="M1241" s="7">
        <f t="shared" si="232"/>
        <v>4</v>
      </c>
      <c r="N1241" s="15">
        <f t="shared" si="233"/>
        <v>33115</v>
      </c>
      <c r="O1241" s="15" t="str">
        <f t="shared" si="234"/>
        <v>jueves</v>
      </c>
      <c r="P1241" s="14">
        <f t="shared" si="235"/>
        <v>1990</v>
      </c>
      <c r="Q1241" s="14">
        <f t="shared" si="236"/>
        <v>8</v>
      </c>
      <c r="R1241" s="14">
        <f t="shared" si="237"/>
        <v>30</v>
      </c>
      <c r="S1241" s="14" t="str">
        <f t="shared" si="238"/>
        <v>NO</v>
      </c>
      <c r="T1241" s="14" t="str">
        <f t="shared" si="239"/>
        <v>No Cumple</v>
      </c>
      <c r="U1241" s="14">
        <f>VLOOKUP(E1241,País!$A$1:$B$8,2,FALSE)</f>
        <v>5</v>
      </c>
    </row>
    <row r="1242" spans="1:21" x14ac:dyDescent="0.25">
      <c r="A1242" s="2" t="s">
        <v>79</v>
      </c>
      <c r="B1242" s="2" t="s">
        <v>30</v>
      </c>
      <c r="C1242" s="3">
        <v>33448</v>
      </c>
      <c r="D1242" s="2" t="s">
        <v>35</v>
      </c>
      <c r="E1242" s="2" t="s">
        <v>32</v>
      </c>
      <c r="F1242" s="2">
        <v>6</v>
      </c>
      <c r="G1242" s="4">
        <v>22855.745033464609</v>
      </c>
      <c r="H1242" s="5">
        <v>-26989.927317539328</v>
      </c>
      <c r="I1242" s="11" t="str">
        <f t="shared" si="228"/>
        <v>Rivera, Pedro</v>
      </c>
      <c r="J1242" s="11" t="str">
        <f t="shared" si="229"/>
        <v>PR</v>
      </c>
      <c r="K1242" s="14">
        <f t="shared" si="230"/>
        <v>11</v>
      </c>
      <c r="L1242" s="7">
        <f t="shared" ca="1" si="231"/>
        <v>33</v>
      </c>
      <c r="M1242" s="7">
        <f t="shared" si="232"/>
        <v>1</v>
      </c>
      <c r="N1242" s="15">
        <f t="shared" si="233"/>
        <v>33448</v>
      </c>
      <c r="O1242" s="15" t="str">
        <f t="shared" si="234"/>
        <v>lunes</v>
      </c>
      <c r="P1242" s="14">
        <f t="shared" si="235"/>
        <v>1991</v>
      </c>
      <c r="Q1242" s="14">
        <f t="shared" si="236"/>
        <v>7</v>
      </c>
      <c r="R1242" s="14">
        <f t="shared" si="237"/>
        <v>29</v>
      </c>
      <c r="S1242" s="14" t="str">
        <f t="shared" si="238"/>
        <v>NO</v>
      </c>
      <c r="T1242" s="14" t="str">
        <f t="shared" si="239"/>
        <v>No Cumple</v>
      </c>
      <c r="U1242" s="14">
        <f>VLOOKUP(E1242,País!$A$1:$B$8,2,FALSE)</f>
        <v>2</v>
      </c>
    </row>
    <row r="1243" spans="1:21" x14ac:dyDescent="0.25">
      <c r="A1243" s="2" t="s">
        <v>59</v>
      </c>
      <c r="B1243" s="2" t="s">
        <v>60</v>
      </c>
      <c r="C1243" s="3">
        <v>33755</v>
      </c>
      <c r="D1243" s="2" t="s">
        <v>11</v>
      </c>
      <c r="E1243" s="2" t="s">
        <v>28</v>
      </c>
      <c r="F1243" s="2">
        <v>5</v>
      </c>
      <c r="G1243" s="4">
        <v>22829.256746164672</v>
      </c>
      <c r="H1243" s="5">
        <v>-23671.716900683321</v>
      </c>
      <c r="I1243" s="11" t="str">
        <f t="shared" si="228"/>
        <v>Vargas, Camila</v>
      </c>
      <c r="J1243" s="11" t="str">
        <f t="shared" si="229"/>
        <v>CV</v>
      </c>
      <c r="K1243" s="14">
        <f t="shared" si="230"/>
        <v>12</v>
      </c>
      <c r="L1243" s="7">
        <f t="shared" ca="1" si="231"/>
        <v>32</v>
      </c>
      <c r="M1243" s="7">
        <f t="shared" si="232"/>
        <v>7</v>
      </c>
      <c r="N1243" s="15">
        <f t="shared" si="233"/>
        <v>33755</v>
      </c>
      <c r="O1243" s="15" t="str">
        <f t="shared" si="234"/>
        <v>domingo</v>
      </c>
      <c r="P1243" s="14">
        <f t="shared" si="235"/>
        <v>1992</v>
      </c>
      <c r="Q1243" s="14">
        <f t="shared" si="236"/>
        <v>5</v>
      </c>
      <c r="R1243" s="14">
        <f t="shared" si="237"/>
        <v>31</v>
      </c>
      <c r="S1243" s="14" t="str">
        <f t="shared" si="238"/>
        <v>NO</v>
      </c>
      <c r="T1243" s="14" t="str">
        <f t="shared" si="239"/>
        <v>No Cumple</v>
      </c>
      <c r="U1243" s="14">
        <f>VLOOKUP(E1243,País!$A$1:$B$8,2,FALSE)</f>
        <v>7</v>
      </c>
    </row>
    <row r="1244" spans="1:21" x14ac:dyDescent="0.25">
      <c r="A1244" s="2" t="s">
        <v>59</v>
      </c>
      <c r="B1244" s="2" t="s">
        <v>60</v>
      </c>
      <c r="C1244" s="3">
        <v>33248</v>
      </c>
      <c r="D1244" s="2" t="s">
        <v>11</v>
      </c>
      <c r="E1244" s="2" t="s">
        <v>28</v>
      </c>
      <c r="F1244" s="2">
        <v>5</v>
      </c>
      <c r="G1244" s="4">
        <v>22828.302994845344</v>
      </c>
      <c r="H1244" s="5">
        <v>-26857.961244742284</v>
      </c>
      <c r="I1244" s="11" t="str">
        <f t="shared" si="228"/>
        <v>Vargas, Camila</v>
      </c>
      <c r="J1244" s="11" t="str">
        <f t="shared" si="229"/>
        <v>CV</v>
      </c>
      <c r="K1244" s="14">
        <f t="shared" si="230"/>
        <v>12</v>
      </c>
      <c r="L1244" s="7">
        <f t="shared" ca="1" si="231"/>
        <v>33</v>
      </c>
      <c r="M1244" s="7">
        <f t="shared" si="232"/>
        <v>4</v>
      </c>
      <c r="N1244" s="15">
        <f t="shared" si="233"/>
        <v>33248</v>
      </c>
      <c r="O1244" s="15" t="str">
        <f t="shared" si="234"/>
        <v>jueves</v>
      </c>
      <c r="P1244" s="14">
        <f t="shared" si="235"/>
        <v>1991</v>
      </c>
      <c r="Q1244" s="14">
        <f t="shared" si="236"/>
        <v>1</v>
      </c>
      <c r="R1244" s="14">
        <f t="shared" si="237"/>
        <v>10</v>
      </c>
      <c r="S1244" s="14" t="str">
        <f t="shared" si="238"/>
        <v>NO</v>
      </c>
      <c r="T1244" s="14" t="str">
        <f t="shared" si="239"/>
        <v>No Cumple</v>
      </c>
      <c r="U1244" s="14">
        <f>VLOOKUP(E1244,País!$A$1:$B$8,2,FALSE)</f>
        <v>7</v>
      </c>
    </row>
    <row r="1245" spans="1:21" x14ac:dyDescent="0.25">
      <c r="A1245" s="2" t="s">
        <v>103</v>
      </c>
      <c r="B1245" s="2" t="s">
        <v>68</v>
      </c>
      <c r="C1245" s="3">
        <v>34533</v>
      </c>
      <c r="D1245" s="2" t="s">
        <v>19</v>
      </c>
      <c r="E1245" s="2" t="s">
        <v>12</v>
      </c>
      <c r="F1245" s="2">
        <v>4</v>
      </c>
      <c r="G1245" s="4">
        <v>22820.275293174258</v>
      </c>
      <c r="H1245" s="5">
        <v>-25618.157742006653</v>
      </c>
      <c r="I1245" s="11" t="str">
        <f t="shared" si="228"/>
        <v>Navarro, Antonio</v>
      </c>
      <c r="J1245" s="11" t="str">
        <f t="shared" si="229"/>
        <v>AN</v>
      </c>
      <c r="K1245" s="14">
        <f t="shared" si="230"/>
        <v>14</v>
      </c>
      <c r="L1245" s="7">
        <f t="shared" ca="1" si="231"/>
        <v>30</v>
      </c>
      <c r="M1245" s="7">
        <f t="shared" si="232"/>
        <v>1</v>
      </c>
      <c r="N1245" s="15">
        <f t="shared" si="233"/>
        <v>34533</v>
      </c>
      <c r="O1245" s="15" t="str">
        <f t="shared" si="234"/>
        <v>lunes</v>
      </c>
      <c r="P1245" s="14">
        <f t="shared" si="235"/>
        <v>1994</v>
      </c>
      <c r="Q1245" s="14">
        <f t="shared" si="236"/>
        <v>7</v>
      </c>
      <c r="R1245" s="14">
        <f t="shared" si="237"/>
        <v>18</v>
      </c>
      <c r="S1245" s="14" t="str">
        <f t="shared" si="238"/>
        <v>NO</v>
      </c>
      <c r="T1245" s="14" t="str">
        <f t="shared" si="239"/>
        <v>No Cumple</v>
      </c>
      <c r="U1245" s="14">
        <f>VLOOKUP(E1245,País!$A$1:$B$8,2,FALSE)</f>
        <v>3</v>
      </c>
    </row>
    <row r="1246" spans="1:21" x14ac:dyDescent="0.25">
      <c r="A1246" s="2" t="s">
        <v>59</v>
      </c>
      <c r="B1246" s="2" t="s">
        <v>60</v>
      </c>
      <c r="C1246" s="3">
        <v>33926</v>
      </c>
      <c r="D1246" s="2" t="s">
        <v>11</v>
      </c>
      <c r="E1246" s="2" t="s">
        <v>28</v>
      </c>
      <c r="F1246" s="2">
        <v>4</v>
      </c>
      <c r="G1246" s="4">
        <v>22817.414085641863</v>
      </c>
      <c r="H1246" s="5">
        <v>-20319.635999194277</v>
      </c>
      <c r="I1246" s="11" t="str">
        <f t="shared" si="228"/>
        <v>Vargas, Camila</v>
      </c>
      <c r="J1246" s="11" t="str">
        <f t="shared" si="229"/>
        <v>CV</v>
      </c>
      <c r="K1246" s="14">
        <f t="shared" si="230"/>
        <v>12</v>
      </c>
      <c r="L1246" s="7">
        <f t="shared" ca="1" si="231"/>
        <v>31</v>
      </c>
      <c r="M1246" s="7">
        <f t="shared" si="232"/>
        <v>3</v>
      </c>
      <c r="N1246" s="15">
        <f t="shared" si="233"/>
        <v>33926</v>
      </c>
      <c r="O1246" s="15" t="str">
        <f t="shared" si="234"/>
        <v>miércoles</v>
      </c>
      <c r="P1246" s="14">
        <f t="shared" si="235"/>
        <v>1992</v>
      </c>
      <c r="Q1246" s="14">
        <f t="shared" si="236"/>
        <v>11</v>
      </c>
      <c r="R1246" s="14">
        <f t="shared" si="237"/>
        <v>18</v>
      </c>
      <c r="S1246" s="14" t="str">
        <f t="shared" si="238"/>
        <v>NO</v>
      </c>
      <c r="T1246" s="14" t="str">
        <f t="shared" si="239"/>
        <v>No Cumple</v>
      </c>
      <c r="U1246" s="14">
        <f>VLOOKUP(E1246,País!$A$1:$B$8,2,FALSE)</f>
        <v>7</v>
      </c>
    </row>
    <row r="1247" spans="1:21" x14ac:dyDescent="0.25">
      <c r="A1247" s="2" t="s">
        <v>104</v>
      </c>
      <c r="B1247" s="2" t="s">
        <v>26</v>
      </c>
      <c r="C1247" s="3">
        <v>30340</v>
      </c>
      <c r="D1247" s="2" t="s">
        <v>23</v>
      </c>
      <c r="E1247" s="2" t="s">
        <v>16</v>
      </c>
      <c r="F1247" s="2">
        <v>2</v>
      </c>
      <c r="G1247" s="4">
        <v>22817.304784882388</v>
      </c>
      <c r="H1247" s="5">
        <v>-22508.944837152325</v>
      </c>
      <c r="I1247" s="11" t="str">
        <f t="shared" si="228"/>
        <v>Diaz, Daniela</v>
      </c>
      <c r="J1247" s="11" t="str">
        <f t="shared" si="229"/>
        <v>DD</v>
      </c>
      <c r="K1247" s="14">
        <f t="shared" si="230"/>
        <v>11</v>
      </c>
      <c r="L1247" s="7">
        <f t="shared" ca="1" si="231"/>
        <v>41</v>
      </c>
      <c r="M1247" s="7">
        <f t="shared" si="232"/>
        <v>1</v>
      </c>
      <c r="N1247" s="15">
        <f t="shared" si="233"/>
        <v>30340</v>
      </c>
      <c r="O1247" s="15" t="str">
        <f t="shared" si="234"/>
        <v>lunes</v>
      </c>
      <c r="P1247" s="14">
        <f t="shared" si="235"/>
        <v>1983</v>
      </c>
      <c r="Q1247" s="14">
        <f t="shared" si="236"/>
        <v>1</v>
      </c>
      <c r="R1247" s="14">
        <f t="shared" si="237"/>
        <v>24</v>
      </c>
      <c r="S1247" s="14" t="str">
        <f t="shared" si="238"/>
        <v>NO</v>
      </c>
      <c r="T1247" s="14" t="str">
        <f t="shared" si="239"/>
        <v>No Cumple</v>
      </c>
      <c r="U1247" s="14">
        <f>VLOOKUP(E1247,País!$A$1:$B$8,2,FALSE)</f>
        <v>4</v>
      </c>
    </row>
    <row r="1248" spans="1:21" x14ac:dyDescent="0.25">
      <c r="A1248" s="2" t="s">
        <v>59</v>
      </c>
      <c r="B1248" s="2" t="s">
        <v>60</v>
      </c>
      <c r="C1248" s="3">
        <v>30746</v>
      </c>
      <c r="D1248" s="2" t="s">
        <v>11</v>
      </c>
      <c r="E1248" s="2" t="s">
        <v>28</v>
      </c>
      <c r="F1248" s="2">
        <v>3</v>
      </c>
      <c r="G1248" s="4">
        <v>22813.617560638646</v>
      </c>
      <c r="H1248" s="5">
        <v>-24867.063317393287</v>
      </c>
      <c r="I1248" s="11" t="str">
        <f t="shared" si="228"/>
        <v>Vargas, Camila</v>
      </c>
      <c r="J1248" s="11" t="str">
        <f t="shared" si="229"/>
        <v>CV</v>
      </c>
      <c r="K1248" s="14">
        <f t="shared" si="230"/>
        <v>12</v>
      </c>
      <c r="L1248" s="7">
        <f t="shared" ca="1" si="231"/>
        <v>40</v>
      </c>
      <c r="M1248" s="7">
        <f t="shared" si="232"/>
        <v>1</v>
      </c>
      <c r="N1248" s="15">
        <f t="shared" si="233"/>
        <v>30746</v>
      </c>
      <c r="O1248" s="15" t="str">
        <f t="shared" si="234"/>
        <v>lunes</v>
      </c>
      <c r="P1248" s="14">
        <f t="shared" si="235"/>
        <v>1984</v>
      </c>
      <c r="Q1248" s="14">
        <f t="shared" si="236"/>
        <v>3</v>
      </c>
      <c r="R1248" s="14">
        <f t="shared" si="237"/>
        <v>5</v>
      </c>
      <c r="S1248" s="14" t="str">
        <f t="shared" si="238"/>
        <v>NO</v>
      </c>
      <c r="T1248" s="14" t="str">
        <f t="shared" si="239"/>
        <v>No Cumple</v>
      </c>
      <c r="U1248" s="14">
        <f>VLOOKUP(E1248,País!$A$1:$B$8,2,FALSE)</f>
        <v>7</v>
      </c>
    </row>
    <row r="1249" spans="1:21" x14ac:dyDescent="0.25">
      <c r="A1249" s="2" t="s">
        <v>9</v>
      </c>
      <c r="B1249" s="2" t="s">
        <v>10</v>
      </c>
      <c r="C1249" s="3">
        <v>33747</v>
      </c>
      <c r="D1249" s="2" t="s">
        <v>11</v>
      </c>
      <c r="E1249" s="2" t="s">
        <v>12</v>
      </c>
      <c r="F1249" s="2">
        <v>2</v>
      </c>
      <c r="G1249" s="4">
        <v>22800.518127071718</v>
      </c>
      <c r="H1249" s="5">
        <v>-21855.595860884059</v>
      </c>
      <c r="I1249" s="11" t="str">
        <f t="shared" si="228"/>
        <v>Gomez, Juan</v>
      </c>
      <c r="J1249" s="11" t="str">
        <f t="shared" si="229"/>
        <v>JG</v>
      </c>
      <c r="K1249" s="14">
        <f t="shared" si="230"/>
        <v>9</v>
      </c>
      <c r="L1249" s="7">
        <f t="shared" ca="1" si="231"/>
        <v>32</v>
      </c>
      <c r="M1249" s="7">
        <f t="shared" si="232"/>
        <v>6</v>
      </c>
      <c r="N1249" s="15">
        <f t="shared" si="233"/>
        <v>33747</v>
      </c>
      <c r="O1249" s="15" t="str">
        <f t="shared" si="234"/>
        <v>sábado</v>
      </c>
      <c r="P1249" s="14">
        <f t="shared" si="235"/>
        <v>1992</v>
      </c>
      <c r="Q1249" s="14">
        <f t="shared" si="236"/>
        <v>5</v>
      </c>
      <c r="R1249" s="14">
        <f t="shared" si="237"/>
        <v>23</v>
      </c>
      <c r="S1249" s="14" t="str">
        <f t="shared" si="238"/>
        <v>NO</v>
      </c>
      <c r="T1249" s="14" t="str">
        <f t="shared" si="239"/>
        <v>No Cumple</v>
      </c>
      <c r="U1249" s="14">
        <f>VLOOKUP(E1249,País!$A$1:$B$8,2,FALSE)</f>
        <v>3</v>
      </c>
    </row>
    <row r="1250" spans="1:21" x14ac:dyDescent="0.25">
      <c r="A1250" s="2" t="s">
        <v>43</v>
      </c>
      <c r="B1250" s="2" t="s">
        <v>44</v>
      </c>
      <c r="C1250" s="3">
        <v>31250</v>
      </c>
      <c r="D1250" s="2" t="s">
        <v>15</v>
      </c>
      <c r="E1250" s="2" t="s">
        <v>24</v>
      </c>
      <c r="F1250" s="2">
        <v>3</v>
      </c>
      <c r="G1250" s="4">
        <v>22796.396435064333</v>
      </c>
      <c r="H1250" s="5">
        <v>-19282.522495454967</v>
      </c>
      <c r="I1250" s="11" t="str">
        <f t="shared" si="228"/>
        <v>Mendoza, Sofia</v>
      </c>
      <c r="J1250" s="11" t="str">
        <f t="shared" si="229"/>
        <v>SM</v>
      </c>
      <c r="K1250" s="14">
        <f t="shared" si="230"/>
        <v>12</v>
      </c>
      <c r="L1250" s="7">
        <f t="shared" ca="1" si="231"/>
        <v>39</v>
      </c>
      <c r="M1250" s="7">
        <f t="shared" si="232"/>
        <v>1</v>
      </c>
      <c r="N1250" s="15">
        <f t="shared" si="233"/>
        <v>31250</v>
      </c>
      <c r="O1250" s="15" t="str">
        <f t="shared" si="234"/>
        <v>lunes</v>
      </c>
      <c r="P1250" s="14">
        <f t="shared" si="235"/>
        <v>1985</v>
      </c>
      <c r="Q1250" s="14">
        <f t="shared" si="236"/>
        <v>7</v>
      </c>
      <c r="R1250" s="14">
        <f t="shared" si="237"/>
        <v>22</v>
      </c>
      <c r="S1250" s="14" t="str">
        <f t="shared" si="238"/>
        <v>NO</v>
      </c>
      <c r="T1250" s="14" t="str">
        <f t="shared" si="239"/>
        <v>No Cumple</v>
      </c>
      <c r="U1250" s="14">
        <f>VLOOKUP(E1250,País!$A$1:$B$8,2,FALSE)</f>
        <v>5</v>
      </c>
    </row>
    <row r="1251" spans="1:21" x14ac:dyDescent="0.25">
      <c r="A1251" s="2" t="s">
        <v>21</v>
      </c>
      <c r="B1251" s="2" t="s">
        <v>22</v>
      </c>
      <c r="C1251" s="3">
        <v>35796</v>
      </c>
      <c r="D1251" s="2" t="s">
        <v>23</v>
      </c>
      <c r="E1251" s="2" t="s">
        <v>24</v>
      </c>
      <c r="F1251" s="2">
        <v>2</v>
      </c>
      <c r="G1251" s="4">
        <v>22777.091846496463</v>
      </c>
      <c r="H1251" s="5">
        <v>12187.975251144173</v>
      </c>
      <c r="I1251" s="11" t="str">
        <f t="shared" si="228"/>
        <v>Fernandez, Luis</v>
      </c>
      <c r="J1251" s="11" t="str">
        <f t="shared" si="229"/>
        <v>LF</v>
      </c>
      <c r="K1251" s="14">
        <f t="shared" si="230"/>
        <v>13</v>
      </c>
      <c r="L1251" s="7">
        <f t="shared" ca="1" si="231"/>
        <v>26</v>
      </c>
      <c r="M1251" s="7">
        <f t="shared" si="232"/>
        <v>4</v>
      </c>
      <c r="N1251" s="15">
        <f t="shared" si="233"/>
        <v>35796</v>
      </c>
      <c r="O1251" s="15" t="str">
        <f t="shared" si="234"/>
        <v>jueves</v>
      </c>
      <c r="P1251" s="14">
        <f t="shared" si="235"/>
        <v>1998</v>
      </c>
      <c r="Q1251" s="14">
        <f t="shared" si="236"/>
        <v>1</v>
      </c>
      <c r="R1251" s="14">
        <f t="shared" si="237"/>
        <v>1</v>
      </c>
      <c r="S1251" s="14" t="str">
        <f t="shared" si="238"/>
        <v>NO</v>
      </c>
      <c r="T1251" s="14" t="str">
        <f t="shared" si="239"/>
        <v>No Cumple</v>
      </c>
      <c r="U1251" s="14">
        <f>VLOOKUP(E1251,País!$A$1:$B$8,2,FALSE)</f>
        <v>5</v>
      </c>
    </row>
    <row r="1252" spans="1:21" x14ac:dyDescent="0.25">
      <c r="A1252" s="2" t="s">
        <v>99</v>
      </c>
      <c r="B1252" s="2" t="s">
        <v>30</v>
      </c>
      <c r="C1252" s="3">
        <v>35671</v>
      </c>
      <c r="D1252" s="2" t="s">
        <v>35</v>
      </c>
      <c r="E1252" s="2" t="s">
        <v>20</v>
      </c>
      <c r="F1252" s="2">
        <v>4</v>
      </c>
      <c r="G1252" s="4">
        <v>22763.284533496244</v>
      </c>
      <c r="H1252" s="5">
        <v>-19879.903754542855</v>
      </c>
      <c r="I1252" s="11" t="str">
        <f t="shared" si="228"/>
        <v>Rivera, Liliana</v>
      </c>
      <c r="J1252" s="11" t="str">
        <f t="shared" si="229"/>
        <v>LR</v>
      </c>
      <c r="K1252" s="14">
        <f t="shared" si="230"/>
        <v>13</v>
      </c>
      <c r="L1252" s="7">
        <f t="shared" ca="1" si="231"/>
        <v>26</v>
      </c>
      <c r="M1252" s="7">
        <f t="shared" si="232"/>
        <v>5</v>
      </c>
      <c r="N1252" s="15">
        <f t="shared" si="233"/>
        <v>35671</v>
      </c>
      <c r="O1252" s="15" t="str">
        <f t="shared" si="234"/>
        <v>viernes</v>
      </c>
      <c r="P1252" s="14">
        <f t="shared" si="235"/>
        <v>1997</v>
      </c>
      <c r="Q1252" s="14">
        <f t="shared" si="236"/>
        <v>8</v>
      </c>
      <c r="R1252" s="14">
        <f t="shared" si="237"/>
        <v>29</v>
      </c>
      <c r="S1252" s="14" t="str">
        <f t="shared" si="238"/>
        <v>NO</v>
      </c>
      <c r="T1252" s="14" t="str">
        <f t="shared" si="239"/>
        <v>No Cumple</v>
      </c>
      <c r="U1252" s="14">
        <f>VLOOKUP(E1252,País!$A$1:$B$8,2,FALSE)</f>
        <v>6</v>
      </c>
    </row>
    <row r="1253" spans="1:21" x14ac:dyDescent="0.25">
      <c r="A1253" s="2" t="s">
        <v>101</v>
      </c>
      <c r="B1253" s="2" t="s">
        <v>52</v>
      </c>
      <c r="C1253" s="3">
        <v>34888</v>
      </c>
      <c r="D1253" s="2" t="s">
        <v>11</v>
      </c>
      <c r="E1253" s="2" t="s">
        <v>32</v>
      </c>
      <c r="F1253" s="2">
        <v>5</v>
      </c>
      <c r="G1253" s="4">
        <v>22759.170262896339</v>
      </c>
      <c r="H1253" s="5">
        <v>-11390.962033645526</v>
      </c>
      <c r="I1253" s="11" t="str">
        <f t="shared" si="228"/>
        <v>Ortega, Cristian</v>
      </c>
      <c r="J1253" s="11" t="str">
        <f t="shared" si="229"/>
        <v>CO</v>
      </c>
      <c r="K1253" s="14">
        <f t="shared" si="230"/>
        <v>14</v>
      </c>
      <c r="L1253" s="7">
        <f t="shared" ca="1" si="231"/>
        <v>29</v>
      </c>
      <c r="M1253" s="7">
        <f t="shared" si="232"/>
        <v>6</v>
      </c>
      <c r="N1253" s="15">
        <f t="shared" si="233"/>
        <v>34888</v>
      </c>
      <c r="O1253" s="15" t="str">
        <f t="shared" si="234"/>
        <v>sábado</v>
      </c>
      <c r="P1253" s="14">
        <f t="shared" si="235"/>
        <v>1995</v>
      </c>
      <c r="Q1253" s="14">
        <f t="shared" si="236"/>
        <v>7</v>
      </c>
      <c r="R1253" s="14">
        <f t="shared" si="237"/>
        <v>8</v>
      </c>
      <c r="S1253" s="14" t="str">
        <f t="shared" si="238"/>
        <v>NO</v>
      </c>
      <c r="T1253" s="14" t="str">
        <f t="shared" si="239"/>
        <v>No Cumple</v>
      </c>
      <c r="U1253" s="14">
        <f>VLOOKUP(E1253,País!$A$1:$B$8,2,FALSE)</f>
        <v>2</v>
      </c>
    </row>
    <row r="1254" spans="1:21" x14ac:dyDescent="0.25">
      <c r="A1254" s="2" t="s">
        <v>104</v>
      </c>
      <c r="B1254" s="2" t="s">
        <v>26</v>
      </c>
      <c r="C1254" s="3">
        <v>33200</v>
      </c>
      <c r="D1254" s="2" t="s">
        <v>23</v>
      </c>
      <c r="E1254" s="2" t="s">
        <v>16</v>
      </c>
      <c r="F1254" s="2">
        <v>3</v>
      </c>
      <c r="G1254" s="4">
        <v>22756.441658906198</v>
      </c>
      <c r="H1254" s="5">
        <v>-46876.133355867132</v>
      </c>
      <c r="I1254" s="11" t="str">
        <f t="shared" si="228"/>
        <v>Diaz, Daniela</v>
      </c>
      <c r="J1254" s="11" t="str">
        <f t="shared" si="229"/>
        <v>DD</v>
      </c>
      <c r="K1254" s="14">
        <f t="shared" si="230"/>
        <v>11</v>
      </c>
      <c r="L1254" s="7">
        <f t="shared" ca="1" si="231"/>
        <v>33</v>
      </c>
      <c r="M1254" s="7">
        <f t="shared" si="232"/>
        <v>5</v>
      </c>
      <c r="N1254" s="15">
        <f t="shared" si="233"/>
        <v>33200</v>
      </c>
      <c r="O1254" s="15" t="str">
        <f t="shared" si="234"/>
        <v>viernes</v>
      </c>
      <c r="P1254" s="14">
        <f t="shared" si="235"/>
        <v>1990</v>
      </c>
      <c r="Q1254" s="14">
        <f t="shared" si="236"/>
        <v>11</v>
      </c>
      <c r="R1254" s="14">
        <f t="shared" si="237"/>
        <v>23</v>
      </c>
      <c r="S1254" s="14" t="str">
        <f t="shared" si="238"/>
        <v>NO</v>
      </c>
      <c r="T1254" s="14" t="str">
        <f t="shared" si="239"/>
        <v>No Cumple</v>
      </c>
      <c r="U1254" s="14">
        <f>VLOOKUP(E1254,País!$A$1:$B$8,2,FALSE)</f>
        <v>4</v>
      </c>
    </row>
    <row r="1255" spans="1:21" x14ac:dyDescent="0.25">
      <c r="A1255" s="2" t="s">
        <v>49</v>
      </c>
      <c r="B1255" s="2" t="s">
        <v>50</v>
      </c>
      <c r="C1255" s="3">
        <v>32210</v>
      </c>
      <c r="D1255" s="2" t="s">
        <v>27</v>
      </c>
      <c r="E1255" s="2" t="s">
        <v>8</v>
      </c>
      <c r="F1255" s="2">
        <v>4</v>
      </c>
      <c r="G1255" s="4">
        <v>22750.128677134198</v>
      </c>
      <c r="H1255" s="5">
        <v>-18372.406065692034</v>
      </c>
      <c r="I1255" s="11" t="str">
        <f t="shared" si="228"/>
        <v>Perez, Javier</v>
      </c>
      <c r="J1255" s="11" t="str">
        <f t="shared" si="229"/>
        <v>JP</v>
      </c>
      <c r="K1255" s="14">
        <f t="shared" si="230"/>
        <v>11</v>
      </c>
      <c r="L1255" s="7">
        <f t="shared" ca="1" si="231"/>
        <v>36</v>
      </c>
      <c r="M1255" s="7">
        <f t="shared" si="232"/>
        <v>2</v>
      </c>
      <c r="N1255" s="15">
        <f t="shared" si="233"/>
        <v>32210</v>
      </c>
      <c r="O1255" s="15" t="str">
        <f t="shared" si="234"/>
        <v>martes</v>
      </c>
      <c r="P1255" s="14">
        <f t="shared" si="235"/>
        <v>1988</v>
      </c>
      <c r="Q1255" s="14">
        <f t="shared" si="236"/>
        <v>3</v>
      </c>
      <c r="R1255" s="14">
        <f t="shared" si="237"/>
        <v>8</v>
      </c>
      <c r="S1255" s="14" t="str">
        <f t="shared" si="238"/>
        <v>NO</v>
      </c>
      <c r="T1255" s="14" t="str">
        <f t="shared" si="239"/>
        <v>No Cumple</v>
      </c>
      <c r="U1255" s="14">
        <f>VLOOKUP(E1255,País!$A$1:$B$8,2,FALSE)</f>
        <v>1</v>
      </c>
    </row>
    <row r="1256" spans="1:21" x14ac:dyDescent="0.25">
      <c r="A1256" s="2" t="s">
        <v>90</v>
      </c>
      <c r="B1256" s="2" t="s">
        <v>58</v>
      </c>
      <c r="C1256" s="3">
        <v>32973</v>
      </c>
      <c r="D1256" s="2" t="s">
        <v>7</v>
      </c>
      <c r="E1256" s="2" t="s">
        <v>20</v>
      </c>
      <c r="F1256" s="2">
        <v>3</v>
      </c>
      <c r="G1256" s="4">
        <v>22749.589040557024</v>
      </c>
      <c r="H1256" s="5">
        <v>-20940.32876755438</v>
      </c>
      <c r="I1256" s="11" t="str">
        <f t="shared" si="228"/>
        <v>Castro, Natalie</v>
      </c>
      <c r="J1256" s="11" t="str">
        <f t="shared" si="229"/>
        <v>NC</v>
      </c>
      <c r="K1256" s="14">
        <f t="shared" si="230"/>
        <v>13</v>
      </c>
      <c r="L1256" s="7">
        <f t="shared" ca="1" si="231"/>
        <v>34</v>
      </c>
      <c r="M1256" s="7">
        <f t="shared" si="232"/>
        <v>2</v>
      </c>
      <c r="N1256" s="15">
        <f t="shared" si="233"/>
        <v>32973</v>
      </c>
      <c r="O1256" s="15" t="str">
        <f t="shared" si="234"/>
        <v>martes</v>
      </c>
      <c r="P1256" s="14">
        <f t="shared" si="235"/>
        <v>1990</v>
      </c>
      <c r="Q1256" s="14">
        <f t="shared" si="236"/>
        <v>4</v>
      </c>
      <c r="R1256" s="14">
        <f t="shared" si="237"/>
        <v>10</v>
      </c>
      <c r="S1256" s="14" t="str">
        <f t="shared" si="238"/>
        <v>SI</v>
      </c>
      <c r="T1256" s="14" t="str">
        <f t="shared" si="239"/>
        <v>No Cumple</v>
      </c>
      <c r="U1256" s="14">
        <f>VLOOKUP(E1256,País!$A$1:$B$8,2,FALSE)</f>
        <v>6</v>
      </c>
    </row>
    <row r="1257" spans="1:21" x14ac:dyDescent="0.25">
      <c r="A1257" s="2" t="s">
        <v>79</v>
      </c>
      <c r="B1257" s="2" t="s">
        <v>30</v>
      </c>
      <c r="C1257" s="3">
        <v>30291</v>
      </c>
      <c r="D1257" s="2" t="s">
        <v>35</v>
      </c>
      <c r="E1257" s="2" t="s">
        <v>32</v>
      </c>
      <c r="F1257" s="2">
        <v>5</v>
      </c>
      <c r="G1257" s="4">
        <v>22748.572604536705</v>
      </c>
      <c r="H1257" s="5">
        <v>-28178.913121508664</v>
      </c>
      <c r="I1257" s="11" t="str">
        <f t="shared" si="228"/>
        <v>Rivera, Pedro</v>
      </c>
      <c r="J1257" s="11" t="str">
        <f t="shared" si="229"/>
        <v>PR</v>
      </c>
      <c r="K1257" s="14">
        <f t="shared" si="230"/>
        <v>11</v>
      </c>
      <c r="L1257" s="7">
        <f t="shared" ca="1" si="231"/>
        <v>41</v>
      </c>
      <c r="M1257" s="7">
        <f t="shared" si="232"/>
        <v>1</v>
      </c>
      <c r="N1257" s="15">
        <f t="shared" si="233"/>
        <v>30291</v>
      </c>
      <c r="O1257" s="15" t="str">
        <f t="shared" si="234"/>
        <v>lunes</v>
      </c>
      <c r="P1257" s="14">
        <f t="shared" si="235"/>
        <v>1982</v>
      </c>
      <c r="Q1257" s="14">
        <f t="shared" si="236"/>
        <v>12</v>
      </c>
      <c r="R1257" s="14">
        <f t="shared" si="237"/>
        <v>6</v>
      </c>
      <c r="S1257" s="14" t="str">
        <f t="shared" si="238"/>
        <v>NO</v>
      </c>
      <c r="T1257" s="14" t="str">
        <f t="shared" si="239"/>
        <v>No Cumple</v>
      </c>
      <c r="U1257" s="14">
        <f>VLOOKUP(E1257,País!$A$1:$B$8,2,FALSE)</f>
        <v>2</v>
      </c>
    </row>
    <row r="1258" spans="1:21" x14ac:dyDescent="0.25">
      <c r="A1258" s="2" t="s">
        <v>79</v>
      </c>
      <c r="B1258" s="2" t="s">
        <v>30</v>
      </c>
      <c r="C1258" s="3">
        <v>29623</v>
      </c>
      <c r="D1258" s="2" t="s">
        <v>35</v>
      </c>
      <c r="E1258" s="2" t="s">
        <v>32</v>
      </c>
      <c r="F1258" s="2">
        <v>6</v>
      </c>
      <c r="G1258" s="4">
        <v>22712.028637511201</v>
      </c>
      <c r="H1258" s="5">
        <v>-23357.497376366151</v>
      </c>
      <c r="I1258" s="11" t="str">
        <f t="shared" si="228"/>
        <v>Rivera, Pedro</v>
      </c>
      <c r="J1258" s="11" t="str">
        <f t="shared" si="229"/>
        <v>PR</v>
      </c>
      <c r="K1258" s="14">
        <f t="shared" si="230"/>
        <v>11</v>
      </c>
      <c r="L1258" s="7">
        <f t="shared" ca="1" si="231"/>
        <v>43</v>
      </c>
      <c r="M1258" s="7">
        <f t="shared" si="232"/>
        <v>5</v>
      </c>
      <c r="N1258" s="15">
        <f t="shared" si="233"/>
        <v>29623</v>
      </c>
      <c r="O1258" s="15" t="str">
        <f t="shared" si="234"/>
        <v>viernes</v>
      </c>
      <c r="P1258" s="14">
        <f t="shared" si="235"/>
        <v>1981</v>
      </c>
      <c r="Q1258" s="14">
        <f t="shared" si="236"/>
        <v>2</v>
      </c>
      <c r="R1258" s="14">
        <f t="shared" si="237"/>
        <v>6</v>
      </c>
      <c r="S1258" s="14" t="str">
        <f t="shared" si="238"/>
        <v>NO</v>
      </c>
      <c r="T1258" s="14" t="str">
        <f t="shared" si="239"/>
        <v>No Cumple</v>
      </c>
      <c r="U1258" s="14">
        <f>VLOOKUP(E1258,País!$A$1:$B$8,2,FALSE)</f>
        <v>2</v>
      </c>
    </row>
    <row r="1259" spans="1:21" x14ac:dyDescent="0.25">
      <c r="A1259" s="2" t="s">
        <v>45</v>
      </c>
      <c r="B1259" s="2" t="s">
        <v>46</v>
      </c>
      <c r="C1259" s="3">
        <v>32545</v>
      </c>
      <c r="D1259" s="2" t="s">
        <v>19</v>
      </c>
      <c r="E1259" s="2" t="s">
        <v>28</v>
      </c>
      <c r="F1259" s="2">
        <v>6</v>
      </c>
      <c r="G1259" s="4">
        <v>22707.716767241887</v>
      </c>
      <c r="H1259" s="5">
        <v>-21329.212424568585</v>
      </c>
      <c r="I1259" s="11" t="str">
        <f t="shared" si="228"/>
        <v>Garcia, Eduardo</v>
      </c>
      <c r="J1259" s="11" t="str">
        <f t="shared" si="229"/>
        <v>EG</v>
      </c>
      <c r="K1259" s="14">
        <f t="shared" si="230"/>
        <v>13</v>
      </c>
      <c r="L1259" s="7">
        <f t="shared" ca="1" si="231"/>
        <v>35</v>
      </c>
      <c r="M1259" s="7">
        <f t="shared" si="232"/>
        <v>1</v>
      </c>
      <c r="N1259" s="15">
        <f t="shared" si="233"/>
        <v>32545</v>
      </c>
      <c r="O1259" s="15" t="str">
        <f t="shared" si="234"/>
        <v>lunes</v>
      </c>
      <c r="P1259" s="14">
        <f t="shared" si="235"/>
        <v>1989</v>
      </c>
      <c r="Q1259" s="14">
        <f t="shared" si="236"/>
        <v>2</v>
      </c>
      <c r="R1259" s="14">
        <f t="shared" si="237"/>
        <v>6</v>
      </c>
      <c r="S1259" s="14" t="str">
        <f t="shared" si="238"/>
        <v>NO</v>
      </c>
      <c r="T1259" s="14" t="str">
        <f t="shared" si="239"/>
        <v>No Cumple</v>
      </c>
      <c r="U1259" s="14">
        <f>VLOOKUP(E1259,País!$A$1:$B$8,2,FALSE)</f>
        <v>7</v>
      </c>
    </row>
    <row r="1260" spans="1:21" x14ac:dyDescent="0.25">
      <c r="A1260" s="2" t="s">
        <v>72</v>
      </c>
      <c r="B1260" s="2" t="s">
        <v>30</v>
      </c>
      <c r="C1260" s="3">
        <v>35794</v>
      </c>
      <c r="D1260" s="2" t="s">
        <v>7</v>
      </c>
      <c r="E1260" s="2" t="s">
        <v>32</v>
      </c>
      <c r="F1260" s="2">
        <v>3</v>
      </c>
      <c r="G1260" s="4">
        <v>22707.383800415133</v>
      </c>
      <c r="H1260" s="5">
        <v>16477.101731098071</v>
      </c>
      <c r="I1260" s="11" t="str">
        <f t="shared" si="228"/>
        <v>Rivera, Marina</v>
      </c>
      <c r="J1260" s="11" t="str">
        <f t="shared" si="229"/>
        <v>MR</v>
      </c>
      <c r="K1260" s="14">
        <f t="shared" si="230"/>
        <v>12</v>
      </c>
      <c r="L1260" s="7">
        <f t="shared" ca="1" si="231"/>
        <v>26</v>
      </c>
      <c r="M1260" s="7">
        <f t="shared" si="232"/>
        <v>2</v>
      </c>
      <c r="N1260" s="15">
        <f t="shared" si="233"/>
        <v>35794</v>
      </c>
      <c r="O1260" s="15" t="str">
        <f t="shared" si="234"/>
        <v>martes</v>
      </c>
      <c r="P1260" s="14">
        <f t="shared" si="235"/>
        <v>1997</v>
      </c>
      <c r="Q1260" s="14">
        <f t="shared" si="236"/>
        <v>12</v>
      </c>
      <c r="R1260" s="14">
        <f t="shared" si="237"/>
        <v>30</v>
      </c>
      <c r="S1260" s="14" t="str">
        <f t="shared" si="238"/>
        <v>SI</v>
      </c>
      <c r="T1260" s="14" t="str">
        <f t="shared" si="239"/>
        <v>No Cumple</v>
      </c>
      <c r="U1260" s="14">
        <f>VLOOKUP(E1260,País!$A$1:$B$8,2,FALSE)</f>
        <v>2</v>
      </c>
    </row>
    <row r="1261" spans="1:21" x14ac:dyDescent="0.25">
      <c r="A1261" s="2" t="s">
        <v>21</v>
      </c>
      <c r="B1261" s="2" t="s">
        <v>22</v>
      </c>
      <c r="C1261" s="3">
        <v>32816</v>
      </c>
      <c r="D1261" s="2" t="s">
        <v>23</v>
      </c>
      <c r="E1261" s="2" t="s">
        <v>24</v>
      </c>
      <c r="F1261" s="2">
        <v>5</v>
      </c>
      <c r="G1261" s="4">
        <v>22704.825544863863</v>
      </c>
      <c r="H1261" s="5">
        <v>-20562.04305321163</v>
      </c>
      <c r="I1261" s="11" t="str">
        <f t="shared" si="228"/>
        <v>Fernandez, Luis</v>
      </c>
      <c r="J1261" s="11" t="str">
        <f t="shared" si="229"/>
        <v>LF</v>
      </c>
      <c r="K1261" s="14">
        <f t="shared" si="230"/>
        <v>13</v>
      </c>
      <c r="L1261" s="7">
        <f t="shared" ca="1" si="231"/>
        <v>34</v>
      </c>
      <c r="M1261" s="7">
        <f t="shared" si="232"/>
        <v>6</v>
      </c>
      <c r="N1261" s="15">
        <f t="shared" si="233"/>
        <v>32816</v>
      </c>
      <c r="O1261" s="15" t="str">
        <f t="shared" si="234"/>
        <v>sábado</v>
      </c>
      <c r="P1261" s="14">
        <f t="shared" si="235"/>
        <v>1989</v>
      </c>
      <c r="Q1261" s="14">
        <f t="shared" si="236"/>
        <v>11</v>
      </c>
      <c r="R1261" s="14">
        <f t="shared" si="237"/>
        <v>4</v>
      </c>
      <c r="S1261" s="14" t="str">
        <f t="shared" si="238"/>
        <v>NO</v>
      </c>
      <c r="T1261" s="14" t="str">
        <f t="shared" si="239"/>
        <v>No Cumple</v>
      </c>
      <c r="U1261" s="14">
        <f>VLOOKUP(E1261,País!$A$1:$B$8,2,FALSE)</f>
        <v>5</v>
      </c>
    </row>
    <row r="1262" spans="1:21" x14ac:dyDescent="0.25">
      <c r="A1262" s="2" t="s">
        <v>74</v>
      </c>
      <c r="B1262" s="2" t="s">
        <v>26</v>
      </c>
      <c r="C1262" s="3">
        <v>35526</v>
      </c>
      <c r="D1262" s="2" t="s">
        <v>15</v>
      </c>
      <c r="E1262" s="2" t="s">
        <v>12</v>
      </c>
      <c r="F1262" s="2">
        <v>6</v>
      </c>
      <c r="G1262" s="4">
        <v>22693.039353923108</v>
      </c>
      <c r="H1262" s="5">
        <v>-28473.891039616123</v>
      </c>
      <c r="I1262" s="11" t="str">
        <f t="shared" si="228"/>
        <v>Diaz, Raquel</v>
      </c>
      <c r="J1262" s="11" t="str">
        <f t="shared" si="229"/>
        <v>RD</v>
      </c>
      <c r="K1262" s="14">
        <f t="shared" si="230"/>
        <v>10</v>
      </c>
      <c r="L1262" s="7">
        <f t="shared" ca="1" si="231"/>
        <v>27</v>
      </c>
      <c r="M1262" s="7">
        <f t="shared" si="232"/>
        <v>7</v>
      </c>
      <c r="N1262" s="15">
        <f t="shared" si="233"/>
        <v>35526</v>
      </c>
      <c r="O1262" s="15" t="str">
        <f t="shared" si="234"/>
        <v>domingo</v>
      </c>
      <c r="P1262" s="14">
        <f t="shared" si="235"/>
        <v>1997</v>
      </c>
      <c r="Q1262" s="14">
        <f t="shared" si="236"/>
        <v>4</v>
      </c>
      <c r="R1262" s="14">
        <f t="shared" si="237"/>
        <v>6</v>
      </c>
      <c r="S1262" s="14" t="str">
        <f t="shared" si="238"/>
        <v>NO</v>
      </c>
      <c r="T1262" s="14" t="str">
        <f t="shared" si="239"/>
        <v>No Cumple</v>
      </c>
      <c r="U1262" s="14">
        <f>VLOOKUP(E1262,País!$A$1:$B$8,2,FALSE)</f>
        <v>3</v>
      </c>
    </row>
    <row r="1263" spans="1:21" x14ac:dyDescent="0.25">
      <c r="A1263" s="2" t="s">
        <v>104</v>
      </c>
      <c r="B1263" s="2" t="s">
        <v>26</v>
      </c>
      <c r="C1263" s="3">
        <v>34219</v>
      </c>
      <c r="D1263" s="2" t="s">
        <v>23</v>
      </c>
      <c r="E1263" s="2" t="s">
        <v>16</v>
      </c>
      <c r="F1263" s="2">
        <v>4</v>
      </c>
      <c r="G1263" s="4">
        <v>22689.936532940752</v>
      </c>
      <c r="H1263" s="5">
        <v>-22440.453312329766</v>
      </c>
      <c r="I1263" s="11" t="str">
        <f t="shared" si="228"/>
        <v>Diaz, Daniela</v>
      </c>
      <c r="J1263" s="11" t="str">
        <f t="shared" si="229"/>
        <v>DD</v>
      </c>
      <c r="K1263" s="14">
        <f t="shared" si="230"/>
        <v>11</v>
      </c>
      <c r="L1263" s="7">
        <f t="shared" ca="1" si="231"/>
        <v>30</v>
      </c>
      <c r="M1263" s="7">
        <f t="shared" si="232"/>
        <v>2</v>
      </c>
      <c r="N1263" s="15">
        <f t="shared" si="233"/>
        <v>34219</v>
      </c>
      <c r="O1263" s="15" t="str">
        <f t="shared" si="234"/>
        <v>martes</v>
      </c>
      <c r="P1263" s="14">
        <f t="shared" si="235"/>
        <v>1993</v>
      </c>
      <c r="Q1263" s="14">
        <f t="shared" si="236"/>
        <v>9</v>
      </c>
      <c r="R1263" s="14">
        <f t="shared" si="237"/>
        <v>7</v>
      </c>
      <c r="S1263" s="14" t="str">
        <f t="shared" si="238"/>
        <v>NO</v>
      </c>
      <c r="T1263" s="14" t="str">
        <f t="shared" si="239"/>
        <v>No Cumple</v>
      </c>
      <c r="U1263" s="14">
        <f>VLOOKUP(E1263,País!$A$1:$B$8,2,FALSE)</f>
        <v>4</v>
      </c>
    </row>
    <row r="1264" spans="1:21" x14ac:dyDescent="0.25">
      <c r="A1264" s="2" t="s">
        <v>47</v>
      </c>
      <c r="B1264" s="2" t="s">
        <v>48</v>
      </c>
      <c r="C1264" s="3">
        <v>35980</v>
      </c>
      <c r="D1264" s="2" t="s">
        <v>23</v>
      </c>
      <c r="E1264" s="2" t="s">
        <v>32</v>
      </c>
      <c r="F1264" s="2">
        <v>3</v>
      </c>
      <c r="G1264" s="4">
        <v>22685.889864471537</v>
      </c>
      <c r="H1264" s="5">
        <v>-12248.934906693703</v>
      </c>
      <c r="I1264" s="11" t="str">
        <f t="shared" si="228"/>
        <v>Rojas, Valentina</v>
      </c>
      <c r="J1264" s="11" t="str">
        <f t="shared" si="229"/>
        <v>VR</v>
      </c>
      <c r="K1264" s="14">
        <f t="shared" si="230"/>
        <v>14</v>
      </c>
      <c r="L1264" s="7">
        <f t="shared" ca="1" si="231"/>
        <v>26</v>
      </c>
      <c r="M1264" s="7">
        <f t="shared" si="232"/>
        <v>6</v>
      </c>
      <c r="N1264" s="15">
        <f t="shared" si="233"/>
        <v>35980</v>
      </c>
      <c r="O1264" s="15" t="str">
        <f t="shared" si="234"/>
        <v>sábado</v>
      </c>
      <c r="P1264" s="14">
        <f t="shared" si="235"/>
        <v>1998</v>
      </c>
      <c r="Q1264" s="14">
        <f t="shared" si="236"/>
        <v>7</v>
      </c>
      <c r="R1264" s="14">
        <f t="shared" si="237"/>
        <v>4</v>
      </c>
      <c r="S1264" s="14" t="str">
        <f t="shared" si="238"/>
        <v>NO</v>
      </c>
      <c r="T1264" s="14" t="str">
        <f t="shared" si="239"/>
        <v>No Cumple</v>
      </c>
      <c r="U1264" s="14">
        <f>VLOOKUP(E1264,País!$A$1:$B$8,2,FALSE)</f>
        <v>2</v>
      </c>
    </row>
    <row r="1265" spans="1:21" x14ac:dyDescent="0.25">
      <c r="A1265" s="2" t="s">
        <v>78</v>
      </c>
      <c r="B1265" s="2" t="s">
        <v>26</v>
      </c>
      <c r="C1265" s="3">
        <v>32144</v>
      </c>
      <c r="D1265" s="2" t="s">
        <v>31</v>
      </c>
      <c r="E1265" s="2" t="s">
        <v>28</v>
      </c>
      <c r="F1265" s="2">
        <v>5</v>
      </c>
      <c r="G1265" s="4">
        <v>22684.898435323332</v>
      </c>
      <c r="H1265" s="5">
        <v>-24085.232267388099</v>
      </c>
      <c r="I1265" s="11" t="str">
        <f t="shared" si="228"/>
        <v>Diaz, Julia</v>
      </c>
      <c r="J1265" s="11" t="str">
        <f t="shared" si="229"/>
        <v>JD</v>
      </c>
      <c r="K1265" s="14">
        <f t="shared" si="230"/>
        <v>9</v>
      </c>
      <c r="L1265" s="7">
        <f t="shared" ca="1" si="231"/>
        <v>36</v>
      </c>
      <c r="M1265" s="7">
        <f t="shared" si="232"/>
        <v>6</v>
      </c>
      <c r="N1265" s="15">
        <f t="shared" si="233"/>
        <v>32144</v>
      </c>
      <c r="O1265" s="15" t="str">
        <f t="shared" si="234"/>
        <v>sábado</v>
      </c>
      <c r="P1265" s="14">
        <f t="shared" si="235"/>
        <v>1988</v>
      </c>
      <c r="Q1265" s="14">
        <f t="shared" si="236"/>
        <v>1</v>
      </c>
      <c r="R1265" s="14">
        <f t="shared" si="237"/>
        <v>2</v>
      </c>
      <c r="S1265" s="14" t="str">
        <f t="shared" si="238"/>
        <v>NO</v>
      </c>
      <c r="T1265" s="14" t="str">
        <f t="shared" si="239"/>
        <v>No Cumple</v>
      </c>
      <c r="U1265" s="14">
        <f>VLOOKUP(E1265,País!$A$1:$B$8,2,FALSE)</f>
        <v>7</v>
      </c>
    </row>
    <row r="1266" spans="1:21" x14ac:dyDescent="0.25">
      <c r="A1266" s="2" t="s">
        <v>49</v>
      </c>
      <c r="B1266" s="2" t="s">
        <v>50</v>
      </c>
      <c r="C1266" s="3">
        <v>30785</v>
      </c>
      <c r="D1266" s="2" t="s">
        <v>27</v>
      </c>
      <c r="E1266" s="2" t="s">
        <v>8</v>
      </c>
      <c r="F1266" s="2">
        <v>6</v>
      </c>
      <c r="G1266" s="4">
        <v>22647.00686422662</v>
      </c>
      <c r="H1266" s="5">
        <v>-24685.343478984712</v>
      </c>
      <c r="I1266" s="11" t="str">
        <f t="shared" si="228"/>
        <v>Perez, Javier</v>
      </c>
      <c r="J1266" s="11" t="str">
        <f t="shared" si="229"/>
        <v>JP</v>
      </c>
      <c r="K1266" s="14">
        <f t="shared" si="230"/>
        <v>11</v>
      </c>
      <c r="L1266" s="7">
        <f t="shared" ca="1" si="231"/>
        <v>40</v>
      </c>
      <c r="M1266" s="7">
        <f t="shared" si="232"/>
        <v>5</v>
      </c>
      <c r="N1266" s="15">
        <f t="shared" si="233"/>
        <v>30785</v>
      </c>
      <c r="O1266" s="15" t="str">
        <f t="shared" si="234"/>
        <v>viernes</v>
      </c>
      <c r="P1266" s="14">
        <f t="shared" si="235"/>
        <v>1984</v>
      </c>
      <c r="Q1266" s="14">
        <f t="shared" si="236"/>
        <v>4</v>
      </c>
      <c r="R1266" s="14">
        <f t="shared" si="237"/>
        <v>13</v>
      </c>
      <c r="S1266" s="14" t="str">
        <f t="shared" si="238"/>
        <v>NO</v>
      </c>
      <c r="T1266" s="14" t="str">
        <f t="shared" si="239"/>
        <v>No Cumple</v>
      </c>
      <c r="U1266" s="14">
        <f>VLOOKUP(E1266,País!$A$1:$B$8,2,FALSE)</f>
        <v>1</v>
      </c>
    </row>
    <row r="1267" spans="1:21" x14ac:dyDescent="0.25">
      <c r="A1267" s="2" t="s">
        <v>87</v>
      </c>
      <c r="B1267" s="2" t="s">
        <v>50</v>
      </c>
      <c r="C1267" s="3">
        <v>29277</v>
      </c>
      <c r="D1267" s="2" t="s">
        <v>31</v>
      </c>
      <c r="E1267" s="2" t="s">
        <v>8</v>
      </c>
      <c r="F1267" s="2">
        <v>3</v>
      </c>
      <c r="G1267" s="4">
        <v>22639.96788391345</v>
      </c>
      <c r="H1267" s="5">
        <v>-21048.02569286924</v>
      </c>
      <c r="I1267" s="11" t="str">
        <f t="shared" si="228"/>
        <v>Perez, Ismael</v>
      </c>
      <c r="J1267" s="11" t="str">
        <f t="shared" si="229"/>
        <v>IP</v>
      </c>
      <c r="K1267" s="14">
        <f t="shared" si="230"/>
        <v>11</v>
      </c>
      <c r="L1267" s="7">
        <f t="shared" ca="1" si="231"/>
        <v>44</v>
      </c>
      <c r="M1267" s="7">
        <f t="shared" si="232"/>
        <v>2</v>
      </c>
      <c r="N1267" s="15">
        <f t="shared" si="233"/>
        <v>29277</v>
      </c>
      <c r="O1267" s="15" t="str">
        <f t="shared" si="234"/>
        <v>martes</v>
      </c>
      <c r="P1267" s="14">
        <f t="shared" si="235"/>
        <v>1980</v>
      </c>
      <c r="Q1267" s="14">
        <f t="shared" si="236"/>
        <v>2</v>
      </c>
      <c r="R1267" s="14">
        <f t="shared" si="237"/>
        <v>26</v>
      </c>
      <c r="S1267" s="14" t="str">
        <f t="shared" si="238"/>
        <v>NO</v>
      </c>
      <c r="T1267" s="14" t="str">
        <f t="shared" si="239"/>
        <v>No Cumple</v>
      </c>
      <c r="U1267" s="14">
        <f>VLOOKUP(E1267,País!$A$1:$B$8,2,FALSE)</f>
        <v>1</v>
      </c>
    </row>
    <row r="1268" spans="1:21" x14ac:dyDescent="0.25">
      <c r="A1268" s="2" t="s">
        <v>87</v>
      </c>
      <c r="B1268" s="2" t="s">
        <v>50</v>
      </c>
      <c r="C1268" s="3">
        <v>32112</v>
      </c>
      <c r="D1268" s="2" t="s">
        <v>31</v>
      </c>
      <c r="E1268" s="2" t="s">
        <v>8</v>
      </c>
      <c r="F1268" s="2">
        <v>3</v>
      </c>
      <c r="G1268" s="4">
        <v>22636.759766597454</v>
      </c>
      <c r="H1268" s="5">
        <v>-22076.959784388011</v>
      </c>
      <c r="I1268" s="11" t="str">
        <f t="shared" si="228"/>
        <v>Perez, Ismael</v>
      </c>
      <c r="J1268" s="11" t="str">
        <f t="shared" si="229"/>
        <v>IP</v>
      </c>
      <c r="K1268" s="14">
        <f t="shared" si="230"/>
        <v>11</v>
      </c>
      <c r="L1268" s="7">
        <f t="shared" ca="1" si="231"/>
        <v>36</v>
      </c>
      <c r="M1268" s="7">
        <f t="shared" si="232"/>
        <v>2</v>
      </c>
      <c r="N1268" s="15">
        <f t="shared" si="233"/>
        <v>32112</v>
      </c>
      <c r="O1268" s="15" t="str">
        <f t="shared" si="234"/>
        <v>martes</v>
      </c>
      <c r="P1268" s="14">
        <f t="shared" si="235"/>
        <v>1987</v>
      </c>
      <c r="Q1268" s="14">
        <f t="shared" si="236"/>
        <v>12</v>
      </c>
      <c r="R1268" s="14">
        <f t="shared" si="237"/>
        <v>1</v>
      </c>
      <c r="S1268" s="14" t="str">
        <f t="shared" si="238"/>
        <v>NO</v>
      </c>
      <c r="T1268" s="14" t="str">
        <f t="shared" si="239"/>
        <v>No Cumple</v>
      </c>
      <c r="U1268" s="14">
        <f>VLOOKUP(E1268,País!$A$1:$B$8,2,FALSE)</f>
        <v>1</v>
      </c>
    </row>
    <row r="1269" spans="1:21" x14ac:dyDescent="0.25">
      <c r="A1269" s="2" t="s">
        <v>87</v>
      </c>
      <c r="B1269" s="2" t="s">
        <v>50</v>
      </c>
      <c r="C1269" s="3">
        <v>35265</v>
      </c>
      <c r="D1269" s="2" t="s">
        <v>31</v>
      </c>
      <c r="E1269" s="2" t="s">
        <v>8</v>
      </c>
      <c r="F1269" s="2">
        <v>4</v>
      </c>
      <c r="G1269" s="4">
        <v>22630.80608420906</v>
      </c>
      <c r="H1269" s="5">
        <v>-21973.203497685296</v>
      </c>
      <c r="I1269" s="11" t="str">
        <f t="shared" si="228"/>
        <v>Perez, Ismael</v>
      </c>
      <c r="J1269" s="11" t="str">
        <f t="shared" si="229"/>
        <v>IP</v>
      </c>
      <c r="K1269" s="14">
        <f t="shared" si="230"/>
        <v>11</v>
      </c>
      <c r="L1269" s="7">
        <f t="shared" ca="1" si="231"/>
        <v>28</v>
      </c>
      <c r="M1269" s="7">
        <f t="shared" si="232"/>
        <v>5</v>
      </c>
      <c r="N1269" s="15">
        <f t="shared" si="233"/>
        <v>35265</v>
      </c>
      <c r="O1269" s="15" t="str">
        <f t="shared" si="234"/>
        <v>viernes</v>
      </c>
      <c r="P1269" s="14">
        <f t="shared" si="235"/>
        <v>1996</v>
      </c>
      <c r="Q1269" s="14">
        <f t="shared" si="236"/>
        <v>7</v>
      </c>
      <c r="R1269" s="14">
        <f t="shared" si="237"/>
        <v>19</v>
      </c>
      <c r="S1269" s="14" t="str">
        <f t="shared" si="238"/>
        <v>NO</v>
      </c>
      <c r="T1269" s="14" t="str">
        <f t="shared" si="239"/>
        <v>No Cumple</v>
      </c>
      <c r="U1269" s="14">
        <f>VLOOKUP(E1269,País!$A$1:$B$8,2,FALSE)</f>
        <v>1</v>
      </c>
    </row>
    <row r="1270" spans="1:21" x14ac:dyDescent="0.25">
      <c r="A1270" s="2" t="s">
        <v>82</v>
      </c>
      <c r="B1270" s="2" t="s">
        <v>40</v>
      </c>
      <c r="C1270" s="3">
        <v>34454</v>
      </c>
      <c r="D1270" s="2" t="s">
        <v>11</v>
      </c>
      <c r="E1270" s="2" t="s">
        <v>16</v>
      </c>
      <c r="F1270" s="2">
        <v>2</v>
      </c>
      <c r="G1270" s="4">
        <v>22630.336813806141</v>
      </c>
      <c r="H1270" s="5">
        <v>-20073.550757783454</v>
      </c>
      <c r="I1270" s="11" t="str">
        <f t="shared" si="228"/>
        <v>Torres, Miguel</v>
      </c>
      <c r="J1270" s="11" t="str">
        <f t="shared" si="229"/>
        <v>MT</v>
      </c>
      <c r="K1270" s="14">
        <f t="shared" si="230"/>
        <v>12</v>
      </c>
      <c r="L1270" s="7">
        <f t="shared" ca="1" si="231"/>
        <v>30</v>
      </c>
      <c r="M1270" s="7">
        <f t="shared" si="232"/>
        <v>6</v>
      </c>
      <c r="N1270" s="15">
        <f t="shared" si="233"/>
        <v>34454</v>
      </c>
      <c r="O1270" s="15" t="str">
        <f t="shared" si="234"/>
        <v>sábado</v>
      </c>
      <c r="P1270" s="14">
        <f t="shared" si="235"/>
        <v>1994</v>
      </c>
      <c r="Q1270" s="14">
        <f t="shared" si="236"/>
        <v>4</v>
      </c>
      <c r="R1270" s="14">
        <f t="shared" si="237"/>
        <v>30</v>
      </c>
      <c r="S1270" s="14" t="str">
        <f t="shared" si="238"/>
        <v>NO</v>
      </c>
      <c r="T1270" s="14" t="str">
        <f t="shared" si="239"/>
        <v>No Cumple</v>
      </c>
      <c r="U1270" s="14">
        <f>VLOOKUP(E1270,País!$A$1:$B$8,2,FALSE)</f>
        <v>4</v>
      </c>
    </row>
    <row r="1271" spans="1:21" x14ac:dyDescent="0.25">
      <c r="A1271" s="2" t="s">
        <v>61</v>
      </c>
      <c r="B1271" s="2" t="s">
        <v>62</v>
      </c>
      <c r="C1271" s="3">
        <v>33416</v>
      </c>
      <c r="D1271" s="2" t="s">
        <v>15</v>
      </c>
      <c r="E1271" s="2" t="s">
        <v>32</v>
      </c>
      <c r="F1271" s="2">
        <v>3</v>
      </c>
      <c r="G1271" s="4">
        <v>22617.505917068374</v>
      </c>
      <c r="H1271" s="5">
        <v>-22413.645148003936</v>
      </c>
      <c r="I1271" s="11" t="str">
        <f t="shared" si="228"/>
        <v>Guerrero, Alejandro</v>
      </c>
      <c r="J1271" s="11" t="str">
        <f t="shared" si="229"/>
        <v>AG</v>
      </c>
      <c r="K1271" s="14">
        <f t="shared" si="230"/>
        <v>17</v>
      </c>
      <c r="L1271" s="7">
        <f t="shared" ca="1" si="231"/>
        <v>33</v>
      </c>
      <c r="M1271" s="7">
        <f t="shared" si="232"/>
        <v>4</v>
      </c>
      <c r="N1271" s="15">
        <f t="shared" si="233"/>
        <v>33416</v>
      </c>
      <c r="O1271" s="15" t="str">
        <f t="shared" si="234"/>
        <v>jueves</v>
      </c>
      <c r="P1271" s="14">
        <f t="shared" si="235"/>
        <v>1991</v>
      </c>
      <c r="Q1271" s="14">
        <f t="shared" si="236"/>
        <v>6</v>
      </c>
      <c r="R1271" s="14">
        <f t="shared" si="237"/>
        <v>27</v>
      </c>
      <c r="S1271" s="14" t="str">
        <f t="shared" si="238"/>
        <v>NO</v>
      </c>
      <c r="T1271" s="14" t="str">
        <f t="shared" si="239"/>
        <v>No Cumple</v>
      </c>
      <c r="U1271" s="14">
        <f>VLOOKUP(E1271,País!$A$1:$B$8,2,FALSE)</f>
        <v>2</v>
      </c>
    </row>
    <row r="1272" spans="1:21" x14ac:dyDescent="0.25">
      <c r="A1272" s="2" t="s">
        <v>72</v>
      </c>
      <c r="B1272" s="2" t="s">
        <v>30</v>
      </c>
      <c r="C1272" s="3">
        <v>31837</v>
      </c>
      <c r="D1272" s="2" t="s">
        <v>7</v>
      </c>
      <c r="E1272" s="2" t="s">
        <v>32</v>
      </c>
      <c r="F1272" s="2">
        <v>6</v>
      </c>
      <c r="G1272" s="4">
        <v>22607.582959420117</v>
      </c>
      <c r="H1272" s="5">
        <v>-19022.540269217516</v>
      </c>
      <c r="I1272" s="11" t="str">
        <f t="shared" si="228"/>
        <v>Rivera, Marina</v>
      </c>
      <c r="J1272" s="11" t="str">
        <f t="shared" si="229"/>
        <v>MR</v>
      </c>
      <c r="K1272" s="14">
        <f t="shared" si="230"/>
        <v>12</v>
      </c>
      <c r="L1272" s="7">
        <f t="shared" ca="1" si="231"/>
        <v>37</v>
      </c>
      <c r="M1272" s="7">
        <f t="shared" si="232"/>
        <v>7</v>
      </c>
      <c r="N1272" s="15">
        <f t="shared" si="233"/>
        <v>31837</v>
      </c>
      <c r="O1272" s="15" t="str">
        <f t="shared" si="234"/>
        <v>domingo</v>
      </c>
      <c r="P1272" s="14">
        <f t="shared" si="235"/>
        <v>1987</v>
      </c>
      <c r="Q1272" s="14">
        <f t="shared" si="236"/>
        <v>3</v>
      </c>
      <c r="R1272" s="14">
        <f t="shared" si="237"/>
        <v>1</v>
      </c>
      <c r="S1272" s="14" t="str">
        <f t="shared" si="238"/>
        <v>SI</v>
      </c>
      <c r="T1272" s="14" t="str">
        <f t="shared" si="239"/>
        <v>No Cumple</v>
      </c>
      <c r="U1272" s="14">
        <f>VLOOKUP(E1272,País!$A$1:$B$8,2,FALSE)</f>
        <v>2</v>
      </c>
    </row>
    <row r="1273" spans="1:21" x14ac:dyDescent="0.25">
      <c r="A1273" s="2" t="s">
        <v>43</v>
      </c>
      <c r="B1273" s="2" t="s">
        <v>44</v>
      </c>
      <c r="C1273" s="3">
        <v>33125</v>
      </c>
      <c r="D1273" s="2" t="s">
        <v>15</v>
      </c>
      <c r="E1273" s="2" t="s">
        <v>24</v>
      </c>
      <c r="F1273" s="2">
        <v>2</v>
      </c>
      <c r="G1273" s="4">
        <v>22573.635851201001</v>
      </c>
      <c r="H1273" s="5">
        <v>-22849.61860201518</v>
      </c>
      <c r="I1273" s="11" t="str">
        <f t="shared" si="228"/>
        <v>Mendoza, Sofia</v>
      </c>
      <c r="J1273" s="11" t="str">
        <f t="shared" si="229"/>
        <v>SM</v>
      </c>
      <c r="K1273" s="14">
        <f t="shared" si="230"/>
        <v>12</v>
      </c>
      <c r="L1273" s="7">
        <f t="shared" ca="1" si="231"/>
        <v>33</v>
      </c>
      <c r="M1273" s="7">
        <f t="shared" si="232"/>
        <v>7</v>
      </c>
      <c r="N1273" s="15">
        <f t="shared" si="233"/>
        <v>33125</v>
      </c>
      <c r="O1273" s="15" t="str">
        <f t="shared" si="234"/>
        <v>domingo</v>
      </c>
      <c r="P1273" s="14">
        <f t="shared" si="235"/>
        <v>1990</v>
      </c>
      <c r="Q1273" s="14">
        <f t="shared" si="236"/>
        <v>9</v>
      </c>
      <c r="R1273" s="14">
        <f t="shared" si="237"/>
        <v>9</v>
      </c>
      <c r="S1273" s="14" t="str">
        <f t="shared" si="238"/>
        <v>NO</v>
      </c>
      <c r="T1273" s="14" t="str">
        <f t="shared" si="239"/>
        <v>No Cumple</v>
      </c>
      <c r="U1273" s="14">
        <f>VLOOKUP(E1273,País!$A$1:$B$8,2,FALSE)</f>
        <v>5</v>
      </c>
    </row>
    <row r="1274" spans="1:21" x14ac:dyDescent="0.25">
      <c r="A1274" s="2" t="s">
        <v>41</v>
      </c>
      <c r="B1274" s="2" t="s">
        <v>10</v>
      </c>
      <c r="C1274" s="3">
        <v>34548</v>
      </c>
      <c r="D1274" s="2" t="s">
        <v>38</v>
      </c>
      <c r="E1274" s="2" t="s">
        <v>24</v>
      </c>
      <c r="F1274" s="2">
        <v>2</v>
      </c>
      <c r="G1274" s="4">
        <v>22568.060680130096</v>
      </c>
      <c r="H1274" s="5">
        <v>-17962.357523908933</v>
      </c>
      <c r="I1274" s="11" t="str">
        <f t="shared" si="228"/>
        <v>Gomez, Diego</v>
      </c>
      <c r="J1274" s="11" t="str">
        <f t="shared" si="229"/>
        <v>DG</v>
      </c>
      <c r="K1274" s="14">
        <f t="shared" si="230"/>
        <v>10</v>
      </c>
      <c r="L1274" s="7">
        <f t="shared" ca="1" si="231"/>
        <v>30</v>
      </c>
      <c r="M1274" s="7">
        <f t="shared" si="232"/>
        <v>2</v>
      </c>
      <c r="N1274" s="15">
        <f t="shared" si="233"/>
        <v>34548</v>
      </c>
      <c r="O1274" s="15" t="str">
        <f t="shared" si="234"/>
        <v>martes</v>
      </c>
      <c r="P1274" s="14">
        <f t="shared" si="235"/>
        <v>1994</v>
      </c>
      <c r="Q1274" s="14">
        <f t="shared" si="236"/>
        <v>8</v>
      </c>
      <c r="R1274" s="14">
        <f t="shared" si="237"/>
        <v>2</v>
      </c>
      <c r="S1274" s="14" t="str">
        <f t="shared" si="238"/>
        <v>NO</v>
      </c>
      <c r="T1274" s="14" t="str">
        <f t="shared" si="239"/>
        <v>No Cumple</v>
      </c>
      <c r="U1274" s="14">
        <f>VLOOKUP(E1274,País!$A$1:$B$8,2,FALSE)</f>
        <v>5</v>
      </c>
    </row>
    <row r="1275" spans="1:21" x14ac:dyDescent="0.25">
      <c r="A1275" s="2" t="s">
        <v>71</v>
      </c>
      <c r="B1275" s="2" t="s">
        <v>14</v>
      </c>
      <c r="C1275" s="3">
        <v>29656</v>
      </c>
      <c r="D1275" s="2" t="s">
        <v>38</v>
      </c>
      <c r="E1275" s="2" t="s">
        <v>28</v>
      </c>
      <c r="F1275" s="2">
        <v>2</v>
      </c>
      <c r="G1275" s="4">
        <v>22557.279771767273</v>
      </c>
      <c r="H1275" s="5">
        <v>-26058.448205409455</v>
      </c>
      <c r="I1275" s="11" t="str">
        <f t="shared" si="228"/>
        <v>Lopez, Jose</v>
      </c>
      <c r="J1275" s="11" t="str">
        <f t="shared" si="229"/>
        <v>JL</v>
      </c>
      <c r="K1275" s="14">
        <f t="shared" si="230"/>
        <v>9</v>
      </c>
      <c r="L1275" s="7">
        <f t="shared" ca="1" si="231"/>
        <v>43</v>
      </c>
      <c r="M1275" s="7">
        <f t="shared" si="232"/>
        <v>3</v>
      </c>
      <c r="N1275" s="15">
        <f t="shared" si="233"/>
        <v>29656</v>
      </c>
      <c r="O1275" s="15" t="str">
        <f t="shared" si="234"/>
        <v>miércoles</v>
      </c>
      <c r="P1275" s="14">
        <f t="shared" si="235"/>
        <v>1981</v>
      </c>
      <c r="Q1275" s="14">
        <f t="shared" si="236"/>
        <v>3</v>
      </c>
      <c r="R1275" s="14">
        <f t="shared" si="237"/>
        <v>11</v>
      </c>
      <c r="S1275" s="14" t="str">
        <f t="shared" si="238"/>
        <v>NO</v>
      </c>
      <c r="T1275" s="14" t="str">
        <f t="shared" si="239"/>
        <v>No Cumple</v>
      </c>
      <c r="U1275" s="14">
        <f>VLOOKUP(E1275,País!$A$1:$B$8,2,FALSE)</f>
        <v>7</v>
      </c>
    </row>
    <row r="1276" spans="1:21" x14ac:dyDescent="0.25">
      <c r="A1276" s="2" t="s">
        <v>86</v>
      </c>
      <c r="B1276" s="2" t="s">
        <v>48</v>
      </c>
      <c r="C1276" s="3">
        <v>30696</v>
      </c>
      <c r="D1276" s="2" t="s">
        <v>27</v>
      </c>
      <c r="E1276" s="2" t="s">
        <v>32</v>
      </c>
      <c r="F1276" s="2">
        <v>5</v>
      </c>
      <c r="G1276" s="4">
        <v>22518.817613126241</v>
      </c>
      <c r="H1276" s="5">
        <v>-24099.005028842697</v>
      </c>
      <c r="I1276" s="11" t="str">
        <f t="shared" si="228"/>
        <v>Rojas, Daniel</v>
      </c>
      <c r="J1276" s="11" t="str">
        <f t="shared" si="229"/>
        <v>DR</v>
      </c>
      <c r="K1276" s="14">
        <f t="shared" si="230"/>
        <v>11</v>
      </c>
      <c r="L1276" s="7">
        <f t="shared" ca="1" si="231"/>
        <v>40</v>
      </c>
      <c r="M1276" s="7">
        <f t="shared" si="232"/>
        <v>7</v>
      </c>
      <c r="N1276" s="15">
        <f t="shared" si="233"/>
        <v>30696</v>
      </c>
      <c r="O1276" s="15" t="str">
        <f t="shared" si="234"/>
        <v>domingo</v>
      </c>
      <c r="P1276" s="14">
        <f t="shared" si="235"/>
        <v>1984</v>
      </c>
      <c r="Q1276" s="14">
        <f t="shared" si="236"/>
        <v>1</v>
      </c>
      <c r="R1276" s="14">
        <f t="shared" si="237"/>
        <v>15</v>
      </c>
      <c r="S1276" s="14" t="str">
        <f t="shared" si="238"/>
        <v>NO</v>
      </c>
      <c r="T1276" s="14" t="str">
        <f t="shared" si="239"/>
        <v>No Cumple</v>
      </c>
      <c r="U1276" s="14">
        <f>VLOOKUP(E1276,País!$A$1:$B$8,2,FALSE)</f>
        <v>2</v>
      </c>
    </row>
    <row r="1277" spans="1:21" x14ac:dyDescent="0.25">
      <c r="A1277" s="2" t="s">
        <v>79</v>
      </c>
      <c r="B1277" s="2" t="s">
        <v>30</v>
      </c>
      <c r="C1277" s="3">
        <v>29720</v>
      </c>
      <c r="D1277" s="2" t="s">
        <v>35</v>
      </c>
      <c r="E1277" s="2" t="s">
        <v>32</v>
      </c>
      <c r="F1277" s="2">
        <v>5</v>
      </c>
      <c r="G1277" s="4">
        <v>22491.879103080653</v>
      </c>
      <c r="H1277" s="5">
        <v>-26262.552434134992</v>
      </c>
      <c r="I1277" s="11" t="str">
        <f t="shared" si="228"/>
        <v>Rivera, Pedro</v>
      </c>
      <c r="J1277" s="11" t="str">
        <f t="shared" si="229"/>
        <v>PR</v>
      </c>
      <c r="K1277" s="14">
        <f t="shared" si="230"/>
        <v>11</v>
      </c>
      <c r="L1277" s="7">
        <f t="shared" ca="1" si="231"/>
        <v>43</v>
      </c>
      <c r="M1277" s="7">
        <f t="shared" si="232"/>
        <v>4</v>
      </c>
      <c r="N1277" s="15">
        <f t="shared" si="233"/>
        <v>29720</v>
      </c>
      <c r="O1277" s="15" t="str">
        <f t="shared" si="234"/>
        <v>jueves</v>
      </c>
      <c r="P1277" s="14">
        <f t="shared" si="235"/>
        <v>1981</v>
      </c>
      <c r="Q1277" s="14">
        <f t="shared" si="236"/>
        <v>5</v>
      </c>
      <c r="R1277" s="14">
        <f t="shared" si="237"/>
        <v>14</v>
      </c>
      <c r="S1277" s="14" t="str">
        <f t="shared" si="238"/>
        <v>NO</v>
      </c>
      <c r="T1277" s="14" t="str">
        <f t="shared" si="239"/>
        <v>No Cumple</v>
      </c>
      <c r="U1277" s="14">
        <f>VLOOKUP(E1277,País!$A$1:$B$8,2,FALSE)</f>
        <v>2</v>
      </c>
    </row>
    <row r="1278" spans="1:21" x14ac:dyDescent="0.25">
      <c r="A1278" s="2" t="s">
        <v>100</v>
      </c>
      <c r="B1278" s="2" t="s">
        <v>40</v>
      </c>
      <c r="C1278" s="3">
        <v>33743</v>
      </c>
      <c r="D1278" s="2" t="s">
        <v>7</v>
      </c>
      <c r="E1278" s="2" t="s">
        <v>28</v>
      </c>
      <c r="F1278" s="2">
        <v>5</v>
      </c>
      <c r="G1278" s="4">
        <v>22483.622456055062</v>
      </c>
      <c r="H1278" s="5">
        <v>-20373.102035155949</v>
      </c>
      <c r="I1278" s="11" t="str">
        <f t="shared" si="228"/>
        <v>Torres, Valeria</v>
      </c>
      <c r="J1278" s="11" t="str">
        <f t="shared" si="229"/>
        <v>VT</v>
      </c>
      <c r="K1278" s="14">
        <f t="shared" si="230"/>
        <v>13</v>
      </c>
      <c r="L1278" s="7">
        <f t="shared" ca="1" si="231"/>
        <v>32</v>
      </c>
      <c r="M1278" s="7">
        <f t="shared" si="232"/>
        <v>2</v>
      </c>
      <c r="N1278" s="15">
        <f t="shared" si="233"/>
        <v>33743</v>
      </c>
      <c r="O1278" s="15" t="str">
        <f t="shared" si="234"/>
        <v>martes</v>
      </c>
      <c r="P1278" s="14">
        <f t="shared" si="235"/>
        <v>1992</v>
      </c>
      <c r="Q1278" s="14">
        <f t="shared" si="236"/>
        <v>5</v>
      </c>
      <c r="R1278" s="14">
        <f t="shared" si="237"/>
        <v>19</v>
      </c>
      <c r="S1278" s="14" t="str">
        <f t="shared" si="238"/>
        <v>SI</v>
      </c>
      <c r="T1278" s="14" t="str">
        <f t="shared" si="239"/>
        <v>No Cumple</v>
      </c>
      <c r="U1278" s="14">
        <f>VLOOKUP(E1278,País!$A$1:$B$8,2,FALSE)</f>
        <v>7</v>
      </c>
    </row>
    <row r="1279" spans="1:21" x14ac:dyDescent="0.25">
      <c r="A1279" s="2" t="s">
        <v>92</v>
      </c>
      <c r="B1279" s="2" t="s">
        <v>62</v>
      </c>
      <c r="C1279" s="3">
        <v>29799</v>
      </c>
      <c r="D1279" s="2" t="s">
        <v>15</v>
      </c>
      <c r="E1279" s="2" t="s">
        <v>28</v>
      </c>
      <c r="F1279" s="2">
        <v>6</v>
      </c>
      <c r="G1279" s="4">
        <v>22475.637457949859</v>
      </c>
      <c r="H1279" s="5">
        <v>-21980.46453532212</v>
      </c>
      <c r="I1279" s="11" t="str">
        <f t="shared" si="228"/>
        <v>Guerrero, Alicia</v>
      </c>
      <c r="J1279" s="11" t="str">
        <f t="shared" si="229"/>
        <v>AG</v>
      </c>
      <c r="K1279" s="14">
        <f t="shared" si="230"/>
        <v>14</v>
      </c>
      <c r="L1279" s="7">
        <f t="shared" ca="1" si="231"/>
        <v>43</v>
      </c>
      <c r="M1279" s="7">
        <f t="shared" si="232"/>
        <v>6</v>
      </c>
      <c r="N1279" s="15">
        <f t="shared" si="233"/>
        <v>29799</v>
      </c>
      <c r="O1279" s="15" t="str">
        <f t="shared" si="234"/>
        <v>sábado</v>
      </c>
      <c r="P1279" s="14">
        <f t="shared" si="235"/>
        <v>1981</v>
      </c>
      <c r="Q1279" s="14">
        <f t="shared" si="236"/>
        <v>8</v>
      </c>
      <c r="R1279" s="14">
        <f t="shared" si="237"/>
        <v>1</v>
      </c>
      <c r="S1279" s="14" t="str">
        <f t="shared" si="238"/>
        <v>NO</v>
      </c>
      <c r="T1279" s="14" t="str">
        <f t="shared" si="239"/>
        <v>No Cumple</v>
      </c>
      <c r="U1279" s="14">
        <f>VLOOKUP(E1279,País!$A$1:$B$8,2,FALSE)</f>
        <v>7</v>
      </c>
    </row>
    <row r="1280" spans="1:21" x14ac:dyDescent="0.25">
      <c r="A1280" s="2" t="s">
        <v>104</v>
      </c>
      <c r="B1280" s="2" t="s">
        <v>26</v>
      </c>
      <c r="C1280" s="3">
        <v>30727</v>
      </c>
      <c r="D1280" s="2" t="s">
        <v>23</v>
      </c>
      <c r="E1280" s="2" t="s">
        <v>16</v>
      </c>
      <c r="F1280" s="2">
        <v>2</v>
      </c>
      <c r="G1280" s="4">
        <v>22458.569512608381</v>
      </c>
      <c r="H1280" s="5">
        <v>-23087.287438652456</v>
      </c>
      <c r="I1280" s="11" t="str">
        <f t="shared" si="228"/>
        <v>Diaz, Daniela</v>
      </c>
      <c r="J1280" s="11" t="str">
        <f t="shared" si="229"/>
        <v>DD</v>
      </c>
      <c r="K1280" s="14">
        <f t="shared" si="230"/>
        <v>11</v>
      </c>
      <c r="L1280" s="7">
        <f t="shared" ca="1" si="231"/>
        <v>40</v>
      </c>
      <c r="M1280" s="7">
        <f t="shared" si="232"/>
        <v>3</v>
      </c>
      <c r="N1280" s="15">
        <f t="shared" si="233"/>
        <v>30727</v>
      </c>
      <c r="O1280" s="15" t="str">
        <f t="shared" si="234"/>
        <v>miércoles</v>
      </c>
      <c r="P1280" s="14">
        <f t="shared" si="235"/>
        <v>1984</v>
      </c>
      <c r="Q1280" s="14">
        <f t="shared" si="236"/>
        <v>2</v>
      </c>
      <c r="R1280" s="14">
        <f t="shared" si="237"/>
        <v>15</v>
      </c>
      <c r="S1280" s="14" t="str">
        <f t="shared" si="238"/>
        <v>NO</v>
      </c>
      <c r="T1280" s="14" t="str">
        <f t="shared" si="239"/>
        <v>No Cumple</v>
      </c>
      <c r="U1280" s="14">
        <f>VLOOKUP(E1280,País!$A$1:$B$8,2,FALSE)</f>
        <v>4</v>
      </c>
    </row>
    <row r="1281" spans="1:21" x14ac:dyDescent="0.25">
      <c r="A1281" s="2" t="s">
        <v>77</v>
      </c>
      <c r="B1281" s="2" t="s">
        <v>22</v>
      </c>
      <c r="C1281" s="3">
        <v>31495</v>
      </c>
      <c r="D1281" s="2" t="s">
        <v>27</v>
      </c>
      <c r="E1281" s="2" t="s">
        <v>24</v>
      </c>
      <c r="F1281" s="2">
        <v>6</v>
      </c>
      <c r="G1281" s="4">
        <v>22454.871700109547</v>
      </c>
      <c r="H1281" s="5">
        <v>-25106.066752900315</v>
      </c>
      <c r="I1281" s="11" t="str">
        <f t="shared" si="228"/>
        <v>Fernandez, Emilio</v>
      </c>
      <c r="J1281" s="11" t="str">
        <f t="shared" si="229"/>
        <v>EF</v>
      </c>
      <c r="K1281" s="14">
        <f t="shared" si="230"/>
        <v>15</v>
      </c>
      <c r="L1281" s="7">
        <f t="shared" ca="1" si="231"/>
        <v>38</v>
      </c>
      <c r="M1281" s="7">
        <f t="shared" si="232"/>
        <v>1</v>
      </c>
      <c r="N1281" s="15">
        <f t="shared" si="233"/>
        <v>31495</v>
      </c>
      <c r="O1281" s="15" t="str">
        <f t="shared" si="234"/>
        <v>lunes</v>
      </c>
      <c r="P1281" s="14">
        <f t="shared" si="235"/>
        <v>1986</v>
      </c>
      <c r="Q1281" s="14">
        <f t="shared" si="236"/>
        <v>3</v>
      </c>
      <c r="R1281" s="14">
        <f t="shared" si="237"/>
        <v>24</v>
      </c>
      <c r="S1281" s="14" t="str">
        <f t="shared" si="238"/>
        <v>NO</v>
      </c>
      <c r="T1281" s="14" t="str">
        <f t="shared" si="239"/>
        <v>No Cumple</v>
      </c>
      <c r="U1281" s="14">
        <f>VLOOKUP(E1281,País!$A$1:$B$8,2,FALSE)</f>
        <v>5</v>
      </c>
    </row>
    <row r="1282" spans="1:21" x14ac:dyDescent="0.25">
      <c r="A1282" s="2" t="s">
        <v>84</v>
      </c>
      <c r="B1282" s="2" t="s">
        <v>44</v>
      </c>
      <c r="C1282" s="3">
        <v>34348</v>
      </c>
      <c r="D1282" s="2" t="s">
        <v>19</v>
      </c>
      <c r="E1282" s="2" t="s">
        <v>24</v>
      </c>
      <c r="F1282" s="2">
        <v>6</v>
      </c>
      <c r="G1282" s="4">
        <v>22422.8056332126</v>
      </c>
      <c r="H1282" s="5">
        <v>-19182.89577509055</v>
      </c>
      <c r="I1282" s="11" t="str">
        <f t="shared" ref="I1282:I1345" si="240">_xlfn.CONCAT(B1282,", ",A1282)</f>
        <v>Mendoza, Lucas</v>
      </c>
      <c r="J1282" s="11" t="str">
        <f t="shared" ref="J1282:J1345" si="241">_xlfn.CONCAT(LEFT(A1282,1),LEFT(B1282,1))</f>
        <v>LM</v>
      </c>
      <c r="K1282" s="14">
        <f t="shared" ref="K1282:K1345" si="242">LEN(A1282)+LEN(B1282)</f>
        <v>12</v>
      </c>
      <c r="L1282" s="7">
        <f t="shared" ref="L1282:L1345" ca="1" si="243">INT((TODAY()-C1282)/365)</f>
        <v>30</v>
      </c>
      <c r="M1282" s="7">
        <f t="shared" ref="M1282:M1345" si="244">WEEKDAY(C1282,2)</f>
        <v>5</v>
      </c>
      <c r="N1282" s="15">
        <f t="shared" ref="N1282:N1345" si="245">C1282</f>
        <v>34348</v>
      </c>
      <c r="O1282" s="15" t="str">
        <f t="shared" ref="O1282:O1345" si="246">TEXT(C1282,"dddd")</f>
        <v>viernes</v>
      </c>
      <c r="P1282" s="14">
        <f t="shared" ref="P1282:P1345" si="247">YEAR(C1282)</f>
        <v>1994</v>
      </c>
      <c r="Q1282" s="14">
        <f t="shared" ref="Q1282:Q1345" si="248">MONTH(C1282)</f>
        <v>1</v>
      </c>
      <c r="R1282" s="14">
        <f t="shared" ref="R1282:R1345" si="249">DAY(C1282)</f>
        <v>14</v>
      </c>
      <c r="S1282" s="14" t="str">
        <f t="shared" ref="S1282:S1345" si="250" xml:space="preserve"> IF(D1282 = "Ingeniero","SI","NO")</f>
        <v>NO</v>
      </c>
      <c r="T1282" s="14" t="str">
        <f t="shared" ref="T1282:T1345" si="251">IF(
     AND(F1282&gt;3,G1282&gt;30000),
     "Cumple",
     "No Cumple"
)</f>
        <v>No Cumple</v>
      </c>
      <c r="U1282" s="14">
        <f>VLOOKUP(E1282,País!$A$1:$B$8,2,FALSE)</f>
        <v>5</v>
      </c>
    </row>
    <row r="1283" spans="1:21" x14ac:dyDescent="0.25">
      <c r="A1283" s="2" t="s">
        <v>86</v>
      </c>
      <c r="B1283" s="2" t="s">
        <v>48</v>
      </c>
      <c r="C1283" s="3">
        <v>31518</v>
      </c>
      <c r="D1283" s="2" t="s">
        <v>27</v>
      </c>
      <c r="E1283" s="2" t="s">
        <v>32</v>
      </c>
      <c r="F1283" s="2">
        <v>3</v>
      </c>
      <c r="G1283" s="4">
        <v>22415.609833630086</v>
      </c>
      <c r="H1283" s="5">
        <v>-26656.858461378819</v>
      </c>
      <c r="I1283" s="11" t="str">
        <f t="shared" si="240"/>
        <v>Rojas, Daniel</v>
      </c>
      <c r="J1283" s="11" t="str">
        <f t="shared" si="241"/>
        <v>DR</v>
      </c>
      <c r="K1283" s="14">
        <f t="shared" si="242"/>
        <v>11</v>
      </c>
      <c r="L1283" s="7">
        <f t="shared" ca="1" si="243"/>
        <v>38</v>
      </c>
      <c r="M1283" s="7">
        <f t="shared" si="244"/>
        <v>3</v>
      </c>
      <c r="N1283" s="15">
        <f t="shared" si="245"/>
        <v>31518</v>
      </c>
      <c r="O1283" s="15" t="str">
        <f t="shared" si="246"/>
        <v>miércoles</v>
      </c>
      <c r="P1283" s="14">
        <f t="shared" si="247"/>
        <v>1986</v>
      </c>
      <c r="Q1283" s="14">
        <f t="shared" si="248"/>
        <v>4</v>
      </c>
      <c r="R1283" s="14">
        <f t="shared" si="249"/>
        <v>16</v>
      </c>
      <c r="S1283" s="14" t="str">
        <f t="shared" si="250"/>
        <v>NO</v>
      </c>
      <c r="T1283" s="14" t="str">
        <f t="shared" si="251"/>
        <v>No Cumple</v>
      </c>
      <c r="U1283" s="14">
        <f>VLOOKUP(E1283,País!$A$1:$B$8,2,FALSE)</f>
        <v>2</v>
      </c>
    </row>
    <row r="1284" spans="1:21" x14ac:dyDescent="0.25">
      <c r="A1284" s="2" t="s">
        <v>90</v>
      </c>
      <c r="B1284" s="2" t="s">
        <v>58</v>
      </c>
      <c r="C1284" s="3">
        <v>36029</v>
      </c>
      <c r="D1284" s="2" t="s">
        <v>7</v>
      </c>
      <c r="E1284" s="2" t="s">
        <v>20</v>
      </c>
      <c r="F1284" s="2">
        <v>6</v>
      </c>
      <c r="G1284" s="4">
        <v>22413.373526959513</v>
      </c>
      <c r="H1284" s="5">
        <v>-23503.830090466843</v>
      </c>
      <c r="I1284" s="11" t="str">
        <f t="shared" si="240"/>
        <v>Castro, Natalie</v>
      </c>
      <c r="J1284" s="11" t="str">
        <f t="shared" si="241"/>
        <v>NC</v>
      </c>
      <c r="K1284" s="14">
        <f t="shared" si="242"/>
        <v>13</v>
      </c>
      <c r="L1284" s="7">
        <f t="shared" ca="1" si="243"/>
        <v>25</v>
      </c>
      <c r="M1284" s="7">
        <f t="shared" si="244"/>
        <v>6</v>
      </c>
      <c r="N1284" s="15">
        <f t="shared" si="245"/>
        <v>36029</v>
      </c>
      <c r="O1284" s="15" t="str">
        <f t="shared" si="246"/>
        <v>sábado</v>
      </c>
      <c r="P1284" s="14">
        <f t="shared" si="247"/>
        <v>1998</v>
      </c>
      <c r="Q1284" s="14">
        <f t="shared" si="248"/>
        <v>8</v>
      </c>
      <c r="R1284" s="14">
        <f t="shared" si="249"/>
        <v>22</v>
      </c>
      <c r="S1284" s="14" t="str">
        <f t="shared" si="250"/>
        <v>SI</v>
      </c>
      <c r="T1284" s="14" t="str">
        <f t="shared" si="251"/>
        <v>No Cumple</v>
      </c>
      <c r="U1284" s="14">
        <f>VLOOKUP(E1284,País!$A$1:$B$8,2,FALSE)</f>
        <v>6</v>
      </c>
    </row>
    <row r="1285" spans="1:21" x14ac:dyDescent="0.25">
      <c r="A1285" s="2" t="s">
        <v>39</v>
      </c>
      <c r="B1285" s="2" t="s">
        <v>40</v>
      </c>
      <c r="C1285" s="3">
        <v>36336</v>
      </c>
      <c r="D1285" s="2" t="s">
        <v>7</v>
      </c>
      <c r="E1285" s="2" t="s">
        <v>16</v>
      </c>
      <c r="F1285" s="2">
        <v>2</v>
      </c>
      <c r="G1285" s="4">
        <v>22406.457486175888</v>
      </c>
      <c r="H1285" s="5">
        <v>-20674.834011059291</v>
      </c>
      <c r="I1285" s="11" t="str">
        <f t="shared" si="240"/>
        <v>Torres, Carmen</v>
      </c>
      <c r="J1285" s="11" t="str">
        <f t="shared" si="241"/>
        <v>CT</v>
      </c>
      <c r="K1285" s="14">
        <f t="shared" si="242"/>
        <v>12</v>
      </c>
      <c r="L1285" s="7">
        <f t="shared" ca="1" si="243"/>
        <v>25</v>
      </c>
      <c r="M1285" s="7">
        <f t="shared" si="244"/>
        <v>5</v>
      </c>
      <c r="N1285" s="15">
        <f t="shared" si="245"/>
        <v>36336</v>
      </c>
      <c r="O1285" s="15" t="str">
        <f t="shared" si="246"/>
        <v>viernes</v>
      </c>
      <c r="P1285" s="14">
        <f t="shared" si="247"/>
        <v>1999</v>
      </c>
      <c r="Q1285" s="14">
        <f t="shared" si="248"/>
        <v>6</v>
      </c>
      <c r="R1285" s="14">
        <f t="shared" si="249"/>
        <v>25</v>
      </c>
      <c r="S1285" s="14" t="str">
        <f t="shared" si="250"/>
        <v>SI</v>
      </c>
      <c r="T1285" s="14" t="str">
        <f t="shared" si="251"/>
        <v>No Cumple</v>
      </c>
      <c r="U1285" s="14">
        <f>VLOOKUP(E1285,País!$A$1:$B$8,2,FALSE)</f>
        <v>4</v>
      </c>
    </row>
    <row r="1286" spans="1:21" x14ac:dyDescent="0.25">
      <c r="A1286" s="2" t="s">
        <v>73</v>
      </c>
      <c r="B1286" s="2" t="s">
        <v>22</v>
      </c>
      <c r="C1286" s="3">
        <v>29474</v>
      </c>
      <c r="D1286" s="2" t="s">
        <v>11</v>
      </c>
      <c r="E1286" s="2" t="s">
        <v>8</v>
      </c>
      <c r="F1286" s="2">
        <v>6</v>
      </c>
      <c r="G1286" s="4">
        <v>22405.52778736168</v>
      </c>
      <c r="H1286" s="5">
        <v>-20827.467214363423</v>
      </c>
      <c r="I1286" s="11" t="str">
        <f t="shared" si="240"/>
        <v>Fernandez, Manuel</v>
      </c>
      <c r="J1286" s="11" t="str">
        <f t="shared" si="241"/>
        <v>MF</v>
      </c>
      <c r="K1286" s="14">
        <f t="shared" si="242"/>
        <v>15</v>
      </c>
      <c r="L1286" s="7">
        <f t="shared" ca="1" si="243"/>
        <v>43</v>
      </c>
      <c r="M1286" s="7">
        <f t="shared" si="244"/>
        <v>3</v>
      </c>
      <c r="N1286" s="15">
        <f t="shared" si="245"/>
        <v>29474</v>
      </c>
      <c r="O1286" s="15" t="str">
        <f t="shared" si="246"/>
        <v>miércoles</v>
      </c>
      <c r="P1286" s="14">
        <f t="shared" si="247"/>
        <v>1980</v>
      </c>
      <c r="Q1286" s="14">
        <f t="shared" si="248"/>
        <v>9</v>
      </c>
      <c r="R1286" s="14">
        <f t="shared" si="249"/>
        <v>10</v>
      </c>
      <c r="S1286" s="14" t="str">
        <f t="shared" si="250"/>
        <v>NO</v>
      </c>
      <c r="T1286" s="14" t="str">
        <f t="shared" si="251"/>
        <v>No Cumple</v>
      </c>
      <c r="U1286" s="14">
        <f>VLOOKUP(E1286,País!$A$1:$B$8,2,FALSE)</f>
        <v>1</v>
      </c>
    </row>
    <row r="1287" spans="1:21" x14ac:dyDescent="0.25">
      <c r="A1287" s="2" t="s">
        <v>78</v>
      </c>
      <c r="B1287" s="2" t="s">
        <v>26</v>
      </c>
      <c r="C1287" s="3">
        <v>31069</v>
      </c>
      <c r="D1287" s="2" t="s">
        <v>31</v>
      </c>
      <c r="E1287" s="2" t="s">
        <v>28</v>
      </c>
      <c r="F1287" s="2">
        <v>2</v>
      </c>
      <c r="G1287" s="4">
        <v>22405.508208286712</v>
      </c>
      <c r="H1287" s="5">
        <v>-25110.712120044758</v>
      </c>
      <c r="I1287" s="11" t="str">
        <f t="shared" si="240"/>
        <v>Diaz, Julia</v>
      </c>
      <c r="J1287" s="11" t="str">
        <f t="shared" si="241"/>
        <v>JD</v>
      </c>
      <c r="K1287" s="14">
        <f t="shared" si="242"/>
        <v>9</v>
      </c>
      <c r="L1287" s="7">
        <f t="shared" ca="1" si="243"/>
        <v>39</v>
      </c>
      <c r="M1287" s="7">
        <f t="shared" si="244"/>
        <v>2</v>
      </c>
      <c r="N1287" s="15">
        <f t="shared" si="245"/>
        <v>31069</v>
      </c>
      <c r="O1287" s="15" t="str">
        <f t="shared" si="246"/>
        <v>martes</v>
      </c>
      <c r="P1287" s="14">
        <f t="shared" si="247"/>
        <v>1985</v>
      </c>
      <c r="Q1287" s="14">
        <f t="shared" si="248"/>
        <v>1</v>
      </c>
      <c r="R1287" s="14">
        <f t="shared" si="249"/>
        <v>22</v>
      </c>
      <c r="S1287" s="14" t="str">
        <f t="shared" si="250"/>
        <v>NO</v>
      </c>
      <c r="T1287" s="14" t="str">
        <f t="shared" si="251"/>
        <v>No Cumple</v>
      </c>
      <c r="U1287" s="14">
        <f>VLOOKUP(E1287,País!$A$1:$B$8,2,FALSE)</f>
        <v>7</v>
      </c>
    </row>
    <row r="1288" spans="1:21" x14ac:dyDescent="0.25">
      <c r="A1288" s="2" t="s">
        <v>75</v>
      </c>
      <c r="B1288" s="2" t="s">
        <v>18</v>
      </c>
      <c r="C1288" s="3">
        <v>32442</v>
      </c>
      <c r="D1288" s="2" t="s">
        <v>19</v>
      </c>
      <c r="E1288" s="2" t="s">
        <v>16</v>
      </c>
      <c r="F1288" s="2">
        <v>5</v>
      </c>
      <c r="G1288" s="4">
        <v>22399.795460520781</v>
      </c>
      <c r="H1288" s="5">
        <v>-27500.194312505257</v>
      </c>
      <c r="I1288" s="11" t="str">
        <f t="shared" si="240"/>
        <v>Rodriguez, Alberto</v>
      </c>
      <c r="J1288" s="11" t="str">
        <f t="shared" si="241"/>
        <v>AR</v>
      </c>
      <c r="K1288" s="14">
        <f t="shared" si="242"/>
        <v>16</v>
      </c>
      <c r="L1288" s="7">
        <f t="shared" ca="1" si="243"/>
        <v>35</v>
      </c>
      <c r="M1288" s="7">
        <f t="shared" si="244"/>
        <v>3</v>
      </c>
      <c r="N1288" s="15">
        <f t="shared" si="245"/>
        <v>32442</v>
      </c>
      <c r="O1288" s="15" t="str">
        <f t="shared" si="246"/>
        <v>miércoles</v>
      </c>
      <c r="P1288" s="14">
        <f t="shared" si="247"/>
        <v>1988</v>
      </c>
      <c r="Q1288" s="14">
        <f t="shared" si="248"/>
        <v>10</v>
      </c>
      <c r="R1288" s="14">
        <f t="shared" si="249"/>
        <v>26</v>
      </c>
      <c r="S1288" s="14" t="str">
        <f t="shared" si="250"/>
        <v>NO</v>
      </c>
      <c r="T1288" s="14" t="str">
        <f t="shared" si="251"/>
        <v>No Cumple</v>
      </c>
      <c r="U1288" s="14">
        <f>VLOOKUP(E1288,País!$A$1:$B$8,2,FALSE)</f>
        <v>4</v>
      </c>
    </row>
    <row r="1289" spans="1:21" x14ac:dyDescent="0.25">
      <c r="A1289" s="2" t="s">
        <v>55</v>
      </c>
      <c r="B1289" s="2" t="s">
        <v>56</v>
      </c>
      <c r="C1289" s="3">
        <v>31371</v>
      </c>
      <c r="D1289" s="2" t="s">
        <v>38</v>
      </c>
      <c r="E1289" s="2" t="s">
        <v>20</v>
      </c>
      <c r="F1289" s="2">
        <v>3</v>
      </c>
      <c r="G1289" s="4">
        <v>22388.088268282918</v>
      </c>
      <c r="H1289" s="5">
        <v>-21708.933798787813</v>
      </c>
      <c r="I1289" s="11" t="str">
        <f t="shared" si="240"/>
        <v>Jimenez, Monica</v>
      </c>
      <c r="J1289" s="11" t="str">
        <f t="shared" si="241"/>
        <v>MJ</v>
      </c>
      <c r="K1289" s="14">
        <f t="shared" si="242"/>
        <v>13</v>
      </c>
      <c r="L1289" s="7">
        <f t="shared" ca="1" si="243"/>
        <v>38</v>
      </c>
      <c r="M1289" s="7">
        <f t="shared" si="244"/>
        <v>3</v>
      </c>
      <c r="N1289" s="15">
        <f t="shared" si="245"/>
        <v>31371</v>
      </c>
      <c r="O1289" s="15" t="str">
        <f t="shared" si="246"/>
        <v>miércoles</v>
      </c>
      <c r="P1289" s="14">
        <f t="shared" si="247"/>
        <v>1985</v>
      </c>
      <c r="Q1289" s="14">
        <f t="shared" si="248"/>
        <v>11</v>
      </c>
      <c r="R1289" s="14">
        <f t="shared" si="249"/>
        <v>20</v>
      </c>
      <c r="S1289" s="14" t="str">
        <f t="shared" si="250"/>
        <v>NO</v>
      </c>
      <c r="T1289" s="14" t="str">
        <f t="shared" si="251"/>
        <v>No Cumple</v>
      </c>
      <c r="U1289" s="14">
        <f>VLOOKUP(E1289,País!$A$1:$B$8,2,FALSE)</f>
        <v>6</v>
      </c>
    </row>
    <row r="1290" spans="1:21" x14ac:dyDescent="0.25">
      <c r="A1290" s="2" t="s">
        <v>89</v>
      </c>
      <c r="B1290" s="2" t="s">
        <v>56</v>
      </c>
      <c r="C1290" s="3">
        <v>29993</v>
      </c>
      <c r="D1290" s="2" t="s">
        <v>38</v>
      </c>
      <c r="E1290" s="2" t="s">
        <v>16</v>
      </c>
      <c r="F1290" s="2">
        <v>5</v>
      </c>
      <c r="G1290" s="4">
        <v>22374.292475495298</v>
      </c>
      <c r="H1290" s="5">
        <v>-20523.023568133478</v>
      </c>
      <c r="I1290" s="11" t="str">
        <f t="shared" si="240"/>
        <v>Jimenez, Hugo</v>
      </c>
      <c r="J1290" s="11" t="str">
        <f t="shared" si="241"/>
        <v>HJ</v>
      </c>
      <c r="K1290" s="14">
        <f t="shared" si="242"/>
        <v>11</v>
      </c>
      <c r="L1290" s="7">
        <f t="shared" ca="1" si="243"/>
        <v>42</v>
      </c>
      <c r="M1290" s="7">
        <f t="shared" si="244"/>
        <v>4</v>
      </c>
      <c r="N1290" s="15">
        <f t="shared" si="245"/>
        <v>29993</v>
      </c>
      <c r="O1290" s="15" t="str">
        <f t="shared" si="246"/>
        <v>jueves</v>
      </c>
      <c r="P1290" s="14">
        <f t="shared" si="247"/>
        <v>1982</v>
      </c>
      <c r="Q1290" s="14">
        <f t="shared" si="248"/>
        <v>2</v>
      </c>
      <c r="R1290" s="14">
        <f t="shared" si="249"/>
        <v>11</v>
      </c>
      <c r="S1290" s="14" t="str">
        <f t="shared" si="250"/>
        <v>NO</v>
      </c>
      <c r="T1290" s="14" t="str">
        <f t="shared" si="251"/>
        <v>No Cumple</v>
      </c>
      <c r="U1290" s="14">
        <f>VLOOKUP(E1290,País!$A$1:$B$8,2,FALSE)</f>
        <v>4</v>
      </c>
    </row>
    <row r="1291" spans="1:21" x14ac:dyDescent="0.25">
      <c r="A1291" s="2" t="s">
        <v>13</v>
      </c>
      <c r="B1291" s="2" t="s">
        <v>14</v>
      </c>
      <c r="C1291" s="3">
        <v>30691</v>
      </c>
      <c r="D1291" s="2" t="s">
        <v>15</v>
      </c>
      <c r="E1291" s="2" t="s">
        <v>16</v>
      </c>
      <c r="F1291" s="2">
        <v>3</v>
      </c>
      <c r="G1291" s="4">
        <v>22363.811261187635</v>
      </c>
      <c r="H1291" s="5">
        <v>-26636.188738812365</v>
      </c>
      <c r="I1291" s="11" t="str">
        <f t="shared" si="240"/>
        <v>Lopez, Maria</v>
      </c>
      <c r="J1291" s="11" t="str">
        <f t="shared" si="241"/>
        <v>ML</v>
      </c>
      <c r="K1291" s="14">
        <f t="shared" si="242"/>
        <v>10</v>
      </c>
      <c r="L1291" s="7">
        <f t="shared" ca="1" si="243"/>
        <v>40</v>
      </c>
      <c r="M1291" s="7">
        <f t="shared" si="244"/>
        <v>2</v>
      </c>
      <c r="N1291" s="15">
        <f t="shared" si="245"/>
        <v>30691</v>
      </c>
      <c r="O1291" s="15" t="str">
        <f t="shared" si="246"/>
        <v>martes</v>
      </c>
      <c r="P1291" s="14">
        <f t="shared" si="247"/>
        <v>1984</v>
      </c>
      <c r="Q1291" s="14">
        <f t="shared" si="248"/>
        <v>1</v>
      </c>
      <c r="R1291" s="14">
        <f t="shared" si="249"/>
        <v>10</v>
      </c>
      <c r="S1291" s="14" t="str">
        <f t="shared" si="250"/>
        <v>NO</v>
      </c>
      <c r="T1291" s="14" t="str">
        <f t="shared" si="251"/>
        <v>No Cumple</v>
      </c>
      <c r="U1291" s="14">
        <f>VLOOKUP(E1291,País!$A$1:$B$8,2,FALSE)</f>
        <v>4</v>
      </c>
    </row>
    <row r="1292" spans="1:21" x14ac:dyDescent="0.25">
      <c r="A1292" s="2" t="s">
        <v>78</v>
      </c>
      <c r="B1292" s="2" t="s">
        <v>26</v>
      </c>
      <c r="C1292" s="3">
        <v>33573</v>
      </c>
      <c r="D1292" s="2" t="s">
        <v>31</v>
      </c>
      <c r="E1292" s="2" t="s">
        <v>28</v>
      </c>
      <c r="F1292" s="2">
        <v>6</v>
      </c>
      <c r="G1292" s="4">
        <v>22356.918520390005</v>
      </c>
      <c r="H1292" s="5">
        <v>-26003.081479609995</v>
      </c>
      <c r="I1292" s="11" t="str">
        <f t="shared" si="240"/>
        <v>Diaz, Julia</v>
      </c>
      <c r="J1292" s="11" t="str">
        <f t="shared" si="241"/>
        <v>JD</v>
      </c>
      <c r="K1292" s="14">
        <f t="shared" si="242"/>
        <v>9</v>
      </c>
      <c r="L1292" s="7">
        <f t="shared" ca="1" si="243"/>
        <v>32</v>
      </c>
      <c r="M1292" s="7">
        <f t="shared" si="244"/>
        <v>7</v>
      </c>
      <c r="N1292" s="15">
        <f t="shared" si="245"/>
        <v>33573</v>
      </c>
      <c r="O1292" s="15" t="str">
        <f t="shared" si="246"/>
        <v>domingo</v>
      </c>
      <c r="P1292" s="14">
        <f t="shared" si="247"/>
        <v>1991</v>
      </c>
      <c r="Q1292" s="14">
        <f t="shared" si="248"/>
        <v>12</v>
      </c>
      <c r="R1292" s="14">
        <f t="shared" si="249"/>
        <v>1</v>
      </c>
      <c r="S1292" s="14" t="str">
        <f t="shared" si="250"/>
        <v>NO</v>
      </c>
      <c r="T1292" s="14" t="str">
        <f t="shared" si="251"/>
        <v>No Cumple</v>
      </c>
      <c r="U1292" s="14">
        <f>VLOOKUP(E1292,País!$A$1:$B$8,2,FALSE)</f>
        <v>7</v>
      </c>
    </row>
    <row r="1293" spans="1:21" x14ac:dyDescent="0.25">
      <c r="A1293" s="2" t="s">
        <v>49</v>
      </c>
      <c r="B1293" s="2" t="s">
        <v>50</v>
      </c>
      <c r="C1293" s="3">
        <v>32543</v>
      </c>
      <c r="D1293" s="2" t="s">
        <v>27</v>
      </c>
      <c r="E1293" s="2" t="s">
        <v>8</v>
      </c>
      <c r="F1293" s="2">
        <v>2</v>
      </c>
      <c r="G1293" s="4">
        <v>22334.711698378309</v>
      </c>
      <c r="H1293" s="5">
        <v>-25591.982535589257</v>
      </c>
      <c r="I1293" s="11" t="str">
        <f t="shared" si="240"/>
        <v>Perez, Javier</v>
      </c>
      <c r="J1293" s="11" t="str">
        <f t="shared" si="241"/>
        <v>JP</v>
      </c>
      <c r="K1293" s="14">
        <f t="shared" si="242"/>
        <v>11</v>
      </c>
      <c r="L1293" s="7">
        <f t="shared" ca="1" si="243"/>
        <v>35</v>
      </c>
      <c r="M1293" s="7">
        <f t="shared" si="244"/>
        <v>6</v>
      </c>
      <c r="N1293" s="15">
        <f t="shared" si="245"/>
        <v>32543</v>
      </c>
      <c r="O1293" s="15" t="str">
        <f t="shared" si="246"/>
        <v>sábado</v>
      </c>
      <c r="P1293" s="14">
        <f t="shared" si="247"/>
        <v>1989</v>
      </c>
      <c r="Q1293" s="14">
        <f t="shared" si="248"/>
        <v>2</v>
      </c>
      <c r="R1293" s="14">
        <f t="shared" si="249"/>
        <v>4</v>
      </c>
      <c r="S1293" s="14" t="str">
        <f t="shared" si="250"/>
        <v>NO</v>
      </c>
      <c r="T1293" s="14" t="str">
        <f t="shared" si="251"/>
        <v>No Cumple</v>
      </c>
      <c r="U1293" s="14">
        <f>VLOOKUP(E1293,País!$A$1:$B$8,2,FALSE)</f>
        <v>1</v>
      </c>
    </row>
    <row r="1294" spans="1:21" x14ac:dyDescent="0.25">
      <c r="A1294" s="2" t="s">
        <v>92</v>
      </c>
      <c r="B1294" s="2" t="s">
        <v>62</v>
      </c>
      <c r="C1294" s="3">
        <v>34403</v>
      </c>
      <c r="D1294" s="2" t="s">
        <v>15</v>
      </c>
      <c r="E1294" s="2" t="s">
        <v>28</v>
      </c>
      <c r="F1294" s="2">
        <v>3</v>
      </c>
      <c r="G1294" s="4">
        <v>22334.325868081036</v>
      </c>
      <c r="H1294" s="5">
        <v>-23905.793236088688</v>
      </c>
      <c r="I1294" s="11" t="str">
        <f t="shared" si="240"/>
        <v>Guerrero, Alicia</v>
      </c>
      <c r="J1294" s="11" t="str">
        <f t="shared" si="241"/>
        <v>AG</v>
      </c>
      <c r="K1294" s="14">
        <f t="shared" si="242"/>
        <v>14</v>
      </c>
      <c r="L1294" s="7">
        <f t="shared" ca="1" si="243"/>
        <v>30</v>
      </c>
      <c r="M1294" s="7">
        <f t="shared" si="244"/>
        <v>4</v>
      </c>
      <c r="N1294" s="15">
        <f t="shared" si="245"/>
        <v>34403</v>
      </c>
      <c r="O1294" s="15" t="str">
        <f t="shared" si="246"/>
        <v>jueves</v>
      </c>
      <c r="P1294" s="14">
        <f t="shared" si="247"/>
        <v>1994</v>
      </c>
      <c r="Q1294" s="14">
        <f t="shared" si="248"/>
        <v>3</v>
      </c>
      <c r="R1294" s="14">
        <f t="shared" si="249"/>
        <v>10</v>
      </c>
      <c r="S1294" s="14" t="str">
        <f t="shared" si="250"/>
        <v>NO</v>
      </c>
      <c r="T1294" s="14" t="str">
        <f t="shared" si="251"/>
        <v>No Cumple</v>
      </c>
      <c r="U1294" s="14">
        <f>VLOOKUP(E1294,País!$A$1:$B$8,2,FALSE)</f>
        <v>7</v>
      </c>
    </row>
    <row r="1295" spans="1:21" x14ac:dyDescent="0.25">
      <c r="A1295" s="2" t="s">
        <v>70</v>
      </c>
      <c r="B1295" s="2" t="s">
        <v>10</v>
      </c>
      <c r="C1295" s="3">
        <v>32966</v>
      </c>
      <c r="D1295" s="2" t="s">
        <v>35</v>
      </c>
      <c r="E1295" s="2" t="s">
        <v>24</v>
      </c>
      <c r="F1295" s="2">
        <v>4</v>
      </c>
      <c r="G1295" s="4">
        <v>22315.277157157703</v>
      </c>
      <c r="H1295" s="5">
        <v>23099.846285896925</v>
      </c>
      <c r="I1295" s="11" t="str">
        <f t="shared" si="240"/>
        <v>Gomez, Andrea</v>
      </c>
      <c r="J1295" s="11" t="str">
        <f t="shared" si="241"/>
        <v>AG</v>
      </c>
      <c r="K1295" s="14">
        <f t="shared" si="242"/>
        <v>11</v>
      </c>
      <c r="L1295" s="7">
        <f t="shared" ca="1" si="243"/>
        <v>34</v>
      </c>
      <c r="M1295" s="7">
        <f t="shared" si="244"/>
        <v>2</v>
      </c>
      <c r="N1295" s="15">
        <f t="shared" si="245"/>
        <v>32966</v>
      </c>
      <c r="O1295" s="15" t="str">
        <f t="shared" si="246"/>
        <v>martes</v>
      </c>
      <c r="P1295" s="14">
        <f t="shared" si="247"/>
        <v>1990</v>
      </c>
      <c r="Q1295" s="14">
        <f t="shared" si="248"/>
        <v>4</v>
      </c>
      <c r="R1295" s="14">
        <f t="shared" si="249"/>
        <v>3</v>
      </c>
      <c r="S1295" s="14" t="str">
        <f t="shared" si="250"/>
        <v>NO</v>
      </c>
      <c r="T1295" s="14" t="str">
        <f t="shared" si="251"/>
        <v>No Cumple</v>
      </c>
      <c r="U1295" s="14">
        <f>VLOOKUP(E1295,País!$A$1:$B$8,2,FALSE)</f>
        <v>5</v>
      </c>
    </row>
    <row r="1296" spans="1:21" x14ac:dyDescent="0.25">
      <c r="A1296" s="2" t="s">
        <v>76</v>
      </c>
      <c r="B1296" s="2" t="s">
        <v>14</v>
      </c>
      <c r="C1296" s="3">
        <v>29769</v>
      </c>
      <c r="D1296" s="2" t="s">
        <v>23</v>
      </c>
      <c r="E1296" s="2" t="s">
        <v>20</v>
      </c>
      <c r="F1296" s="2">
        <v>2</v>
      </c>
      <c r="G1296" s="4">
        <v>22301.443911697679</v>
      </c>
      <c r="H1296" s="5">
        <v>-20302.960383577669</v>
      </c>
      <c r="I1296" s="11" t="str">
        <f t="shared" si="240"/>
        <v>Lopez, Carolina</v>
      </c>
      <c r="J1296" s="11" t="str">
        <f t="shared" si="241"/>
        <v>CL</v>
      </c>
      <c r="K1296" s="14">
        <f t="shared" si="242"/>
        <v>13</v>
      </c>
      <c r="L1296" s="7">
        <f t="shared" ca="1" si="243"/>
        <v>43</v>
      </c>
      <c r="M1296" s="7">
        <f t="shared" si="244"/>
        <v>4</v>
      </c>
      <c r="N1296" s="15">
        <f t="shared" si="245"/>
        <v>29769</v>
      </c>
      <c r="O1296" s="15" t="str">
        <f t="shared" si="246"/>
        <v>jueves</v>
      </c>
      <c r="P1296" s="14">
        <f t="shared" si="247"/>
        <v>1981</v>
      </c>
      <c r="Q1296" s="14">
        <f t="shared" si="248"/>
        <v>7</v>
      </c>
      <c r="R1296" s="14">
        <f t="shared" si="249"/>
        <v>2</v>
      </c>
      <c r="S1296" s="14" t="str">
        <f t="shared" si="250"/>
        <v>NO</v>
      </c>
      <c r="T1296" s="14" t="str">
        <f t="shared" si="251"/>
        <v>No Cumple</v>
      </c>
      <c r="U1296" s="14">
        <f>VLOOKUP(E1296,País!$A$1:$B$8,2,FALSE)</f>
        <v>6</v>
      </c>
    </row>
    <row r="1297" spans="1:21" x14ac:dyDescent="0.25">
      <c r="A1297" s="2" t="s">
        <v>74</v>
      </c>
      <c r="B1297" s="2" t="s">
        <v>26</v>
      </c>
      <c r="C1297" s="3">
        <v>32898</v>
      </c>
      <c r="D1297" s="2" t="s">
        <v>15</v>
      </c>
      <c r="E1297" s="2" t="s">
        <v>12</v>
      </c>
      <c r="F1297" s="2">
        <v>4</v>
      </c>
      <c r="G1297" s="4">
        <v>22299.252593065215</v>
      </c>
      <c r="H1297" s="5">
        <v>-23937.605399617176</v>
      </c>
      <c r="I1297" s="11" t="str">
        <f t="shared" si="240"/>
        <v>Diaz, Raquel</v>
      </c>
      <c r="J1297" s="11" t="str">
        <f t="shared" si="241"/>
        <v>RD</v>
      </c>
      <c r="K1297" s="14">
        <f t="shared" si="242"/>
        <v>10</v>
      </c>
      <c r="L1297" s="7">
        <f t="shared" ca="1" si="243"/>
        <v>34</v>
      </c>
      <c r="M1297" s="7">
        <f t="shared" si="244"/>
        <v>4</v>
      </c>
      <c r="N1297" s="15">
        <f t="shared" si="245"/>
        <v>32898</v>
      </c>
      <c r="O1297" s="15" t="str">
        <f t="shared" si="246"/>
        <v>jueves</v>
      </c>
      <c r="P1297" s="14">
        <f t="shared" si="247"/>
        <v>1990</v>
      </c>
      <c r="Q1297" s="14">
        <f t="shared" si="248"/>
        <v>1</v>
      </c>
      <c r="R1297" s="14">
        <f t="shared" si="249"/>
        <v>25</v>
      </c>
      <c r="S1297" s="14" t="str">
        <f t="shared" si="250"/>
        <v>NO</v>
      </c>
      <c r="T1297" s="14" t="str">
        <f t="shared" si="251"/>
        <v>No Cumple</v>
      </c>
      <c r="U1297" s="14">
        <f>VLOOKUP(E1297,País!$A$1:$B$8,2,FALSE)</f>
        <v>3</v>
      </c>
    </row>
    <row r="1298" spans="1:21" x14ac:dyDescent="0.25">
      <c r="A1298" s="2" t="s">
        <v>79</v>
      </c>
      <c r="B1298" s="2" t="s">
        <v>30</v>
      </c>
      <c r="C1298" s="3">
        <v>32803</v>
      </c>
      <c r="D1298" s="2" t="s">
        <v>35</v>
      </c>
      <c r="E1298" s="2" t="s">
        <v>32</v>
      </c>
      <c r="F1298" s="2">
        <v>5</v>
      </c>
      <c r="G1298" s="4">
        <v>22295.521962267238</v>
      </c>
      <c r="H1298" s="5">
        <v>-23714.030233959485</v>
      </c>
      <c r="I1298" s="11" t="str">
        <f t="shared" si="240"/>
        <v>Rivera, Pedro</v>
      </c>
      <c r="J1298" s="11" t="str">
        <f t="shared" si="241"/>
        <v>PR</v>
      </c>
      <c r="K1298" s="14">
        <f t="shared" si="242"/>
        <v>11</v>
      </c>
      <c r="L1298" s="7">
        <f t="shared" ca="1" si="243"/>
        <v>34</v>
      </c>
      <c r="M1298" s="7">
        <f t="shared" si="244"/>
        <v>7</v>
      </c>
      <c r="N1298" s="15">
        <f t="shared" si="245"/>
        <v>32803</v>
      </c>
      <c r="O1298" s="15" t="str">
        <f t="shared" si="246"/>
        <v>domingo</v>
      </c>
      <c r="P1298" s="14">
        <f t="shared" si="247"/>
        <v>1989</v>
      </c>
      <c r="Q1298" s="14">
        <f t="shared" si="248"/>
        <v>10</v>
      </c>
      <c r="R1298" s="14">
        <f t="shared" si="249"/>
        <v>22</v>
      </c>
      <c r="S1298" s="14" t="str">
        <f t="shared" si="250"/>
        <v>NO</v>
      </c>
      <c r="T1298" s="14" t="str">
        <f t="shared" si="251"/>
        <v>No Cumple</v>
      </c>
      <c r="U1298" s="14">
        <f>VLOOKUP(E1298,País!$A$1:$B$8,2,FALSE)</f>
        <v>2</v>
      </c>
    </row>
    <row r="1299" spans="1:21" x14ac:dyDescent="0.25">
      <c r="A1299" s="2" t="s">
        <v>57</v>
      </c>
      <c r="B1299" s="2" t="s">
        <v>58</v>
      </c>
      <c r="C1299" s="3">
        <v>34467</v>
      </c>
      <c r="D1299" s="2" t="s">
        <v>7</v>
      </c>
      <c r="E1299" s="2" t="s">
        <v>24</v>
      </c>
      <c r="F1299" s="2">
        <v>5</v>
      </c>
      <c r="G1299" s="4">
        <v>22289.769952677678</v>
      </c>
      <c r="H1299" s="5">
        <v>-22542.388638804303</v>
      </c>
      <c r="I1299" s="11" t="str">
        <f t="shared" si="240"/>
        <v>Castro, Martin</v>
      </c>
      <c r="J1299" s="11" t="str">
        <f t="shared" si="241"/>
        <v>MC</v>
      </c>
      <c r="K1299" s="14">
        <f t="shared" si="242"/>
        <v>12</v>
      </c>
      <c r="L1299" s="7">
        <f t="shared" ca="1" si="243"/>
        <v>30</v>
      </c>
      <c r="M1299" s="7">
        <f t="shared" si="244"/>
        <v>5</v>
      </c>
      <c r="N1299" s="15">
        <f t="shared" si="245"/>
        <v>34467</v>
      </c>
      <c r="O1299" s="15" t="str">
        <f t="shared" si="246"/>
        <v>viernes</v>
      </c>
      <c r="P1299" s="14">
        <f t="shared" si="247"/>
        <v>1994</v>
      </c>
      <c r="Q1299" s="14">
        <f t="shared" si="248"/>
        <v>5</v>
      </c>
      <c r="R1299" s="14">
        <f t="shared" si="249"/>
        <v>13</v>
      </c>
      <c r="S1299" s="14" t="str">
        <f t="shared" si="250"/>
        <v>SI</v>
      </c>
      <c r="T1299" s="14" t="str">
        <f t="shared" si="251"/>
        <v>No Cumple</v>
      </c>
      <c r="U1299" s="14">
        <f>VLOOKUP(E1299,País!$A$1:$B$8,2,FALSE)</f>
        <v>5</v>
      </c>
    </row>
    <row r="1300" spans="1:21" x14ac:dyDescent="0.25">
      <c r="A1300" s="2" t="s">
        <v>79</v>
      </c>
      <c r="B1300" s="2" t="s">
        <v>30</v>
      </c>
      <c r="C1300" s="3">
        <v>30283</v>
      </c>
      <c r="D1300" s="2" t="s">
        <v>35</v>
      </c>
      <c r="E1300" s="2" t="s">
        <v>32</v>
      </c>
      <c r="F1300" s="2">
        <v>2</v>
      </c>
      <c r="G1300" s="4">
        <v>22284.645483631091</v>
      </c>
      <c r="H1300" s="5">
        <v>-17560.748161458236</v>
      </c>
      <c r="I1300" s="11" t="str">
        <f t="shared" si="240"/>
        <v>Rivera, Pedro</v>
      </c>
      <c r="J1300" s="11" t="str">
        <f t="shared" si="241"/>
        <v>PR</v>
      </c>
      <c r="K1300" s="14">
        <f t="shared" si="242"/>
        <v>11</v>
      </c>
      <c r="L1300" s="7">
        <f t="shared" ca="1" si="243"/>
        <v>41</v>
      </c>
      <c r="M1300" s="7">
        <f t="shared" si="244"/>
        <v>7</v>
      </c>
      <c r="N1300" s="15">
        <f t="shared" si="245"/>
        <v>30283</v>
      </c>
      <c r="O1300" s="15" t="str">
        <f t="shared" si="246"/>
        <v>domingo</v>
      </c>
      <c r="P1300" s="14">
        <f t="shared" si="247"/>
        <v>1982</v>
      </c>
      <c r="Q1300" s="14">
        <f t="shared" si="248"/>
        <v>11</v>
      </c>
      <c r="R1300" s="14">
        <f t="shared" si="249"/>
        <v>28</v>
      </c>
      <c r="S1300" s="14" t="str">
        <f t="shared" si="250"/>
        <v>NO</v>
      </c>
      <c r="T1300" s="14" t="str">
        <f t="shared" si="251"/>
        <v>No Cumple</v>
      </c>
      <c r="U1300" s="14">
        <f>VLOOKUP(E1300,País!$A$1:$B$8,2,FALSE)</f>
        <v>2</v>
      </c>
    </row>
    <row r="1301" spans="1:21" x14ac:dyDescent="0.25">
      <c r="A1301" s="2" t="s">
        <v>49</v>
      </c>
      <c r="B1301" s="2" t="s">
        <v>50</v>
      </c>
      <c r="C1301" s="3">
        <v>30111</v>
      </c>
      <c r="D1301" s="2" t="s">
        <v>27</v>
      </c>
      <c r="E1301" s="2" t="s">
        <v>8</v>
      </c>
      <c r="F1301" s="2">
        <v>2</v>
      </c>
      <c r="G1301" s="4">
        <v>22279.198012114957</v>
      </c>
      <c r="H1301" s="5">
        <v>-22597.097729459987</v>
      </c>
      <c r="I1301" s="11" t="str">
        <f t="shared" si="240"/>
        <v>Perez, Javier</v>
      </c>
      <c r="J1301" s="11" t="str">
        <f t="shared" si="241"/>
        <v>JP</v>
      </c>
      <c r="K1301" s="14">
        <f t="shared" si="242"/>
        <v>11</v>
      </c>
      <c r="L1301" s="7">
        <f t="shared" ca="1" si="243"/>
        <v>42</v>
      </c>
      <c r="M1301" s="7">
        <f t="shared" si="244"/>
        <v>3</v>
      </c>
      <c r="N1301" s="15">
        <f t="shared" si="245"/>
        <v>30111</v>
      </c>
      <c r="O1301" s="15" t="str">
        <f t="shared" si="246"/>
        <v>miércoles</v>
      </c>
      <c r="P1301" s="14">
        <f t="shared" si="247"/>
        <v>1982</v>
      </c>
      <c r="Q1301" s="14">
        <f t="shared" si="248"/>
        <v>6</v>
      </c>
      <c r="R1301" s="14">
        <f t="shared" si="249"/>
        <v>9</v>
      </c>
      <c r="S1301" s="14" t="str">
        <f t="shared" si="250"/>
        <v>NO</v>
      </c>
      <c r="T1301" s="14" t="str">
        <f t="shared" si="251"/>
        <v>No Cumple</v>
      </c>
      <c r="U1301" s="14">
        <f>VLOOKUP(E1301,País!$A$1:$B$8,2,FALSE)</f>
        <v>1</v>
      </c>
    </row>
    <row r="1302" spans="1:21" x14ac:dyDescent="0.25">
      <c r="A1302" s="2" t="s">
        <v>86</v>
      </c>
      <c r="B1302" s="2" t="s">
        <v>48</v>
      </c>
      <c r="C1302" s="3">
        <v>32961</v>
      </c>
      <c r="D1302" s="2" t="s">
        <v>27</v>
      </c>
      <c r="E1302" s="2" t="s">
        <v>32</v>
      </c>
      <c r="F1302" s="2">
        <v>2</v>
      </c>
      <c r="G1302" s="4">
        <v>22263.513665050701</v>
      </c>
      <c r="H1302" s="5">
        <v>-22999.729614561467</v>
      </c>
      <c r="I1302" s="11" t="str">
        <f t="shared" si="240"/>
        <v>Rojas, Daniel</v>
      </c>
      <c r="J1302" s="11" t="str">
        <f t="shared" si="241"/>
        <v>DR</v>
      </c>
      <c r="K1302" s="14">
        <f t="shared" si="242"/>
        <v>11</v>
      </c>
      <c r="L1302" s="7">
        <f t="shared" ca="1" si="243"/>
        <v>34</v>
      </c>
      <c r="M1302" s="7">
        <f t="shared" si="244"/>
        <v>4</v>
      </c>
      <c r="N1302" s="15">
        <f t="shared" si="245"/>
        <v>32961</v>
      </c>
      <c r="O1302" s="15" t="str">
        <f t="shared" si="246"/>
        <v>jueves</v>
      </c>
      <c r="P1302" s="14">
        <f t="shared" si="247"/>
        <v>1990</v>
      </c>
      <c r="Q1302" s="14">
        <f t="shared" si="248"/>
        <v>3</v>
      </c>
      <c r="R1302" s="14">
        <f t="shared" si="249"/>
        <v>29</v>
      </c>
      <c r="S1302" s="14" t="str">
        <f t="shared" si="250"/>
        <v>NO</v>
      </c>
      <c r="T1302" s="14" t="str">
        <f t="shared" si="251"/>
        <v>No Cumple</v>
      </c>
      <c r="U1302" s="14">
        <f>VLOOKUP(E1302,País!$A$1:$B$8,2,FALSE)</f>
        <v>2</v>
      </c>
    </row>
    <row r="1303" spans="1:21" x14ac:dyDescent="0.25">
      <c r="A1303" s="2" t="s">
        <v>61</v>
      </c>
      <c r="B1303" s="2" t="s">
        <v>62</v>
      </c>
      <c r="C1303" s="3">
        <v>33115</v>
      </c>
      <c r="D1303" s="2" t="s">
        <v>15</v>
      </c>
      <c r="E1303" s="2" t="s">
        <v>32</v>
      </c>
      <c r="F1303" s="2">
        <v>6</v>
      </c>
      <c r="G1303" s="4">
        <v>22261.686710979928</v>
      </c>
      <c r="H1303" s="5">
        <v>-23169.715694337665</v>
      </c>
      <c r="I1303" s="11" t="str">
        <f t="shared" si="240"/>
        <v>Guerrero, Alejandro</v>
      </c>
      <c r="J1303" s="11" t="str">
        <f t="shared" si="241"/>
        <v>AG</v>
      </c>
      <c r="K1303" s="14">
        <f t="shared" si="242"/>
        <v>17</v>
      </c>
      <c r="L1303" s="7">
        <f t="shared" ca="1" si="243"/>
        <v>33</v>
      </c>
      <c r="M1303" s="7">
        <f t="shared" si="244"/>
        <v>4</v>
      </c>
      <c r="N1303" s="15">
        <f t="shared" si="245"/>
        <v>33115</v>
      </c>
      <c r="O1303" s="15" t="str">
        <f t="shared" si="246"/>
        <v>jueves</v>
      </c>
      <c r="P1303" s="14">
        <f t="shared" si="247"/>
        <v>1990</v>
      </c>
      <c r="Q1303" s="14">
        <f t="shared" si="248"/>
        <v>8</v>
      </c>
      <c r="R1303" s="14">
        <f t="shared" si="249"/>
        <v>30</v>
      </c>
      <c r="S1303" s="14" t="str">
        <f t="shared" si="250"/>
        <v>NO</v>
      </c>
      <c r="T1303" s="14" t="str">
        <f t="shared" si="251"/>
        <v>No Cumple</v>
      </c>
      <c r="U1303" s="14">
        <f>VLOOKUP(E1303,País!$A$1:$B$8,2,FALSE)</f>
        <v>2</v>
      </c>
    </row>
    <row r="1304" spans="1:21" x14ac:dyDescent="0.25">
      <c r="A1304" s="2" t="s">
        <v>25</v>
      </c>
      <c r="B1304" s="2" t="s">
        <v>26</v>
      </c>
      <c r="C1304" s="3">
        <v>32218</v>
      </c>
      <c r="D1304" s="2" t="s">
        <v>27</v>
      </c>
      <c r="E1304" s="2" t="s">
        <v>28</v>
      </c>
      <c r="F1304" s="2">
        <v>4</v>
      </c>
      <c r="G1304" s="4">
        <v>22239.935812887103</v>
      </c>
      <c r="H1304" s="5">
        <v>-20327.246214721286</v>
      </c>
      <c r="I1304" s="11" t="str">
        <f t="shared" si="240"/>
        <v>Diaz, Laura</v>
      </c>
      <c r="J1304" s="11" t="str">
        <f t="shared" si="241"/>
        <v>LD</v>
      </c>
      <c r="K1304" s="14">
        <f t="shared" si="242"/>
        <v>9</v>
      </c>
      <c r="L1304" s="7">
        <f t="shared" ca="1" si="243"/>
        <v>36</v>
      </c>
      <c r="M1304" s="7">
        <f t="shared" si="244"/>
        <v>3</v>
      </c>
      <c r="N1304" s="15">
        <f t="shared" si="245"/>
        <v>32218</v>
      </c>
      <c r="O1304" s="15" t="str">
        <f t="shared" si="246"/>
        <v>miércoles</v>
      </c>
      <c r="P1304" s="14">
        <f t="shared" si="247"/>
        <v>1988</v>
      </c>
      <c r="Q1304" s="14">
        <f t="shared" si="248"/>
        <v>3</v>
      </c>
      <c r="R1304" s="14">
        <f t="shared" si="249"/>
        <v>16</v>
      </c>
      <c r="S1304" s="14" t="str">
        <f t="shared" si="250"/>
        <v>NO</v>
      </c>
      <c r="T1304" s="14" t="str">
        <f t="shared" si="251"/>
        <v>No Cumple</v>
      </c>
      <c r="U1304" s="14">
        <f>VLOOKUP(E1304,País!$A$1:$B$8,2,FALSE)</f>
        <v>7</v>
      </c>
    </row>
    <row r="1305" spans="1:21" x14ac:dyDescent="0.25">
      <c r="A1305" s="2" t="s">
        <v>21</v>
      </c>
      <c r="B1305" s="2" t="s">
        <v>22</v>
      </c>
      <c r="C1305" s="3">
        <v>32048</v>
      </c>
      <c r="D1305" s="2" t="s">
        <v>23</v>
      </c>
      <c r="E1305" s="2" t="s">
        <v>24</v>
      </c>
      <c r="F1305" s="2">
        <v>3</v>
      </c>
      <c r="G1305" s="4">
        <v>22226.818019227503</v>
      </c>
      <c r="H1305" s="5">
        <v>-15105.311801180931</v>
      </c>
      <c r="I1305" s="11" t="str">
        <f t="shared" si="240"/>
        <v>Fernandez, Luis</v>
      </c>
      <c r="J1305" s="11" t="str">
        <f t="shared" si="241"/>
        <v>LF</v>
      </c>
      <c r="K1305" s="14">
        <f t="shared" si="242"/>
        <v>13</v>
      </c>
      <c r="L1305" s="7">
        <f t="shared" ca="1" si="243"/>
        <v>36</v>
      </c>
      <c r="M1305" s="7">
        <f t="shared" si="244"/>
        <v>1</v>
      </c>
      <c r="N1305" s="15">
        <f t="shared" si="245"/>
        <v>32048</v>
      </c>
      <c r="O1305" s="15" t="str">
        <f t="shared" si="246"/>
        <v>lunes</v>
      </c>
      <c r="P1305" s="14">
        <f t="shared" si="247"/>
        <v>1987</v>
      </c>
      <c r="Q1305" s="14">
        <f t="shared" si="248"/>
        <v>9</v>
      </c>
      <c r="R1305" s="14">
        <f t="shared" si="249"/>
        <v>28</v>
      </c>
      <c r="S1305" s="14" t="str">
        <f t="shared" si="250"/>
        <v>NO</v>
      </c>
      <c r="T1305" s="14" t="str">
        <f t="shared" si="251"/>
        <v>No Cumple</v>
      </c>
      <c r="U1305" s="14">
        <f>VLOOKUP(E1305,País!$A$1:$B$8,2,FALSE)</f>
        <v>5</v>
      </c>
    </row>
    <row r="1306" spans="1:21" x14ac:dyDescent="0.25">
      <c r="A1306" s="2" t="s">
        <v>85</v>
      </c>
      <c r="B1306" s="2" t="s">
        <v>46</v>
      </c>
      <c r="C1306" s="3">
        <v>36273</v>
      </c>
      <c r="D1306" s="2" t="s">
        <v>23</v>
      </c>
      <c r="E1306" s="2" t="s">
        <v>28</v>
      </c>
      <c r="F1306" s="2">
        <v>4</v>
      </c>
      <c r="G1306" s="4">
        <v>22205.77432286126</v>
      </c>
      <c r="H1306" s="5">
        <v>-22605.669257854057</v>
      </c>
      <c r="I1306" s="11" t="str">
        <f t="shared" si="240"/>
        <v>Garcia, Elena</v>
      </c>
      <c r="J1306" s="11" t="str">
        <f t="shared" si="241"/>
        <v>EG</v>
      </c>
      <c r="K1306" s="14">
        <f t="shared" si="242"/>
        <v>11</v>
      </c>
      <c r="L1306" s="7">
        <f t="shared" ca="1" si="243"/>
        <v>25</v>
      </c>
      <c r="M1306" s="7">
        <f t="shared" si="244"/>
        <v>5</v>
      </c>
      <c r="N1306" s="15">
        <f t="shared" si="245"/>
        <v>36273</v>
      </c>
      <c r="O1306" s="15" t="str">
        <f t="shared" si="246"/>
        <v>viernes</v>
      </c>
      <c r="P1306" s="14">
        <f t="shared" si="247"/>
        <v>1999</v>
      </c>
      <c r="Q1306" s="14">
        <f t="shared" si="248"/>
        <v>4</v>
      </c>
      <c r="R1306" s="14">
        <f t="shared" si="249"/>
        <v>23</v>
      </c>
      <c r="S1306" s="14" t="str">
        <f t="shared" si="250"/>
        <v>NO</v>
      </c>
      <c r="T1306" s="14" t="str">
        <f t="shared" si="251"/>
        <v>No Cumple</v>
      </c>
      <c r="U1306" s="14">
        <f>VLOOKUP(E1306,País!$A$1:$B$8,2,FALSE)</f>
        <v>7</v>
      </c>
    </row>
    <row r="1307" spans="1:21" x14ac:dyDescent="0.25">
      <c r="A1307" s="2" t="s">
        <v>51</v>
      </c>
      <c r="B1307" s="2" t="s">
        <v>52</v>
      </c>
      <c r="C1307" s="3">
        <v>36307</v>
      </c>
      <c r="D1307" s="2" t="s">
        <v>31</v>
      </c>
      <c r="E1307" s="2" t="s">
        <v>12</v>
      </c>
      <c r="F1307" s="2">
        <v>3</v>
      </c>
      <c r="G1307" s="4">
        <v>22203.989317495278</v>
      </c>
      <c r="H1307" s="5">
        <v>-27000.090468854629</v>
      </c>
      <c r="I1307" s="11" t="str">
        <f t="shared" si="240"/>
        <v>Ortega, Natalia</v>
      </c>
      <c r="J1307" s="11" t="str">
        <f t="shared" si="241"/>
        <v>NO</v>
      </c>
      <c r="K1307" s="14">
        <f t="shared" si="242"/>
        <v>13</v>
      </c>
      <c r="L1307" s="7">
        <f t="shared" ca="1" si="243"/>
        <v>25</v>
      </c>
      <c r="M1307" s="7">
        <f t="shared" si="244"/>
        <v>4</v>
      </c>
      <c r="N1307" s="15">
        <f t="shared" si="245"/>
        <v>36307</v>
      </c>
      <c r="O1307" s="15" t="str">
        <f t="shared" si="246"/>
        <v>jueves</v>
      </c>
      <c r="P1307" s="14">
        <f t="shared" si="247"/>
        <v>1999</v>
      </c>
      <c r="Q1307" s="14">
        <f t="shared" si="248"/>
        <v>5</v>
      </c>
      <c r="R1307" s="14">
        <f t="shared" si="249"/>
        <v>27</v>
      </c>
      <c r="S1307" s="14" t="str">
        <f t="shared" si="250"/>
        <v>NO</v>
      </c>
      <c r="T1307" s="14" t="str">
        <f t="shared" si="251"/>
        <v>No Cumple</v>
      </c>
      <c r="U1307" s="14">
        <f>VLOOKUP(E1307,País!$A$1:$B$8,2,FALSE)</f>
        <v>3</v>
      </c>
    </row>
    <row r="1308" spans="1:21" x14ac:dyDescent="0.25">
      <c r="A1308" s="2" t="s">
        <v>82</v>
      </c>
      <c r="B1308" s="2" t="s">
        <v>40</v>
      </c>
      <c r="C1308" s="3">
        <v>32747</v>
      </c>
      <c r="D1308" s="2" t="s">
        <v>11</v>
      </c>
      <c r="E1308" s="2" t="s">
        <v>16</v>
      </c>
      <c r="F1308" s="2">
        <v>3</v>
      </c>
      <c r="G1308" s="4">
        <v>22195.100259339968</v>
      </c>
      <c r="H1308" s="5">
        <v>-21227.821797714823</v>
      </c>
      <c r="I1308" s="11" t="str">
        <f t="shared" si="240"/>
        <v>Torres, Miguel</v>
      </c>
      <c r="J1308" s="11" t="str">
        <f t="shared" si="241"/>
        <v>MT</v>
      </c>
      <c r="K1308" s="14">
        <f t="shared" si="242"/>
        <v>12</v>
      </c>
      <c r="L1308" s="7">
        <f t="shared" ca="1" si="243"/>
        <v>34</v>
      </c>
      <c r="M1308" s="7">
        <f t="shared" si="244"/>
        <v>7</v>
      </c>
      <c r="N1308" s="15">
        <f t="shared" si="245"/>
        <v>32747</v>
      </c>
      <c r="O1308" s="15" t="str">
        <f t="shared" si="246"/>
        <v>domingo</v>
      </c>
      <c r="P1308" s="14">
        <f t="shared" si="247"/>
        <v>1989</v>
      </c>
      <c r="Q1308" s="14">
        <f t="shared" si="248"/>
        <v>8</v>
      </c>
      <c r="R1308" s="14">
        <f t="shared" si="249"/>
        <v>27</v>
      </c>
      <c r="S1308" s="14" t="str">
        <f t="shared" si="250"/>
        <v>NO</v>
      </c>
      <c r="T1308" s="14" t="str">
        <f t="shared" si="251"/>
        <v>No Cumple</v>
      </c>
      <c r="U1308" s="14">
        <f>VLOOKUP(E1308,País!$A$1:$B$8,2,FALSE)</f>
        <v>4</v>
      </c>
    </row>
    <row r="1309" spans="1:21" x14ac:dyDescent="0.25">
      <c r="A1309" s="2" t="s">
        <v>39</v>
      </c>
      <c r="B1309" s="2" t="s">
        <v>40</v>
      </c>
      <c r="C1309" s="3">
        <v>33005</v>
      </c>
      <c r="D1309" s="2" t="s">
        <v>7</v>
      </c>
      <c r="E1309" s="2" t="s">
        <v>16</v>
      </c>
      <c r="F1309" s="2">
        <v>6</v>
      </c>
      <c r="G1309" s="4">
        <v>22153.214033840035</v>
      </c>
      <c r="H1309" s="5">
        <v>-26197.510948528768</v>
      </c>
      <c r="I1309" s="11" t="str">
        <f t="shared" si="240"/>
        <v>Torres, Carmen</v>
      </c>
      <c r="J1309" s="11" t="str">
        <f t="shared" si="241"/>
        <v>CT</v>
      </c>
      <c r="K1309" s="14">
        <f t="shared" si="242"/>
        <v>12</v>
      </c>
      <c r="L1309" s="7">
        <f t="shared" ca="1" si="243"/>
        <v>34</v>
      </c>
      <c r="M1309" s="7">
        <f t="shared" si="244"/>
        <v>6</v>
      </c>
      <c r="N1309" s="15">
        <f t="shared" si="245"/>
        <v>33005</v>
      </c>
      <c r="O1309" s="15" t="str">
        <f t="shared" si="246"/>
        <v>sábado</v>
      </c>
      <c r="P1309" s="14">
        <f t="shared" si="247"/>
        <v>1990</v>
      </c>
      <c r="Q1309" s="14">
        <f t="shared" si="248"/>
        <v>5</v>
      </c>
      <c r="R1309" s="14">
        <f t="shared" si="249"/>
        <v>12</v>
      </c>
      <c r="S1309" s="14" t="str">
        <f t="shared" si="250"/>
        <v>SI</v>
      </c>
      <c r="T1309" s="14" t="str">
        <f t="shared" si="251"/>
        <v>No Cumple</v>
      </c>
      <c r="U1309" s="14">
        <f>VLOOKUP(E1309,País!$A$1:$B$8,2,FALSE)</f>
        <v>4</v>
      </c>
    </row>
    <row r="1310" spans="1:21" x14ac:dyDescent="0.25">
      <c r="A1310" s="2" t="s">
        <v>83</v>
      </c>
      <c r="B1310" s="2" t="s">
        <v>42</v>
      </c>
      <c r="C1310" s="3">
        <v>32227</v>
      </c>
      <c r="D1310" s="2" t="s">
        <v>15</v>
      </c>
      <c r="E1310" s="2" t="s">
        <v>20</v>
      </c>
      <c r="F1310" s="2">
        <v>5</v>
      </c>
      <c r="G1310" s="4">
        <v>22136.189589844664</v>
      </c>
      <c r="H1310" s="5">
        <v>-24970.619889647569</v>
      </c>
      <c r="I1310" s="11" t="str">
        <f t="shared" si="240"/>
        <v>Alvarez, Patricia</v>
      </c>
      <c r="J1310" s="11" t="str">
        <f t="shared" si="241"/>
        <v>PA</v>
      </c>
      <c r="K1310" s="14">
        <f t="shared" si="242"/>
        <v>15</v>
      </c>
      <c r="L1310" s="7">
        <f t="shared" ca="1" si="243"/>
        <v>36</v>
      </c>
      <c r="M1310" s="7">
        <f t="shared" si="244"/>
        <v>5</v>
      </c>
      <c r="N1310" s="15">
        <f t="shared" si="245"/>
        <v>32227</v>
      </c>
      <c r="O1310" s="15" t="str">
        <f t="shared" si="246"/>
        <v>viernes</v>
      </c>
      <c r="P1310" s="14">
        <f t="shared" si="247"/>
        <v>1988</v>
      </c>
      <c r="Q1310" s="14">
        <f t="shared" si="248"/>
        <v>3</v>
      </c>
      <c r="R1310" s="14">
        <f t="shared" si="249"/>
        <v>25</v>
      </c>
      <c r="S1310" s="14" t="str">
        <f t="shared" si="250"/>
        <v>NO</v>
      </c>
      <c r="T1310" s="14" t="str">
        <f t="shared" si="251"/>
        <v>No Cumple</v>
      </c>
      <c r="U1310" s="14">
        <f>VLOOKUP(E1310,País!$A$1:$B$8,2,FALSE)</f>
        <v>6</v>
      </c>
    </row>
    <row r="1311" spans="1:21" x14ac:dyDescent="0.25">
      <c r="A1311" s="2" t="s">
        <v>36</v>
      </c>
      <c r="B1311" s="2" t="s">
        <v>37</v>
      </c>
      <c r="C1311" s="3">
        <v>32408</v>
      </c>
      <c r="D1311" s="2" t="s">
        <v>38</v>
      </c>
      <c r="E1311" s="2" t="s">
        <v>12</v>
      </c>
      <c r="F1311" s="2">
        <v>5</v>
      </c>
      <c r="G1311" s="4">
        <v>22132.618462363258</v>
      </c>
      <c r="H1311" s="5">
        <v>-25541.969568496701</v>
      </c>
      <c r="I1311" s="11" t="str">
        <f t="shared" si="240"/>
        <v>Hernandez, Roberto</v>
      </c>
      <c r="J1311" s="11" t="str">
        <f t="shared" si="241"/>
        <v>RH</v>
      </c>
      <c r="K1311" s="14">
        <f t="shared" si="242"/>
        <v>16</v>
      </c>
      <c r="L1311" s="7">
        <f t="shared" ca="1" si="243"/>
        <v>35</v>
      </c>
      <c r="M1311" s="7">
        <f t="shared" si="244"/>
        <v>4</v>
      </c>
      <c r="N1311" s="15">
        <f t="shared" si="245"/>
        <v>32408</v>
      </c>
      <c r="O1311" s="15" t="str">
        <f t="shared" si="246"/>
        <v>jueves</v>
      </c>
      <c r="P1311" s="14">
        <f t="shared" si="247"/>
        <v>1988</v>
      </c>
      <c r="Q1311" s="14">
        <f t="shared" si="248"/>
        <v>9</v>
      </c>
      <c r="R1311" s="14">
        <f t="shared" si="249"/>
        <v>22</v>
      </c>
      <c r="S1311" s="14" t="str">
        <f t="shared" si="250"/>
        <v>NO</v>
      </c>
      <c r="T1311" s="14" t="str">
        <f t="shared" si="251"/>
        <v>No Cumple</v>
      </c>
      <c r="U1311" s="14">
        <f>VLOOKUP(E1311,País!$A$1:$B$8,2,FALSE)</f>
        <v>3</v>
      </c>
    </row>
    <row r="1312" spans="1:21" x14ac:dyDescent="0.25">
      <c r="A1312" s="2" t="s">
        <v>9</v>
      </c>
      <c r="B1312" s="2" t="s">
        <v>10</v>
      </c>
      <c r="C1312" s="3">
        <v>35843</v>
      </c>
      <c r="D1312" s="2" t="s">
        <v>11</v>
      </c>
      <c r="E1312" s="2" t="s">
        <v>12</v>
      </c>
      <c r="F1312" s="2">
        <v>6</v>
      </c>
      <c r="G1312" s="4">
        <v>22127.094190612708</v>
      </c>
      <c r="H1312" s="5">
        <v>-25977.989577011802</v>
      </c>
      <c r="I1312" s="11" t="str">
        <f t="shared" si="240"/>
        <v>Gomez, Juan</v>
      </c>
      <c r="J1312" s="11" t="str">
        <f t="shared" si="241"/>
        <v>JG</v>
      </c>
      <c r="K1312" s="14">
        <f t="shared" si="242"/>
        <v>9</v>
      </c>
      <c r="L1312" s="7">
        <f t="shared" ca="1" si="243"/>
        <v>26</v>
      </c>
      <c r="M1312" s="7">
        <f t="shared" si="244"/>
        <v>2</v>
      </c>
      <c r="N1312" s="15">
        <f t="shared" si="245"/>
        <v>35843</v>
      </c>
      <c r="O1312" s="15" t="str">
        <f t="shared" si="246"/>
        <v>martes</v>
      </c>
      <c r="P1312" s="14">
        <f t="shared" si="247"/>
        <v>1998</v>
      </c>
      <c r="Q1312" s="14">
        <f t="shared" si="248"/>
        <v>2</v>
      </c>
      <c r="R1312" s="14">
        <f t="shared" si="249"/>
        <v>17</v>
      </c>
      <c r="S1312" s="14" t="str">
        <f t="shared" si="250"/>
        <v>NO</v>
      </c>
      <c r="T1312" s="14" t="str">
        <f t="shared" si="251"/>
        <v>No Cumple</v>
      </c>
      <c r="U1312" s="14">
        <f>VLOOKUP(E1312,País!$A$1:$B$8,2,FALSE)</f>
        <v>3</v>
      </c>
    </row>
    <row r="1313" spans="1:21" x14ac:dyDescent="0.25">
      <c r="A1313" s="2" t="s">
        <v>70</v>
      </c>
      <c r="B1313" s="2" t="s">
        <v>10</v>
      </c>
      <c r="C1313" s="3">
        <v>29459</v>
      </c>
      <c r="D1313" s="2" t="s">
        <v>35</v>
      </c>
      <c r="E1313" s="2" t="s">
        <v>24</v>
      </c>
      <c r="F1313" s="2">
        <v>5</v>
      </c>
      <c r="G1313" s="4">
        <v>22123.743351721641</v>
      </c>
      <c r="H1313" s="5">
        <v>-24004.918682898875</v>
      </c>
      <c r="I1313" s="11" t="str">
        <f t="shared" si="240"/>
        <v>Gomez, Andrea</v>
      </c>
      <c r="J1313" s="11" t="str">
        <f t="shared" si="241"/>
        <v>AG</v>
      </c>
      <c r="K1313" s="14">
        <f t="shared" si="242"/>
        <v>11</v>
      </c>
      <c r="L1313" s="7">
        <f t="shared" ca="1" si="243"/>
        <v>43</v>
      </c>
      <c r="M1313" s="7">
        <f t="shared" si="244"/>
        <v>2</v>
      </c>
      <c r="N1313" s="15">
        <f t="shared" si="245"/>
        <v>29459</v>
      </c>
      <c r="O1313" s="15" t="str">
        <f t="shared" si="246"/>
        <v>martes</v>
      </c>
      <c r="P1313" s="14">
        <f t="shared" si="247"/>
        <v>1980</v>
      </c>
      <c r="Q1313" s="14">
        <f t="shared" si="248"/>
        <v>8</v>
      </c>
      <c r="R1313" s="14">
        <f t="shared" si="249"/>
        <v>26</v>
      </c>
      <c r="S1313" s="14" t="str">
        <f t="shared" si="250"/>
        <v>NO</v>
      </c>
      <c r="T1313" s="14" t="str">
        <f t="shared" si="251"/>
        <v>No Cumple</v>
      </c>
      <c r="U1313" s="14">
        <f>VLOOKUP(E1313,País!$A$1:$B$8,2,FALSE)</f>
        <v>5</v>
      </c>
    </row>
    <row r="1314" spans="1:21" x14ac:dyDescent="0.25">
      <c r="A1314" s="2" t="s">
        <v>90</v>
      </c>
      <c r="B1314" s="2" t="s">
        <v>58</v>
      </c>
      <c r="C1314" s="3">
        <v>31211</v>
      </c>
      <c r="D1314" s="2" t="s">
        <v>7</v>
      </c>
      <c r="E1314" s="2" t="s">
        <v>20</v>
      </c>
      <c r="F1314" s="2">
        <v>2</v>
      </c>
      <c r="G1314" s="4">
        <v>22120.390947119286</v>
      </c>
      <c r="H1314" s="5">
        <v>-29043.220781294294</v>
      </c>
      <c r="I1314" s="11" t="str">
        <f t="shared" si="240"/>
        <v>Castro, Natalie</v>
      </c>
      <c r="J1314" s="11" t="str">
        <f t="shared" si="241"/>
        <v>NC</v>
      </c>
      <c r="K1314" s="14">
        <f t="shared" si="242"/>
        <v>13</v>
      </c>
      <c r="L1314" s="7">
        <f t="shared" ca="1" si="243"/>
        <v>39</v>
      </c>
      <c r="M1314" s="7">
        <f t="shared" si="244"/>
        <v>4</v>
      </c>
      <c r="N1314" s="15">
        <f t="shared" si="245"/>
        <v>31211</v>
      </c>
      <c r="O1314" s="15" t="str">
        <f t="shared" si="246"/>
        <v>jueves</v>
      </c>
      <c r="P1314" s="14">
        <f t="shared" si="247"/>
        <v>1985</v>
      </c>
      <c r="Q1314" s="14">
        <f t="shared" si="248"/>
        <v>6</v>
      </c>
      <c r="R1314" s="14">
        <f t="shared" si="249"/>
        <v>13</v>
      </c>
      <c r="S1314" s="14" t="str">
        <f t="shared" si="250"/>
        <v>SI</v>
      </c>
      <c r="T1314" s="14" t="str">
        <f t="shared" si="251"/>
        <v>No Cumple</v>
      </c>
      <c r="U1314" s="14">
        <f>VLOOKUP(E1314,País!$A$1:$B$8,2,FALSE)</f>
        <v>6</v>
      </c>
    </row>
    <row r="1315" spans="1:21" x14ac:dyDescent="0.25">
      <c r="A1315" s="2" t="s">
        <v>76</v>
      </c>
      <c r="B1315" s="2" t="s">
        <v>14</v>
      </c>
      <c r="C1315" s="3">
        <v>30919</v>
      </c>
      <c r="D1315" s="2" t="s">
        <v>23</v>
      </c>
      <c r="E1315" s="2" t="s">
        <v>20</v>
      </c>
      <c r="F1315" s="2">
        <v>4</v>
      </c>
      <c r="G1315" s="4">
        <v>22112.025692808111</v>
      </c>
      <c r="H1315" s="5">
        <v>-23731.499702681591</v>
      </c>
      <c r="I1315" s="11" t="str">
        <f t="shared" si="240"/>
        <v>Lopez, Carolina</v>
      </c>
      <c r="J1315" s="11" t="str">
        <f t="shared" si="241"/>
        <v>CL</v>
      </c>
      <c r="K1315" s="14">
        <f t="shared" si="242"/>
        <v>13</v>
      </c>
      <c r="L1315" s="7">
        <f t="shared" ca="1" si="243"/>
        <v>39</v>
      </c>
      <c r="M1315" s="7">
        <f t="shared" si="244"/>
        <v>6</v>
      </c>
      <c r="N1315" s="15">
        <f t="shared" si="245"/>
        <v>30919</v>
      </c>
      <c r="O1315" s="15" t="str">
        <f t="shared" si="246"/>
        <v>sábado</v>
      </c>
      <c r="P1315" s="14">
        <f t="shared" si="247"/>
        <v>1984</v>
      </c>
      <c r="Q1315" s="14">
        <f t="shared" si="248"/>
        <v>8</v>
      </c>
      <c r="R1315" s="14">
        <f t="shared" si="249"/>
        <v>25</v>
      </c>
      <c r="S1315" s="14" t="str">
        <f t="shared" si="250"/>
        <v>NO</v>
      </c>
      <c r="T1315" s="14" t="str">
        <f t="shared" si="251"/>
        <v>No Cumple</v>
      </c>
      <c r="U1315" s="14">
        <f>VLOOKUP(E1315,País!$A$1:$B$8,2,FALSE)</f>
        <v>6</v>
      </c>
    </row>
    <row r="1316" spans="1:21" x14ac:dyDescent="0.25">
      <c r="A1316" s="2" t="s">
        <v>84</v>
      </c>
      <c r="B1316" s="2" t="s">
        <v>44</v>
      </c>
      <c r="C1316" s="3">
        <v>33629</v>
      </c>
      <c r="D1316" s="2" t="s">
        <v>19</v>
      </c>
      <c r="E1316" s="2" t="s">
        <v>24</v>
      </c>
      <c r="F1316" s="2">
        <v>6</v>
      </c>
      <c r="G1316" s="4">
        <v>22096.877591621582</v>
      </c>
      <c r="H1316" s="5">
        <v>-22820.560374870303</v>
      </c>
      <c r="I1316" s="11" t="str">
        <f t="shared" si="240"/>
        <v>Mendoza, Lucas</v>
      </c>
      <c r="J1316" s="11" t="str">
        <f t="shared" si="241"/>
        <v>LM</v>
      </c>
      <c r="K1316" s="14">
        <f t="shared" si="242"/>
        <v>12</v>
      </c>
      <c r="L1316" s="7">
        <f t="shared" ca="1" si="243"/>
        <v>32</v>
      </c>
      <c r="M1316" s="7">
        <f t="shared" si="244"/>
        <v>7</v>
      </c>
      <c r="N1316" s="15">
        <f t="shared" si="245"/>
        <v>33629</v>
      </c>
      <c r="O1316" s="15" t="str">
        <f t="shared" si="246"/>
        <v>domingo</v>
      </c>
      <c r="P1316" s="14">
        <f t="shared" si="247"/>
        <v>1992</v>
      </c>
      <c r="Q1316" s="14">
        <f t="shared" si="248"/>
        <v>1</v>
      </c>
      <c r="R1316" s="14">
        <f t="shared" si="249"/>
        <v>26</v>
      </c>
      <c r="S1316" s="14" t="str">
        <f t="shared" si="250"/>
        <v>NO</v>
      </c>
      <c r="T1316" s="14" t="str">
        <f t="shared" si="251"/>
        <v>No Cumple</v>
      </c>
      <c r="U1316" s="14">
        <f>VLOOKUP(E1316,País!$A$1:$B$8,2,FALSE)</f>
        <v>5</v>
      </c>
    </row>
    <row r="1317" spans="1:21" x14ac:dyDescent="0.25">
      <c r="A1317" s="2" t="s">
        <v>81</v>
      </c>
      <c r="B1317" s="2" t="s">
        <v>37</v>
      </c>
      <c r="C1317" s="3">
        <v>32779</v>
      </c>
      <c r="D1317" s="2" t="s">
        <v>7</v>
      </c>
      <c r="E1317" s="2" t="s">
        <v>12</v>
      </c>
      <c r="F1317" s="2">
        <v>6</v>
      </c>
      <c r="G1317" s="4">
        <v>22072.644469787367</v>
      </c>
      <c r="H1317" s="5">
        <v>-23041.884424170108</v>
      </c>
      <c r="I1317" s="11" t="str">
        <f t="shared" si="240"/>
        <v>Hernandez, Victor</v>
      </c>
      <c r="J1317" s="11" t="str">
        <f t="shared" si="241"/>
        <v>VH</v>
      </c>
      <c r="K1317" s="14">
        <f t="shared" si="242"/>
        <v>15</v>
      </c>
      <c r="L1317" s="7">
        <f t="shared" ca="1" si="243"/>
        <v>34</v>
      </c>
      <c r="M1317" s="7">
        <f t="shared" si="244"/>
        <v>4</v>
      </c>
      <c r="N1317" s="15">
        <f t="shared" si="245"/>
        <v>32779</v>
      </c>
      <c r="O1317" s="15" t="str">
        <f t="shared" si="246"/>
        <v>jueves</v>
      </c>
      <c r="P1317" s="14">
        <f t="shared" si="247"/>
        <v>1989</v>
      </c>
      <c r="Q1317" s="14">
        <f t="shared" si="248"/>
        <v>9</v>
      </c>
      <c r="R1317" s="14">
        <f t="shared" si="249"/>
        <v>28</v>
      </c>
      <c r="S1317" s="14" t="str">
        <f t="shared" si="250"/>
        <v>SI</v>
      </c>
      <c r="T1317" s="14" t="str">
        <f t="shared" si="251"/>
        <v>No Cumple</v>
      </c>
      <c r="U1317" s="14">
        <f>VLOOKUP(E1317,País!$A$1:$B$8,2,FALSE)</f>
        <v>3</v>
      </c>
    </row>
    <row r="1318" spans="1:21" x14ac:dyDescent="0.25">
      <c r="A1318" s="2" t="s">
        <v>81</v>
      </c>
      <c r="B1318" s="2" t="s">
        <v>37</v>
      </c>
      <c r="C1318" s="3">
        <v>36395</v>
      </c>
      <c r="D1318" s="2" t="s">
        <v>7</v>
      </c>
      <c r="E1318" s="2" t="s">
        <v>12</v>
      </c>
      <c r="F1318" s="2">
        <v>2</v>
      </c>
      <c r="G1318" s="4">
        <v>22059.793831869145</v>
      </c>
      <c r="H1318" s="5">
        <v>-22095.752564416835</v>
      </c>
      <c r="I1318" s="11" t="str">
        <f t="shared" si="240"/>
        <v>Hernandez, Victor</v>
      </c>
      <c r="J1318" s="11" t="str">
        <f t="shared" si="241"/>
        <v>VH</v>
      </c>
      <c r="K1318" s="14">
        <f t="shared" si="242"/>
        <v>15</v>
      </c>
      <c r="L1318" s="7">
        <f t="shared" ca="1" si="243"/>
        <v>24</v>
      </c>
      <c r="M1318" s="7">
        <f t="shared" si="244"/>
        <v>1</v>
      </c>
      <c r="N1318" s="15">
        <f t="shared" si="245"/>
        <v>36395</v>
      </c>
      <c r="O1318" s="15" t="str">
        <f t="shared" si="246"/>
        <v>lunes</v>
      </c>
      <c r="P1318" s="14">
        <f t="shared" si="247"/>
        <v>1999</v>
      </c>
      <c r="Q1318" s="14">
        <f t="shared" si="248"/>
        <v>8</v>
      </c>
      <c r="R1318" s="14">
        <f t="shared" si="249"/>
        <v>23</v>
      </c>
      <c r="S1318" s="14" t="str">
        <f t="shared" si="250"/>
        <v>SI</v>
      </c>
      <c r="T1318" s="14" t="str">
        <f t="shared" si="251"/>
        <v>No Cumple</v>
      </c>
      <c r="U1318" s="14">
        <f>VLOOKUP(E1318,País!$A$1:$B$8,2,FALSE)</f>
        <v>3</v>
      </c>
    </row>
    <row r="1319" spans="1:21" x14ac:dyDescent="0.25">
      <c r="A1319" s="2" t="s">
        <v>33</v>
      </c>
      <c r="B1319" s="2" t="s">
        <v>34</v>
      </c>
      <c r="C1319" s="3">
        <v>33150</v>
      </c>
      <c r="D1319" s="2" t="s">
        <v>35</v>
      </c>
      <c r="E1319" s="2" t="s">
        <v>8</v>
      </c>
      <c r="F1319" s="2">
        <v>6</v>
      </c>
      <c r="G1319" s="4">
        <v>22059.067455846896</v>
      </c>
      <c r="H1319" s="5">
        <v>-21212.746035322481</v>
      </c>
      <c r="I1319" s="11" t="str">
        <f t="shared" si="240"/>
        <v>Santos, Isabel</v>
      </c>
      <c r="J1319" s="11" t="str">
        <f t="shared" si="241"/>
        <v>IS</v>
      </c>
      <c r="K1319" s="14">
        <f t="shared" si="242"/>
        <v>12</v>
      </c>
      <c r="L1319" s="7">
        <f t="shared" ca="1" si="243"/>
        <v>33</v>
      </c>
      <c r="M1319" s="7">
        <f t="shared" si="244"/>
        <v>4</v>
      </c>
      <c r="N1319" s="15">
        <f t="shared" si="245"/>
        <v>33150</v>
      </c>
      <c r="O1319" s="15" t="str">
        <f t="shared" si="246"/>
        <v>jueves</v>
      </c>
      <c r="P1319" s="14">
        <f t="shared" si="247"/>
        <v>1990</v>
      </c>
      <c r="Q1319" s="14">
        <f t="shared" si="248"/>
        <v>10</v>
      </c>
      <c r="R1319" s="14">
        <f t="shared" si="249"/>
        <v>4</v>
      </c>
      <c r="S1319" s="14" t="str">
        <f t="shared" si="250"/>
        <v>NO</v>
      </c>
      <c r="T1319" s="14" t="str">
        <f t="shared" si="251"/>
        <v>No Cumple</v>
      </c>
      <c r="U1319" s="14">
        <f>VLOOKUP(E1319,País!$A$1:$B$8,2,FALSE)</f>
        <v>1</v>
      </c>
    </row>
    <row r="1320" spans="1:21" x14ac:dyDescent="0.25">
      <c r="A1320" s="2" t="s">
        <v>72</v>
      </c>
      <c r="B1320" s="2" t="s">
        <v>30</v>
      </c>
      <c r="C1320" s="3">
        <v>29906</v>
      </c>
      <c r="D1320" s="2" t="s">
        <v>7</v>
      </c>
      <c r="E1320" s="2" t="s">
        <v>32</v>
      </c>
      <c r="F1320" s="2">
        <v>3</v>
      </c>
      <c r="G1320" s="4">
        <v>22036.408610875871</v>
      </c>
      <c r="H1320" s="5">
        <v>-24527.232250211713</v>
      </c>
      <c r="I1320" s="11" t="str">
        <f t="shared" si="240"/>
        <v>Rivera, Marina</v>
      </c>
      <c r="J1320" s="11" t="str">
        <f t="shared" si="241"/>
        <v>MR</v>
      </c>
      <c r="K1320" s="14">
        <f t="shared" si="242"/>
        <v>12</v>
      </c>
      <c r="L1320" s="7">
        <f t="shared" ca="1" si="243"/>
        <v>42</v>
      </c>
      <c r="M1320" s="7">
        <f t="shared" si="244"/>
        <v>1</v>
      </c>
      <c r="N1320" s="15">
        <f t="shared" si="245"/>
        <v>29906</v>
      </c>
      <c r="O1320" s="15" t="str">
        <f t="shared" si="246"/>
        <v>lunes</v>
      </c>
      <c r="P1320" s="14">
        <f t="shared" si="247"/>
        <v>1981</v>
      </c>
      <c r="Q1320" s="14">
        <f t="shared" si="248"/>
        <v>11</v>
      </c>
      <c r="R1320" s="14">
        <f t="shared" si="249"/>
        <v>16</v>
      </c>
      <c r="S1320" s="14" t="str">
        <f t="shared" si="250"/>
        <v>SI</v>
      </c>
      <c r="T1320" s="14" t="str">
        <f t="shared" si="251"/>
        <v>No Cumple</v>
      </c>
      <c r="U1320" s="14">
        <f>VLOOKUP(E1320,País!$A$1:$B$8,2,FALSE)</f>
        <v>2</v>
      </c>
    </row>
    <row r="1321" spans="1:21" x14ac:dyDescent="0.25">
      <c r="A1321" s="2" t="s">
        <v>41</v>
      </c>
      <c r="B1321" s="2" t="s">
        <v>42</v>
      </c>
      <c r="C1321" s="3">
        <v>31823</v>
      </c>
      <c r="D1321" s="2" t="s">
        <v>11</v>
      </c>
      <c r="E1321" s="2" t="s">
        <v>20</v>
      </c>
      <c r="F1321" s="2">
        <v>4</v>
      </c>
      <c r="G1321" s="4">
        <v>22032.929075458454</v>
      </c>
      <c r="H1321" s="5">
        <v>-23131.680995105729</v>
      </c>
      <c r="I1321" s="11" t="str">
        <f t="shared" si="240"/>
        <v>Alvarez, Diego</v>
      </c>
      <c r="J1321" s="11" t="str">
        <f t="shared" si="241"/>
        <v>DA</v>
      </c>
      <c r="K1321" s="14">
        <f t="shared" si="242"/>
        <v>12</v>
      </c>
      <c r="L1321" s="7">
        <f t="shared" ca="1" si="243"/>
        <v>37</v>
      </c>
      <c r="M1321" s="7">
        <f t="shared" si="244"/>
        <v>7</v>
      </c>
      <c r="N1321" s="15">
        <f t="shared" si="245"/>
        <v>31823</v>
      </c>
      <c r="O1321" s="15" t="str">
        <f t="shared" si="246"/>
        <v>domingo</v>
      </c>
      <c r="P1321" s="14">
        <f t="shared" si="247"/>
        <v>1987</v>
      </c>
      <c r="Q1321" s="14">
        <f t="shared" si="248"/>
        <v>2</v>
      </c>
      <c r="R1321" s="14">
        <f t="shared" si="249"/>
        <v>15</v>
      </c>
      <c r="S1321" s="14" t="str">
        <f t="shared" si="250"/>
        <v>NO</v>
      </c>
      <c r="T1321" s="14" t="str">
        <f t="shared" si="251"/>
        <v>No Cumple</v>
      </c>
      <c r="U1321" s="14">
        <f>VLOOKUP(E1321,País!$A$1:$B$8,2,FALSE)</f>
        <v>6</v>
      </c>
    </row>
    <row r="1322" spans="1:21" x14ac:dyDescent="0.25">
      <c r="A1322" s="2" t="s">
        <v>53</v>
      </c>
      <c r="B1322" s="2" t="s">
        <v>54</v>
      </c>
      <c r="C1322" s="3">
        <v>34800</v>
      </c>
      <c r="D1322" s="2" t="s">
        <v>35</v>
      </c>
      <c r="E1322" s="2" t="s">
        <v>16</v>
      </c>
      <c r="F1322" s="2">
        <v>4</v>
      </c>
      <c r="G1322" s="4">
        <v>22030.199039403138</v>
      </c>
      <c r="H1322" s="5">
        <v>-23893.42484532524</v>
      </c>
      <c r="I1322" s="11" t="str">
        <f t="shared" si="240"/>
        <v>Moreno, Ricardo</v>
      </c>
      <c r="J1322" s="11" t="str">
        <f t="shared" si="241"/>
        <v>RM</v>
      </c>
      <c r="K1322" s="14">
        <f t="shared" si="242"/>
        <v>13</v>
      </c>
      <c r="L1322" s="7">
        <f t="shared" ca="1" si="243"/>
        <v>29</v>
      </c>
      <c r="M1322" s="7">
        <f t="shared" si="244"/>
        <v>2</v>
      </c>
      <c r="N1322" s="15">
        <f t="shared" si="245"/>
        <v>34800</v>
      </c>
      <c r="O1322" s="15" t="str">
        <f t="shared" si="246"/>
        <v>martes</v>
      </c>
      <c r="P1322" s="14">
        <f t="shared" si="247"/>
        <v>1995</v>
      </c>
      <c r="Q1322" s="14">
        <f t="shared" si="248"/>
        <v>4</v>
      </c>
      <c r="R1322" s="14">
        <f t="shared" si="249"/>
        <v>11</v>
      </c>
      <c r="S1322" s="14" t="str">
        <f t="shared" si="250"/>
        <v>NO</v>
      </c>
      <c r="T1322" s="14" t="str">
        <f t="shared" si="251"/>
        <v>No Cumple</v>
      </c>
      <c r="U1322" s="14">
        <f>VLOOKUP(E1322,País!$A$1:$B$8,2,FALSE)</f>
        <v>4</v>
      </c>
    </row>
    <row r="1323" spans="1:21" x14ac:dyDescent="0.25">
      <c r="A1323" s="2" t="s">
        <v>81</v>
      </c>
      <c r="B1323" s="2" t="s">
        <v>37</v>
      </c>
      <c r="C1323" s="3">
        <v>31352</v>
      </c>
      <c r="D1323" s="2" t="s">
        <v>7</v>
      </c>
      <c r="E1323" s="2" t="s">
        <v>12</v>
      </c>
      <c r="F1323" s="2">
        <v>6</v>
      </c>
      <c r="G1323" s="4">
        <v>22030.070548430453</v>
      </c>
      <c r="H1323" s="5">
        <v>-25494.440033834115</v>
      </c>
      <c r="I1323" s="11" t="str">
        <f t="shared" si="240"/>
        <v>Hernandez, Victor</v>
      </c>
      <c r="J1323" s="11" t="str">
        <f t="shared" si="241"/>
        <v>VH</v>
      </c>
      <c r="K1323" s="14">
        <f t="shared" si="242"/>
        <v>15</v>
      </c>
      <c r="L1323" s="7">
        <f t="shared" ca="1" si="243"/>
        <v>38</v>
      </c>
      <c r="M1323" s="7">
        <f t="shared" si="244"/>
        <v>5</v>
      </c>
      <c r="N1323" s="15">
        <f t="shared" si="245"/>
        <v>31352</v>
      </c>
      <c r="O1323" s="15" t="str">
        <f t="shared" si="246"/>
        <v>viernes</v>
      </c>
      <c r="P1323" s="14">
        <f t="shared" si="247"/>
        <v>1985</v>
      </c>
      <c r="Q1323" s="14">
        <f t="shared" si="248"/>
        <v>11</v>
      </c>
      <c r="R1323" s="14">
        <f t="shared" si="249"/>
        <v>1</v>
      </c>
      <c r="S1323" s="14" t="str">
        <f t="shared" si="250"/>
        <v>SI</v>
      </c>
      <c r="T1323" s="14" t="str">
        <f t="shared" si="251"/>
        <v>No Cumple</v>
      </c>
      <c r="U1323" s="14">
        <f>VLOOKUP(E1323,País!$A$1:$B$8,2,FALSE)</f>
        <v>3</v>
      </c>
    </row>
    <row r="1324" spans="1:21" x14ac:dyDescent="0.25">
      <c r="A1324" s="2" t="s">
        <v>90</v>
      </c>
      <c r="B1324" s="2" t="s">
        <v>58</v>
      </c>
      <c r="C1324" s="3">
        <v>32407</v>
      </c>
      <c r="D1324" s="2" t="s">
        <v>7</v>
      </c>
      <c r="E1324" s="2" t="s">
        <v>20</v>
      </c>
      <c r="F1324" s="2">
        <v>5</v>
      </c>
      <c r="G1324" s="4">
        <v>22025.638361465702</v>
      </c>
      <c r="H1324" s="5">
        <v>-38105.659671847316</v>
      </c>
      <c r="I1324" s="11" t="str">
        <f t="shared" si="240"/>
        <v>Castro, Natalie</v>
      </c>
      <c r="J1324" s="11" t="str">
        <f t="shared" si="241"/>
        <v>NC</v>
      </c>
      <c r="K1324" s="14">
        <f t="shared" si="242"/>
        <v>13</v>
      </c>
      <c r="L1324" s="7">
        <f t="shared" ca="1" si="243"/>
        <v>35</v>
      </c>
      <c r="M1324" s="7">
        <f t="shared" si="244"/>
        <v>3</v>
      </c>
      <c r="N1324" s="15">
        <f t="shared" si="245"/>
        <v>32407</v>
      </c>
      <c r="O1324" s="15" t="str">
        <f t="shared" si="246"/>
        <v>miércoles</v>
      </c>
      <c r="P1324" s="14">
        <f t="shared" si="247"/>
        <v>1988</v>
      </c>
      <c r="Q1324" s="14">
        <f t="shared" si="248"/>
        <v>9</v>
      </c>
      <c r="R1324" s="14">
        <f t="shared" si="249"/>
        <v>21</v>
      </c>
      <c r="S1324" s="14" t="str">
        <f t="shared" si="250"/>
        <v>SI</v>
      </c>
      <c r="T1324" s="14" t="str">
        <f t="shared" si="251"/>
        <v>No Cumple</v>
      </c>
      <c r="U1324" s="14">
        <f>VLOOKUP(E1324,País!$A$1:$B$8,2,FALSE)</f>
        <v>6</v>
      </c>
    </row>
    <row r="1325" spans="1:21" x14ac:dyDescent="0.25">
      <c r="A1325" s="2" t="s">
        <v>55</v>
      </c>
      <c r="B1325" s="2" t="s">
        <v>56</v>
      </c>
      <c r="C1325" s="3">
        <v>33925</v>
      </c>
      <c r="D1325" s="2" t="s">
        <v>38</v>
      </c>
      <c r="E1325" s="2" t="s">
        <v>20</v>
      </c>
      <c r="F1325" s="2">
        <v>2</v>
      </c>
      <c r="G1325" s="4">
        <v>22023.394184198267</v>
      </c>
      <c r="H1325" s="5">
        <v>-22340.582827115442</v>
      </c>
      <c r="I1325" s="11" t="str">
        <f t="shared" si="240"/>
        <v>Jimenez, Monica</v>
      </c>
      <c r="J1325" s="11" t="str">
        <f t="shared" si="241"/>
        <v>MJ</v>
      </c>
      <c r="K1325" s="14">
        <f t="shared" si="242"/>
        <v>13</v>
      </c>
      <c r="L1325" s="7">
        <f t="shared" ca="1" si="243"/>
        <v>31</v>
      </c>
      <c r="M1325" s="7">
        <f t="shared" si="244"/>
        <v>2</v>
      </c>
      <c r="N1325" s="15">
        <f t="shared" si="245"/>
        <v>33925</v>
      </c>
      <c r="O1325" s="15" t="str">
        <f t="shared" si="246"/>
        <v>martes</v>
      </c>
      <c r="P1325" s="14">
        <f t="shared" si="247"/>
        <v>1992</v>
      </c>
      <c r="Q1325" s="14">
        <f t="shared" si="248"/>
        <v>11</v>
      </c>
      <c r="R1325" s="14">
        <f t="shared" si="249"/>
        <v>17</v>
      </c>
      <c r="S1325" s="14" t="str">
        <f t="shared" si="250"/>
        <v>NO</v>
      </c>
      <c r="T1325" s="14" t="str">
        <f t="shared" si="251"/>
        <v>No Cumple</v>
      </c>
      <c r="U1325" s="14">
        <f>VLOOKUP(E1325,País!$A$1:$B$8,2,FALSE)</f>
        <v>6</v>
      </c>
    </row>
    <row r="1326" spans="1:21" x14ac:dyDescent="0.25">
      <c r="A1326" s="2" t="s">
        <v>9</v>
      </c>
      <c r="B1326" s="2" t="s">
        <v>10</v>
      </c>
      <c r="C1326" s="3">
        <v>31611</v>
      </c>
      <c r="D1326" s="2" t="s">
        <v>11</v>
      </c>
      <c r="E1326" s="2" t="s">
        <v>12</v>
      </c>
      <c r="F1326" s="2">
        <v>2</v>
      </c>
      <c r="G1326" s="4">
        <v>21993.944719257815</v>
      </c>
      <c r="H1326" s="5">
        <v>-27905.934175127339</v>
      </c>
      <c r="I1326" s="11" t="str">
        <f t="shared" si="240"/>
        <v>Gomez, Juan</v>
      </c>
      <c r="J1326" s="11" t="str">
        <f t="shared" si="241"/>
        <v>JG</v>
      </c>
      <c r="K1326" s="14">
        <f t="shared" si="242"/>
        <v>9</v>
      </c>
      <c r="L1326" s="7">
        <f t="shared" ca="1" si="243"/>
        <v>38</v>
      </c>
      <c r="M1326" s="7">
        <f t="shared" si="244"/>
        <v>5</v>
      </c>
      <c r="N1326" s="15">
        <f t="shared" si="245"/>
        <v>31611</v>
      </c>
      <c r="O1326" s="15" t="str">
        <f t="shared" si="246"/>
        <v>viernes</v>
      </c>
      <c r="P1326" s="14">
        <f t="shared" si="247"/>
        <v>1986</v>
      </c>
      <c r="Q1326" s="14">
        <f t="shared" si="248"/>
        <v>7</v>
      </c>
      <c r="R1326" s="14">
        <f t="shared" si="249"/>
        <v>18</v>
      </c>
      <c r="S1326" s="14" t="str">
        <f t="shared" si="250"/>
        <v>NO</v>
      </c>
      <c r="T1326" s="14" t="str">
        <f t="shared" si="251"/>
        <v>No Cumple</v>
      </c>
      <c r="U1326" s="14">
        <f>VLOOKUP(E1326,País!$A$1:$B$8,2,FALSE)</f>
        <v>3</v>
      </c>
    </row>
    <row r="1327" spans="1:21" x14ac:dyDescent="0.25">
      <c r="A1327" s="2" t="s">
        <v>36</v>
      </c>
      <c r="B1327" s="2" t="s">
        <v>37</v>
      </c>
      <c r="C1327" s="3">
        <v>35490</v>
      </c>
      <c r="D1327" s="2" t="s">
        <v>38</v>
      </c>
      <c r="E1327" s="2" t="s">
        <v>12</v>
      </c>
      <c r="F1327" s="2">
        <v>4</v>
      </c>
      <c r="G1327" s="4">
        <v>21989.412876905717</v>
      </c>
      <c r="H1327" s="5">
        <v>-24609.846024477683</v>
      </c>
      <c r="I1327" s="11" t="str">
        <f t="shared" si="240"/>
        <v>Hernandez, Roberto</v>
      </c>
      <c r="J1327" s="11" t="str">
        <f t="shared" si="241"/>
        <v>RH</v>
      </c>
      <c r="K1327" s="14">
        <f t="shared" si="242"/>
        <v>16</v>
      </c>
      <c r="L1327" s="7">
        <f t="shared" ca="1" si="243"/>
        <v>27</v>
      </c>
      <c r="M1327" s="7">
        <f t="shared" si="244"/>
        <v>6</v>
      </c>
      <c r="N1327" s="15">
        <f t="shared" si="245"/>
        <v>35490</v>
      </c>
      <c r="O1327" s="15" t="str">
        <f t="shared" si="246"/>
        <v>sábado</v>
      </c>
      <c r="P1327" s="14">
        <f t="shared" si="247"/>
        <v>1997</v>
      </c>
      <c r="Q1327" s="14">
        <f t="shared" si="248"/>
        <v>3</v>
      </c>
      <c r="R1327" s="14">
        <f t="shared" si="249"/>
        <v>1</v>
      </c>
      <c r="S1327" s="14" t="str">
        <f t="shared" si="250"/>
        <v>NO</v>
      </c>
      <c r="T1327" s="14" t="str">
        <f t="shared" si="251"/>
        <v>No Cumple</v>
      </c>
      <c r="U1327" s="14">
        <f>VLOOKUP(E1327,País!$A$1:$B$8,2,FALSE)</f>
        <v>3</v>
      </c>
    </row>
    <row r="1328" spans="1:21" x14ac:dyDescent="0.25">
      <c r="A1328" s="2" t="s">
        <v>13</v>
      </c>
      <c r="B1328" s="2" t="s">
        <v>14</v>
      </c>
      <c r="C1328" s="3">
        <v>33724</v>
      </c>
      <c r="D1328" s="2" t="s">
        <v>15</v>
      </c>
      <c r="E1328" s="2" t="s">
        <v>16</v>
      </c>
      <c r="F1328" s="2">
        <v>3</v>
      </c>
      <c r="G1328" s="4">
        <v>21973.413253741255</v>
      </c>
      <c r="H1328" s="5">
        <v>-26485.789143870981</v>
      </c>
      <c r="I1328" s="11" t="str">
        <f t="shared" si="240"/>
        <v>Lopez, Maria</v>
      </c>
      <c r="J1328" s="11" t="str">
        <f t="shared" si="241"/>
        <v>ML</v>
      </c>
      <c r="K1328" s="14">
        <f t="shared" si="242"/>
        <v>10</v>
      </c>
      <c r="L1328" s="7">
        <f t="shared" ca="1" si="243"/>
        <v>32</v>
      </c>
      <c r="M1328" s="7">
        <f t="shared" si="244"/>
        <v>4</v>
      </c>
      <c r="N1328" s="15">
        <f t="shared" si="245"/>
        <v>33724</v>
      </c>
      <c r="O1328" s="15" t="str">
        <f t="shared" si="246"/>
        <v>jueves</v>
      </c>
      <c r="P1328" s="14">
        <f t="shared" si="247"/>
        <v>1992</v>
      </c>
      <c r="Q1328" s="14">
        <f t="shared" si="248"/>
        <v>4</v>
      </c>
      <c r="R1328" s="14">
        <f t="shared" si="249"/>
        <v>30</v>
      </c>
      <c r="S1328" s="14" t="str">
        <f t="shared" si="250"/>
        <v>NO</v>
      </c>
      <c r="T1328" s="14" t="str">
        <f t="shared" si="251"/>
        <v>No Cumple</v>
      </c>
      <c r="U1328" s="14">
        <f>VLOOKUP(E1328,País!$A$1:$B$8,2,FALSE)</f>
        <v>4</v>
      </c>
    </row>
    <row r="1329" spans="1:21" x14ac:dyDescent="0.25">
      <c r="A1329" s="2" t="s">
        <v>75</v>
      </c>
      <c r="B1329" s="2" t="s">
        <v>18</v>
      </c>
      <c r="C1329" s="3">
        <v>31827</v>
      </c>
      <c r="D1329" s="2" t="s">
        <v>19</v>
      </c>
      <c r="E1329" s="2" t="s">
        <v>16</v>
      </c>
      <c r="F1329" s="2">
        <v>2</v>
      </c>
      <c r="G1329" s="4">
        <v>21973.243934618818</v>
      </c>
      <c r="H1329" s="5">
        <v>-38915.630490246367</v>
      </c>
      <c r="I1329" s="11" t="str">
        <f t="shared" si="240"/>
        <v>Rodriguez, Alberto</v>
      </c>
      <c r="J1329" s="11" t="str">
        <f t="shared" si="241"/>
        <v>AR</v>
      </c>
      <c r="K1329" s="14">
        <f t="shared" si="242"/>
        <v>16</v>
      </c>
      <c r="L1329" s="7">
        <f t="shared" ca="1" si="243"/>
        <v>37</v>
      </c>
      <c r="M1329" s="7">
        <f t="shared" si="244"/>
        <v>4</v>
      </c>
      <c r="N1329" s="15">
        <f t="shared" si="245"/>
        <v>31827</v>
      </c>
      <c r="O1329" s="15" t="str">
        <f t="shared" si="246"/>
        <v>jueves</v>
      </c>
      <c r="P1329" s="14">
        <f t="shared" si="247"/>
        <v>1987</v>
      </c>
      <c r="Q1329" s="14">
        <f t="shared" si="248"/>
        <v>2</v>
      </c>
      <c r="R1329" s="14">
        <f t="shared" si="249"/>
        <v>19</v>
      </c>
      <c r="S1329" s="14" t="str">
        <f t="shared" si="250"/>
        <v>NO</v>
      </c>
      <c r="T1329" s="14" t="str">
        <f t="shared" si="251"/>
        <v>No Cumple</v>
      </c>
      <c r="U1329" s="14">
        <f>VLOOKUP(E1329,País!$A$1:$B$8,2,FALSE)</f>
        <v>4</v>
      </c>
    </row>
    <row r="1330" spans="1:21" x14ac:dyDescent="0.25">
      <c r="A1330" s="2" t="s">
        <v>92</v>
      </c>
      <c r="B1330" s="2" t="s">
        <v>62</v>
      </c>
      <c r="C1330" s="3">
        <v>30928</v>
      </c>
      <c r="D1330" s="2" t="s">
        <v>15</v>
      </c>
      <c r="E1330" s="2" t="s">
        <v>28</v>
      </c>
      <c r="F1330" s="2">
        <v>5</v>
      </c>
      <c r="G1330" s="4">
        <v>21971.274605682647</v>
      </c>
      <c r="H1330" s="5">
        <v>-28608.438140374179</v>
      </c>
      <c r="I1330" s="11" t="str">
        <f t="shared" si="240"/>
        <v>Guerrero, Alicia</v>
      </c>
      <c r="J1330" s="11" t="str">
        <f t="shared" si="241"/>
        <v>AG</v>
      </c>
      <c r="K1330" s="14">
        <f t="shared" si="242"/>
        <v>14</v>
      </c>
      <c r="L1330" s="7">
        <f t="shared" ca="1" si="243"/>
        <v>39</v>
      </c>
      <c r="M1330" s="7">
        <f t="shared" si="244"/>
        <v>1</v>
      </c>
      <c r="N1330" s="15">
        <f t="shared" si="245"/>
        <v>30928</v>
      </c>
      <c r="O1330" s="15" t="str">
        <f t="shared" si="246"/>
        <v>lunes</v>
      </c>
      <c r="P1330" s="14">
        <f t="shared" si="247"/>
        <v>1984</v>
      </c>
      <c r="Q1330" s="14">
        <f t="shared" si="248"/>
        <v>9</v>
      </c>
      <c r="R1330" s="14">
        <f t="shared" si="249"/>
        <v>3</v>
      </c>
      <c r="S1330" s="14" t="str">
        <f t="shared" si="250"/>
        <v>NO</v>
      </c>
      <c r="T1330" s="14" t="str">
        <f t="shared" si="251"/>
        <v>No Cumple</v>
      </c>
      <c r="U1330" s="14">
        <f>VLOOKUP(E1330,País!$A$1:$B$8,2,FALSE)</f>
        <v>7</v>
      </c>
    </row>
    <row r="1331" spans="1:21" x14ac:dyDescent="0.25">
      <c r="A1331" s="2" t="s">
        <v>88</v>
      </c>
      <c r="B1331" s="2" t="s">
        <v>54</v>
      </c>
      <c r="C1331" s="3">
        <v>32259</v>
      </c>
      <c r="D1331" s="2" t="s">
        <v>35</v>
      </c>
      <c r="E1331" s="2" t="s">
        <v>12</v>
      </c>
      <c r="F1331" s="2">
        <v>4</v>
      </c>
      <c r="G1331" s="4">
        <v>21954.466415474304</v>
      </c>
      <c r="H1331" s="5">
        <v>-24880.069554382615</v>
      </c>
      <c r="I1331" s="11" t="str">
        <f t="shared" si="240"/>
        <v>Moreno, Lorena</v>
      </c>
      <c r="J1331" s="11" t="str">
        <f t="shared" si="241"/>
        <v>LM</v>
      </c>
      <c r="K1331" s="14">
        <f t="shared" si="242"/>
        <v>12</v>
      </c>
      <c r="L1331" s="7">
        <f t="shared" ca="1" si="243"/>
        <v>36</v>
      </c>
      <c r="M1331" s="7">
        <f t="shared" si="244"/>
        <v>2</v>
      </c>
      <c r="N1331" s="15">
        <f t="shared" si="245"/>
        <v>32259</v>
      </c>
      <c r="O1331" s="15" t="str">
        <f t="shared" si="246"/>
        <v>martes</v>
      </c>
      <c r="P1331" s="14">
        <f t="shared" si="247"/>
        <v>1988</v>
      </c>
      <c r="Q1331" s="14">
        <f t="shared" si="248"/>
        <v>4</v>
      </c>
      <c r="R1331" s="14">
        <f t="shared" si="249"/>
        <v>26</v>
      </c>
      <c r="S1331" s="14" t="str">
        <f t="shared" si="250"/>
        <v>NO</v>
      </c>
      <c r="T1331" s="14" t="str">
        <f t="shared" si="251"/>
        <v>No Cumple</v>
      </c>
      <c r="U1331" s="14">
        <f>VLOOKUP(E1331,País!$A$1:$B$8,2,FALSE)</f>
        <v>3</v>
      </c>
    </row>
    <row r="1332" spans="1:21" x14ac:dyDescent="0.25">
      <c r="A1332" s="2" t="s">
        <v>87</v>
      </c>
      <c r="B1332" s="2" t="s">
        <v>50</v>
      </c>
      <c r="C1332" s="3">
        <v>33207</v>
      </c>
      <c r="D1332" s="2" t="s">
        <v>31</v>
      </c>
      <c r="E1332" s="2" t="s">
        <v>8</v>
      </c>
      <c r="F1332" s="2">
        <v>4</v>
      </c>
      <c r="G1332" s="4">
        <v>21948.421600578913</v>
      </c>
      <c r="H1332" s="5">
        <v>-23440.231151548447</v>
      </c>
      <c r="I1332" s="11" t="str">
        <f t="shared" si="240"/>
        <v>Perez, Ismael</v>
      </c>
      <c r="J1332" s="11" t="str">
        <f t="shared" si="241"/>
        <v>IP</v>
      </c>
      <c r="K1332" s="14">
        <f t="shared" si="242"/>
        <v>11</v>
      </c>
      <c r="L1332" s="7">
        <f t="shared" ca="1" si="243"/>
        <v>33</v>
      </c>
      <c r="M1332" s="7">
        <f t="shared" si="244"/>
        <v>5</v>
      </c>
      <c r="N1332" s="15">
        <f t="shared" si="245"/>
        <v>33207</v>
      </c>
      <c r="O1332" s="15" t="str">
        <f t="shared" si="246"/>
        <v>viernes</v>
      </c>
      <c r="P1332" s="14">
        <f t="shared" si="247"/>
        <v>1990</v>
      </c>
      <c r="Q1332" s="14">
        <f t="shared" si="248"/>
        <v>11</v>
      </c>
      <c r="R1332" s="14">
        <f t="shared" si="249"/>
        <v>30</v>
      </c>
      <c r="S1332" s="14" t="str">
        <f t="shared" si="250"/>
        <v>NO</v>
      </c>
      <c r="T1332" s="14" t="str">
        <f t="shared" si="251"/>
        <v>No Cumple</v>
      </c>
      <c r="U1332" s="14">
        <f>VLOOKUP(E1332,País!$A$1:$B$8,2,FALSE)</f>
        <v>1</v>
      </c>
    </row>
    <row r="1333" spans="1:21" x14ac:dyDescent="0.25">
      <c r="A1333" s="2" t="s">
        <v>72</v>
      </c>
      <c r="B1333" s="2" t="s">
        <v>30</v>
      </c>
      <c r="C1333" s="3">
        <v>31478</v>
      </c>
      <c r="D1333" s="2" t="s">
        <v>7</v>
      </c>
      <c r="E1333" s="2" t="s">
        <v>32</v>
      </c>
      <c r="F1333" s="2">
        <v>3</v>
      </c>
      <c r="G1333" s="4">
        <v>21920.862069083305</v>
      </c>
      <c r="H1333" s="5">
        <v>-19136.187930950851</v>
      </c>
      <c r="I1333" s="11" t="str">
        <f t="shared" si="240"/>
        <v>Rivera, Marina</v>
      </c>
      <c r="J1333" s="11" t="str">
        <f t="shared" si="241"/>
        <v>MR</v>
      </c>
      <c r="K1333" s="14">
        <f t="shared" si="242"/>
        <v>12</v>
      </c>
      <c r="L1333" s="7">
        <f t="shared" ca="1" si="243"/>
        <v>38</v>
      </c>
      <c r="M1333" s="7">
        <f t="shared" si="244"/>
        <v>5</v>
      </c>
      <c r="N1333" s="15">
        <f t="shared" si="245"/>
        <v>31478</v>
      </c>
      <c r="O1333" s="15" t="str">
        <f t="shared" si="246"/>
        <v>viernes</v>
      </c>
      <c r="P1333" s="14">
        <f t="shared" si="247"/>
        <v>1986</v>
      </c>
      <c r="Q1333" s="14">
        <f t="shared" si="248"/>
        <v>3</v>
      </c>
      <c r="R1333" s="14">
        <f t="shared" si="249"/>
        <v>7</v>
      </c>
      <c r="S1333" s="14" t="str">
        <f t="shared" si="250"/>
        <v>SI</v>
      </c>
      <c r="T1333" s="14" t="str">
        <f t="shared" si="251"/>
        <v>No Cumple</v>
      </c>
      <c r="U1333" s="14">
        <f>VLOOKUP(E1333,País!$A$1:$B$8,2,FALSE)</f>
        <v>2</v>
      </c>
    </row>
    <row r="1334" spans="1:21" x14ac:dyDescent="0.25">
      <c r="A1334" s="2" t="s">
        <v>81</v>
      </c>
      <c r="B1334" s="2" t="s">
        <v>37</v>
      </c>
      <c r="C1334" s="3">
        <v>29829</v>
      </c>
      <c r="D1334" s="2" t="s">
        <v>7</v>
      </c>
      <c r="E1334" s="2" t="s">
        <v>12</v>
      </c>
      <c r="F1334" s="2">
        <v>3</v>
      </c>
      <c r="G1334" s="4">
        <v>21907.171618825701</v>
      </c>
      <c r="H1334" s="5">
        <v>-19550.549569692466</v>
      </c>
      <c r="I1334" s="11" t="str">
        <f t="shared" si="240"/>
        <v>Hernandez, Victor</v>
      </c>
      <c r="J1334" s="11" t="str">
        <f t="shared" si="241"/>
        <v>VH</v>
      </c>
      <c r="K1334" s="14">
        <f t="shared" si="242"/>
        <v>15</v>
      </c>
      <c r="L1334" s="7">
        <f t="shared" ca="1" si="243"/>
        <v>42</v>
      </c>
      <c r="M1334" s="7">
        <f t="shared" si="244"/>
        <v>1</v>
      </c>
      <c r="N1334" s="15">
        <f t="shared" si="245"/>
        <v>29829</v>
      </c>
      <c r="O1334" s="15" t="str">
        <f t="shared" si="246"/>
        <v>lunes</v>
      </c>
      <c r="P1334" s="14">
        <f t="shared" si="247"/>
        <v>1981</v>
      </c>
      <c r="Q1334" s="14">
        <f t="shared" si="248"/>
        <v>8</v>
      </c>
      <c r="R1334" s="14">
        <f t="shared" si="249"/>
        <v>31</v>
      </c>
      <c r="S1334" s="14" t="str">
        <f t="shared" si="250"/>
        <v>SI</v>
      </c>
      <c r="T1334" s="14" t="str">
        <f t="shared" si="251"/>
        <v>No Cumple</v>
      </c>
      <c r="U1334" s="14">
        <f>VLOOKUP(E1334,País!$A$1:$B$8,2,FALSE)</f>
        <v>3</v>
      </c>
    </row>
    <row r="1335" spans="1:21" x14ac:dyDescent="0.25">
      <c r="A1335" s="2" t="s">
        <v>36</v>
      </c>
      <c r="B1335" s="2" t="s">
        <v>37</v>
      </c>
      <c r="C1335" s="3">
        <v>36155</v>
      </c>
      <c r="D1335" s="2" t="s">
        <v>38</v>
      </c>
      <c r="E1335" s="2" t="s">
        <v>12</v>
      </c>
      <c r="F1335" s="2">
        <v>4</v>
      </c>
      <c r="G1335" s="4">
        <v>21906.675821975223</v>
      </c>
      <c r="H1335" s="5">
        <v>-23702.125276661805</v>
      </c>
      <c r="I1335" s="11" t="str">
        <f t="shared" si="240"/>
        <v>Hernandez, Roberto</v>
      </c>
      <c r="J1335" s="11" t="str">
        <f t="shared" si="241"/>
        <v>RH</v>
      </c>
      <c r="K1335" s="14">
        <f t="shared" si="242"/>
        <v>16</v>
      </c>
      <c r="L1335" s="7">
        <f t="shared" ca="1" si="243"/>
        <v>25</v>
      </c>
      <c r="M1335" s="7">
        <f t="shared" si="244"/>
        <v>6</v>
      </c>
      <c r="N1335" s="15">
        <f t="shared" si="245"/>
        <v>36155</v>
      </c>
      <c r="O1335" s="15" t="str">
        <f t="shared" si="246"/>
        <v>sábado</v>
      </c>
      <c r="P1335" s="14">
        <f t="shared" si="247"/>
        <v>1998</v>
      </c>
      <c r="Q1335" s="14">
        <f t="shared" si="248"/>
        <v>12</v>
      </c>
      <c r="R1335" s="14">
        <f t="shared" si="249"/>
        <v>26</v>
      </c>
      <c r="S1335" s="14" t="str">
        <f t="shared" si="250"/>
        <v>NO</v>
      </c>
      <c r="T1335" s="14" t="str">
        <f t="shared" si="251"/>
        <v>No Cumple</v>
      </c>
      <c r="U1335" s="14">
        <f>VLOOKUP(E1335,País!$A$1:$B$8,2,FALSE)</f>
        <v>3</v>
      </c>
    </row>
    <row r="1336" spans="1:21" x14ac:dyDescent="0.25">
      <c r="A1336" s="2" t="s">
        <v>82</v>
      </c>
      <c r="B1336" s="2" t="s">
        <v>40</v>
      </c>
      <c r="C1336" s="3">
        <v>34993</v>
      </c>
      <c r="D1336" s="2" t="s">
        <v>11</v>
      </c>
      <c r="E1336" s="2" t="s">
        <v>16</v>
      </c>
      <c r="F1336" s="2">
        <v>3</v>
      </c>
      <c r="G1336" s="4">
        <v>21870.273635476929</v>
      </c>
      <c r="H1336" s="5">
        <v>-29889.726364523071</v>
      </c>
      <c r="I1336" s="11" t="str">
        <f t="shared" si="240"/>
        <v>Torres, Miguel</v>
      </c>
      <c r="J1336" s="11" t="str">
        <f t="shared" si="241"/>
        <v>MT</v>
      </c>
      <c r="K1336" s="14">
        <f t="shared" si="242"/>
        <v>12</v>
      </c>
      <c r="L1336" s="7">
        <f t="shared" ca="1" si="243"/>
        <v>28</v>
      </c>
      <c r="M1336" s="7">
        <f t="shared" si="244"/>
        <v>6</v>
      </c>
      <c r="N1336" s="15">
        <f t="shared" si="245"/>
        <v>34993</v>
      </c>
      <c r="O1336" s="15" t="str">
        <f t="shared" si="246"/>
        <v>sábado</v>
      </c>
      <c r="P1336" s="14">
        <f t="shared" si="247"/>
        <v>1995</v>
      </c>
      <c r="Q1336" s="14">
        <f t="shared" si="248"/>
        <v>10</v>
      </c>
      <c r="R1336" s="14">
        <f t="shared" si="249"/>
        <v>21</v>
      </c>
      <c r="S1336" s="14" t="str">
        <f t="shared" si="250"/>
        <v>NO</v>
      </c>
      <c r="T1336" s="14" t="str">
        <f t="shared" si="251"/>
        <v>No Cumple</v>
      </c>
      <c r="U1336" s="14">
        <f>VLOOKUP(E1336,País!$A$1:$B$8,2,FALSE)</f>
        <v>4</v>
      </c>
    </row>
    <row r="1337" spans="1:21" x14ac:dyDescent="0.25">
      <c r="A1337" s="2" t="s">
        <v>53</v>
      </c>
      <c r="B1337" s="2" t="s">
        <v>54</v>
      </c>
      <c r="C1337" s="3">
        <v>34665</v>
      </c>
      <c r="D1337" s="2" t="s">
        <v>35</v>
      </c>
      <c r="E1337" s="2" t="s">
        <v>16</v>
      </c>
      <c r="F1337" s="2">
        <v>6</v>
      </c>
      <c r="G1337" s="4">
        <v>21868.035676264579</v>
      </c>
      <c r="H1337" s="5">
        <v>-22893.489318412463</v>
      </c>
      <c r="I1337" s="11" t="str">
        <f t="shared" si="240"/>
        <v>Moreno, Ricardo</v>
      </c>
      <c r="J1337" s="11" t="str">
        <f t="shared" si="241"/>
        <v>RM</v>
      </c>
      <c r="K1337" s="14">
        <f t="shared" si="242"/>
        <v>13</v>
      </c>
      <c r="L1337" s="7">
        <f t="shared" ca="1" si="243"/>
        <v>29</v>
      </c>
      <c r="M1337" s="7">
        <f t="shared" si="244"/>
        <v>7</v>
      </c>
      <c r="N1337" s="15">
        <f t="shared" si="245"/>
        <v>34665</v>
      </c>
      <c r="O1337" s="15" t="str">
        <f t="shared" si="246"/>
        <v>domingo</v>
      </c>
      <c r="P1337" s="14">
        <f t="shared" si="247"/>
        <v>1994</v>
      </c>
      <c r="Q1337" s="14">
        <f t="shared" si="248"/>
        <v>11</v>
      </c>
      <c r="R1337" s="14">
        <f t="shared" si="249"/>
        <v>27</v>
      </c>
      <c r="S1337" s="14" t="str">
        <f t="shared" si="250"/>
        <v>NO</v>
      </c>
      <c r="T1337" s="14" t="str">
        <f t="shared" si="251"/>
        <v>No Cumple</v>
      </c>
      <c r="U1337" s="14">
        <f>VLOOKUP(E1337,País!$A$1:$B$8,2,FALSE)</f>
        <v>4</v>
      </c>
    </row>
    <row r="1338" spans="1:21" x14ac:dyDescent="0.25">
      <c r="A1338" s="2" t="s">
        <v>43</v>
      </c>
      <c r="B1338" s="2" t="s">
        <v>44</v>
      </c>
      <c r="C1338" s="3">
        <v>33787</v>
      </c>
      <c r="D1338" s="2" t="s">
        <v>15</v>
      </c>
      <c r="E1338" s="2" t="s">
        <v>24</v>
      </c>
      <c r="F1338" s="2">
        <v>6</v>
      </c>
      <c r="G1338" s="4">
        <v>21863.210159117021</v>
      </c>
      <c r="H1338" s="5">
        <v>-22836.27136475053</v>
      </c>
      <c r="I1338" s="11" t="str">
        <f t="shared" si="240"/>
        <v>Mendoza, Sofia</v>
      </c>
      <c r="J1338" s="11" t="str">
        <f t="shared" si="241"/>
        <v>SM</v>
      </c>
      <c r="K1338" s="14">
        <f t="shared" si="242"/>
        <v>12</v>
      </c>
      <c r="L1338" s="7">
        <f t="shared" ca="1" si="243"/>
        <v>32</v>
      </c>
      <c r="M1338" s="7">
        <f t="shared" si="244"/>
        <v>4</v>
      </c>
      <c r="N1338" s="15">
        <f t="shared" si="245"/>
        <v>33787</v>
      </c>
      <c r="O1338" s="15" t="str">
        <f t="shared" si="246"/>
        <v>jueves</v>
      </c>
      <c r="P1338" s="14">
        <f t="shared" si="247"/>
        <v>1992</v>
      </c>
      <c r="Q1338" s="14">
        <f t="shared" si="248"/>
        <v>7</v>
      </c>
      <c r="R1338" s="14">
        <f t="shared" si="249"/>
        <v>2</v>
      </c>
      <c r="S1338" s="14" t="str">
        <f t="shared" si="250"/>
        <v>NO</v>
      </c>
      <c r="T1338" s="14" t="str">
        <f t="shared" si="251"/>
        <v>No Cumple</v>
      </c>
      <c r="U1338" s="14">
        <f>VLOOKUP(E1338,País!$A$1:$B$8,2,FALSE)</f>
        <v>5</v>
      </c>
    </row>
    <row r="1339" spans="1:21" x14ac:dyDescent="0.25">
      <c r="A1339" s="2" t="s">
        <v>74</v>
      </c>
      <c r="B1339" s="2" t="s">
        <v>26</v>
      </c>
      <c r="C1339" s="3">
        <v>32555</v>
      </c>
      <c r="D1339" s="2" t="s">
        <v>15</v>
      </c>
      <c r="E1339" s="2" t="s">
        <v>12</v>
      </c>
      <c r="F1339" s="2">
        <v>6</v>
      </c>
      <c r="G1339" s="4">
        <v>21840.23362540605</v>
      </c>
      <c r="H1339" s="5">
        <v>-21009.4107634211</v>
      </c>
      <c r="I1339" s="11" t="str">
        <f t="shared" si="240"/>
        <v>Diaz, Raquel</v>
      </c>
      <c r="J1339" s="11" t="str">
        <f t="shared" si="241"/>
        <v>RD</v>
      </c>
      <c r="K1339" s="14">
        <f t="shared" si="242"/>
        <v>10</v>
      </c>
      <c r="L1339" s="7">
        <f t="shared" ca="1" si="243"/>
        <v>35</v>
      </c>
      <c r="M1339" s="7">
        <f t="shared" si="244"/>
        <v>4</v>
      </c>
      <c r="N1339" s="15">
        <f t="shared" si="245"/>
        <v>32555</v>
      </c>
      <c r="O1339" s="15" t="str">
        <f t="shared" si="246"/>
        <v>jueves</v>
      </c>
      <c r="P1339" s="14">
        <f t="shared" si="247"/>
        <v>1989</v>
      </c>
      <c r="Q1339" s="14">
        <f t="shared" si="248"/>
        <v>2</v>
      </c>
      <c r="R1339" s="14">
        <f t="shared" si="249"/>
        <v>16</v>
      </c>
      <c r="S1339" s="14" t="str">
        <f t="shared" si="250"/>
        <v>NO</v>
      </c>
      <c r="T1339" s="14" t="str">
        <f t="shared" si="251"/>
        <v>No Cumple</v>
      </c>
      <c r="U1339" s="14">
        <f>VLOOKUP(E1339,País!$A$1:$B$8,2,FALSE)</f>
        <v>3</v>
      </c>
    </row>
    <row r="1340" spans="1:21" x14ac:dyDescent="0.25">
      <c r="A1340" s="2" t="s">
        <v>88</v>
      </c>
      <c r="B1340" s="2" t="s">
        <v>54</v>
      </c>
      <c r="C1340" s="3">
        <v>29504</v>
      </c>
      <c r="D1340" s="2" t="s">
        <v>35</v>
      </c>
      <c r="E1340" s="2" t="s">
        <v>12</v>
      </c>
      <c r="F1340" s="2">
        <v>3</v>
      </c>
      <c r="G1340" s="4">
        <v>21839.227709719809</v>
      </c>
      <c r="H1340" s="5">
        <v>-18975.756049001739</v>
      </c>
      <c r="I1340" s="11" t="str">
        <f t="shared" si="240"/>
        <v>Moreno, Lorena</v>
      </c>
      <c r="J1340" s="11" t="str">
        <f t="shared" si="241"/>
        <v>LM</v>
      </c>
      <c r="K1340" s="14">
        <f t="shared" si="242"/>
        <v>12</v>
      </c>
      <c r="L1340" s="7">
        <f t="shared" ca="1" si="243"/>
        <v>43</v>
      </c>
      <c r="M1340" s="7">
        <f t="shared" si="244"/>
        <v>5</v>
      </c>
      <c r="N1340" s="15">
        <f t="shared" si="245"/>
        <v>29504</v>
      </c>
      <c r="O1340" s="15" t="str">
        <f t="shared" si="246"/>
        <v>viernes</v>
      </c>
      <c r="P1340" s="14">
        <f t="shared" si="247"/>
        <v>1980</v>
      </c>
      <c r="Q1340" s="14">
        <f t="shared" si="248"/>
        <v>10</v>
      </c>
      <c r="R1340" s="14">
        <f t="shared" si="249"/>
        <v>10</v>
      </c>
      <c r="S1340" s="14" t="str">
        <f t="shared" si="250"/>
        <v>NO</v>
      </c>
      <c r="T1340" s="14" t="str">
        <f t="shared" si="251"/>
        <v>No Cumple</v>
      </c>
      <c r="U1340" s="14">
        <f>VLOOKUP(E1340,País!$A$1:$B$8,2,FALSE)</f>
        <v>3</v>
      </c>
    </row>
    <row r="1341" spans="1:21" x14ac:dyDescent="0.25">
      <c r="A1341" s="2" t="s">
        <v>49</v>
      </c>
      <c r="B1341" s="2" t="s">
        <v>50</v>
      </c>
      <c r="C1341" s="3">
        <v>32052</v>
      </c>
      <c r="D1341" s="2" t="s">
        <v>27</v>
      </c>
      <c r="E1341" s="2" t="s">
        <v>8</v>
      </c>
      <c r="F1341" s="2">
        <v>6</v>
      </c>
      <c r="G1341" s="4">
        <v>21783.474929855685</v>
      </c>
      <c r="H1341" s="5">
        <v>-22888.376811025551</v>
      </c>
      <c r="I1341" s="11" t="str">
        <f t="shared" si="240"/>
        <v>Perez, Javier</v>
      </c>
      <c r="J1341" s="11" t="str">
        <f t="shared" si="241"/>
        <v>JP</v>
      </c>
      <c r="K1341" s="14">
        <f t="shared" si="242"/>
        <v>11</v>
      </c>
      <c r="L1341" s="7">
        <f t="shared" ca="1" si="243"/>
        <v>36</v>
      </c>
      <c r="M1341" s="7">
        <f t="shared" si="244"/>
        <v>5</v>
      </c>
      <c r="N1341" s="15">
        <f t="shared" si="245"/>
        <v>32052</v>
      </c>
      <c r="O1341" s="15" t="str">
        <f t="shared" si="246"/>
        <v>viernes</v>
      </c>
      <c r="P1341" s="14">
        <f t="shared" si="247"/>
        <v>1987</v>
      </c>
      <c r="Q1341" s="14">
        <f t="shared" si="248"/>
        <v>10</v>
      </c>
      <c r="R1341" s="14">
        <f t="shared" si="249"/>
        <v>2</v>
      </c>
      <c r="S1341" s="14" t="str">
        <f t="shared" si="250"/>
        <v>NO</v>
      </c>
      <c r="T1341" s="14" t="str">
        <f t="shared" si="251"/>
        <v>No Cumple</v>
      </c>
      <c r="U1341" s="14">
        <f>VLOOKUP(E1341,País!$A$1:$B$8,2,FALSE)</f>
        <v>1</v>
      </c>
    </row>
    <row r="1342" spans="1:21" x14ac:dyDescent="0.25">
      <c r="A1342" s="2" t="s">
        <v>57</v>
      </c>
      <c r="B1342" s="2" t="s">
        <v>58</v>
      </c>
      <c r="C1342" s="3">
        <v>34627</v>
      </c>
      <c r="D1342" s="2" t="s">
        <v>7</v>
      </c>
      <c r="E1342" s="2" t="s">
        <v>24</v>
      </c>
      <c r="F1342" s="2">
        <v>4</v>
      </c>
      <c r="G1342" s="4">
        <v>21774.295463088027</v>
      </c>
      <c r="H1342" s="5">
        <v>-66484.318721295756</v>
      </c>
      <c r="I1342" s="11" t="str">
        <f t="shared" si="240"/>
        <v>Castro, Martin</v>
      </c>
      <c r="J1342" s="11" t="str">
        <f t="shared" si="241"/>
        <v>MC</v>
      </c>
      <c r="K1342" s="14">
        <f t="shared" si="242"/>
        <v>12</v>
      </c>
      <c r="L1342" s="7">
        <f t="shared" ca="1" si="243"/>
        <v>29</v>
      </c>
      <c r="M1342" s="7">
        <f t="shared" si="244"/>
        <v>4</v>
      </c>
      <c r="N1342" s="15">
        <f t="shared" si="245"/>
        <v>34627</v>
      </c>
      <c r="O1342" s="15" t="str">
        <f t="shared" si="246"/>
        <v>jueves</v>
      </c>
      <c r="P1342" s="14">
        <f t="shared" si="247"/>
        <v>1994</v>
      </c>
      <c r="Q1342" s="14">
        <f t="shared" si="248"/>
        <v>10</v>
      </c>
      <c r="R1342" s="14">
        <f t="shared" si="249"/>
        <v>20</v>
      </c>
      <c r="S1342" s="14" t="str">
        <f t="shared" si="250"/>
        <v>SI</v>
      </c>
      <c r="T1342" s="14" t="str">
        <f t="shared" si="251"/>
        <v>No Cumple</v>
      </c>
      <c r="U1342" s="14">
        <f>VLOOKUP(E1342,País!$A$1:$B$8,2,FALSE)</f>
        <v>5</v>
      </c>
    </row>
    <row r="1343" spans="1:21" x14ac:dyDescent="0.25">
      <c r="A1343" s="2" t="s">
        <v>17</v>
      </c>
      <c r="B1343" s="2" t="s">
        <v>18</v>
      </c>
      <c r="C1343" s="3">
        <v>30150</v>
      </c>
      <c r="D1343" s="2" t="s">
        <v>19</v>
      </c>
      <c r="E1343" s="2" t="s">
        <v>20</v>
      </c>
      <c r="F1343" s="2">
        <v>4</v>
      </c>
      <c r="G1343" s="4">
        <v>21755.529302816558</v>
      </c>
      <c r="H1343" s="5">
        <v>-27964.913041408767</v>
      </c>
      <c r="I1343" s="11" t="str">
        <f t="shared" si="240"/>
        <v>Rodriguez, Carlos</v>
      </c>
      <c r="J1343" s="11" t="str">
        <f t="shared" si="241"/>
        <v>CR</v>
      </c>
      <c r="K1343" s="14">
        <f t="shared" si="242"/>
        <v>15</v>
      </c>
      <c r="L1343" s="7">
        <f t="shared" ca="1" si="243"/>
        <v>42</v>
      </c>
      <c r="M1343" s="7">
        <f t="shared" si="244"/>
        <v>7</v>
      </c>
      <c r="N1343" s="15">
        <f t="shared" si="245"/>
        <v>30150</v>
      </c>
      <c r="O1343" s="15" t="str">
        <f t="shared" si="246"/>
        <v>domingo</v>
      </c>
      <c r="P1343" s="14">
        <f t="shared" si="247"/>
        <v>1982</v>
      </c>
      <c r="Q1343" s="14">
        <f t="shared" si="248"/>
        <v>7</v>
      </c>
      <c r="R1343" s="14">
        <f t="shared" si="249"/>
        <v>18</v>
      </c>
      <c r="S1343" s="14" t="str">
        <f t="shared" si="250"/>
        <v>NO</v>
      </c>
      <c r="T1343" s="14" t="str">
        <f t="shared" si="251"/>
        <v>No Cumple</v>
      </c>
      <c r="U1343" s="14">
        <f>VLOOKUP(E1343,País!$A$1:$B$8,2,FALSE)</f>
        <v>6</v>
      </c>
    </row>
    <row r="1344" spans="1:21" x14ac:dyDescent="0.25">
      <c r="A1344" s="2" t="s">
        <v>17</v>
      </c>
      <c r="B1344" s="2" t="s">
        <v>18</v>
      </c>
      <c r="C1344" s="3">
        <v>29881</v>
      </c>
      <c r="D1344" s="2" t="s">
        <v>19</v>
      </c>
      <c r="E1344" s="2" t="s">
        <v>20</v>
      </c>
      <c r="F1344" s="2">
        <v>3</v>
      </c>
      <c r="G1344" s="4">
        <v>21740.760067801268</v>
      </c>
      <c r="H1344" s="5">
        <v>-27936.647532876745</v>
      </c>
      <c r="I1344" s="11" t="str">
        <f t="shared" si="240"/>
        <v>Rodriguez, Carlos</v>
      </c>
      <c r="J1344" s="11" t="str">
        <f t="shared" si="241"/>
        <v>CR</v>
      </c>
      <c r="K1344" s="14">
        <f t="shared" si="242"/>
        <v>15</v>
      </c>
      <c r="L1344" s="7">
        <f t="shared" ca="1" si="243"/>
        <v>42</v>
      </c>
      <c r="M1344" s="7">
        <f t="shared" si="244"/>
        <v>4</v>
      </c>
      <c r="N1344" s="15">
        <f t="shared" si="245"/>
        <v>29881</v>
      </c>
      <c r="O1344" s="15" t="str">
        <f t="shared" si="246"/>
        <v>jueves</v>
      </c>
      <c r="P1344" s="14">
        <f t="shared" si="247"/>
        <v>1981</v>
      </c>
      <c r="Q1344" s="14">
        <f t="shared" si="248"/>
        <v>10</v>
      </c>
      <c r="R1344" s="14">
        <f t="shared" si="249"/>
        <v>22</v>
      </c>
      <c r="S1344" s="14" t="str">
        <f t="shared" si="250"/>
        <v>NO</v>
      </c>
      <c r="T1344" s="14" t="str">
        <f t="shared" si="251"/>
        <v>No Cumple</v>
      </c>
      <c r="U1344" s="14">
        <f>VLOOKUP(E1344,País!$A$1:$B$8,2,FALSE)</f>
        <v>6</v>
      </c>
    </row>
    <row r="1345" spans="1:21" x14ac:dyDescent="0.25">
      <c r="A1345" s="2" t="s">
        <v>86</v>
      </c>
      <c r="B1345" s="2" t="s">
        <v>48</v>
      </c>
      <c r="C1345" s="3">
        <v>33800</v>
      </c>
      <c r="D1345" s="2" t="s">
        <v>27</v>
      </c>
      <c r="E1345" s="2" t="s">
        <v>32</v>
      </c>
      <c r="F1345" s="2">
        <v>4</v>
      </c>
      <c r="G1345" s="4">
        <v>21713.775271681134</v>
      </c>
      <c r="H1345" s="5">
        <v>-22197.566524504662</v>
      </c>
      <c r="I1345" s="11" t="str">
        <f t="shared" si="240"/>
        <v>Rojas, Daniel</v>
      </c>
      <c r="J1345" s="11" t="str">
        <f t="shared" si="241"/>
        <v>DR</v>
      </c>
      <c r="K1345" s="14">
        <f t="shared" si="242"/>
        <v>11</v>
      </c>
      <c r="L1345" s="7">
        <f t="shared" ca="1" si="243"/>
        <v>32</v>
      </c>
      <c r="M1345" s="7">
        <f t="shared" si="244"/>
        <v>3</v>
      </c>
      <c r="N1345" s="15">
        <f t="shared" si="245"/>
        <v>33800</v>
      </c>
      <c r="O1345" s="15" t="str">
        <f t="shared" si="246"/>
        <v>miércoles</v>
      </c>
      <c r="P1345" s="14">
        <f t="shared" si="247"/>
        <v>1992</v>
      </c>
      <c r="Q1345" s="14">
        <f t="shared" si="248"/>
        <v>7</v>
      </c>
      <c r="R1345" s="14">
        <f t="shared" si="249"/>
        <v>15</v>
      </c>
      <c r="S1345" s="14" t="str">
        <f t="shared" si="250"/>
        <v>NO</v>
      </c>
      <c r="T1345" s="14" t="str">
        <f t="shared" si="251"/>
        <v>No Cumple</v>
      </c>
      <c r="U1345" s="14">
        <f>VLOOKUP(E1345,País!$A$1:$B$8,2,FALSE)</f>
        <v>2</v>
      </c>
    </row>
    <row r="1346" spans="1:21" x14ac:dyDescent="0.25">
      <c r="A1346" s="2" t="s">
        <v>87</v>
      </c>
      <c r="B1346" s="2" t="s">
        <v>50</v>
      </c>
      <c r="C1346" s="3">
        <v>34773</v>
      </c>
      <c r="D1346" s="2" t="s">
        <v>31</v>
      </c>
      <c r="E1346" s="2" t="s">
        <v>8</v>
      </c>
      <c r="F1346" s="2">
        <v>3</v>
      </c>
      <c r="G1346" s="4">
        <v>21711.734970294889</v>
      </c>
      <c r="H1346" s="5">
        <v>-24316.555876437553</v>
      </c>
      <c r="I1346" s="11" t="str">
        <f t="shared" ref="I1346:I1409" si="252">_xlfn.CONCAT(B1346,", ",A1346)</f>
        <v>Perez, Ismael</v>
      </c>
      <c r="J1346" s="11" t="str">
        <f t="shared" ref="J1346:J1409" si="253">_xlfn.CONCAT(LEFT(A1346,1),LEFT(B1346,1))</f>
        <v>IP</v>
      </c>
      <c r="K1346" s="14">
        <f t="shared" ref="K1346:K1409" si="254">LEN(A1346)+LEN(B1346)</f>
        <v>11</v>
      </c>
      <c r="L1346" s="7">
        <f t="shared" ref="L1346:L1409" ca="1" si="255">INT((TODAY()-C1346)/365)</f>
        <v>29</v>
      </c>
      <c r="M1346" s="7">
        <f t="shared" ref="M1346:M1409" si="256">WEEKDAY(C1346,2)</f>
        <v>3</v>
      </c>
      <c r="N1346" s="15">
        <f t="shared" ref="N1346:N1409" si="257">C1346</f>
        <v>34773</v>
      </c>
      <c r="O1346" s="15" t="str">
        <f t="shared" ref="O1346:O1409" si="258">TEXT(C1346,"dddd")</f>
        <v>miércoles</v>
      </c>
      <c r="P1346" s="14">
        <f t="shared" ref="P1346:P1409" si="259">YEAR(C1346)</f>
        <v>1995</v>
      </c>
      <c r="Q1346" s="14">
        <f t="shared" ref="Q1346:Q1409" si="260">MONTH(C1346)</f>
        <v>3</v>
      </c>
      <c r="R1346" s="14">
        <f t="shared" ref="R1346:R1409" si="261">DAY(C1346)</f>
        <v>15</v>
      </c>
      <c r="S1346" s="14" t="str">
        <f t="shared" ref="S1346:S1409" si="262" xml:space="preserve"> IF(D1346 = "Ingeniero","SI","NO")</f>
        <v>NO</v>
      </c>
      <c r="T1346" s="14" t="str">
        <f t="shared" ref="T1346:T1409" si="263">IF(
     AND(F1346&gt;3,G1346&gt;30000),
     "Cumple",
     "No Cumple"
)</f>
        <v>No Cumple</v>
      </c>
      <c r="U1346" s="14">
        <f>VLOOKUP(E1346,País!$A$1:$B$8,2,FALSE)</f>
        <v>1</v>
      </c>
    </row>
    <row r="1347" spans="1:21" x14ac:dyDescent="0.25">
      <c r="A1347" s="2" t="s">
        <v>33</v>
      </c>
      <c r="B1347" s="2" t="s">
        <v>34</v>
      </c>
      <c r="C1347" s="3">
        <v>33695</v>
      </c>
      <c r="D1347" s="2" t="s">
        <v>35</v>
      </c>
      <c r="E1347" s="2" t="s">
        <v>8</v>
      </c>
      <c r="F1347" s="2">
        <v>3</v>
      </c>
      <c r="G1347" s="4">
        <v>21709.70986626943</v>
      </c>
      <c r="H1347" s="5">
        <v>-23669.329205647147</v>
      </c>
      <c r="I1347" s="11" t="str">
        <f t="shared" si="252"/>
        <v>Santos, Isabel</v>
      </c>
      <c r="J1347" s="11" t="str">
        <f t="shared" si="253"/>
        <v>IS</v>
      </c>
      <c r="K1347" s="14">
        <f t="shared" si="254"/>
        <v>12</v>
      </c>
      <c r="L1347" s="7">
        <f t="shared" ca="1" si="255"/>
        <v>32</v>
      </c>
      <c r="M1347" s="7">
        <f t="shared" si="256"/>
        <v>3</v>
      </c>
      <c r="N1347" s="15">
        <f t="shared" si="257"/>
        <v>33695</v>
      </c>
      <c r="O1347" s="15" t="str">
        <f t="shared" si="258"/>
        <v>miércoles</v>
      </c>
      <c r="P1347" s="14">
        <f t="shared" si="259"/>
        <v>1992</v>
      </c>
      <c r="Q1347" s="14">
        <f t="shared" si="260"/>
        <v>4</v>
      </c>
      <c r="R1347" s="14">
        <f t="shared" si="261"/>
        <v>1</v>
      </c>
      <c r="S1347" s="14" t="str">
        <f t="shared" si="262"/>
        <v>NO</v>
      </c>
      <c r="T1347" s="14" t="str">
        <f t="shared" si="263"/>
        <v>No Cumple</v>
      </c>
      <c r="U1347" s="14">
        <f>VLOOKUP(E1347,País!$A$1:$B$8,2,FALSE)</f>
        <v>1</v>
      </c>
    </row>
    <row r="1348" spans="1:21" x14ac:dyDescent="0.25">
      <c r="A1348" s="2" t="s">
        <v>81</v>
      </c>
      <c r="B1348" s="2" t="s">
        <v>37</v>
      </c>
      <c r="C1348" s="3">
        <v>36462</v>
      </c>
      <c r="D1348" s="2" t="s">
        <v>7</v>
      </c>
      <c r="E1348" s="2" t="s">
        <v>12</v>
      </c>
      <c r="F1348" s="2">
        <v>3</v>
      </c>
      <c r="G1348" s="4">
        <v>21687.116131900639</v>
      </c>
      <c r="H1348" s="5">
        <v>-26724.724319970417</v>
      </c>
      <c r="I1348" s="11" t="str">
        <f t="shared" si="252"/>
        <v>Hernandez, Victor</v>
      </c>
      <c r="J1348" s="11" t="str">
        <f t="shared" si="253"/>
        <v>VH</v>
      </c>
      <c r="K1348" s="14">
        <f t="shared" si="254"/>
        <v>15</v>
      </c>
      <c r="L1348" s="7">
        <f t="shared" ca="1" si="255"/>
        <v>24</v>
      </c>
      <c r="M1348" s="7">
        <f t="shared" si="256"/>
        <v>5</v>
      </c>
      <c r="N1348" s="15">
        <f t="shared" si="257"/>
        <v>36462</v>
      </c>
      <c r="O1348" s="15" t="str">
        <f t="shared" si="258"/>
        <v>viernes</v>
      </c>
      <c r="P1348" s="14">
        <f t="shared" si="259"/>
        <v>1999</v>
      </c>
      <c r="Q1348" s="14">
        <f t="shared" si="260"/>
        <v>10</v>
      </c>
      <c r="R1348" s="14">
        <f t="shared" si="261"/>
        <v>29</v>
      </c>
      <c r="S1348" s="14" t="str">
        <f t="shared" si="262"/>
        <v>SI</v>
      </c>
      <c r="T1348" s="14" t="str">
        <f t="shared" si="263"/>
        <v>No Cumple</v>
      </c>
      <c r="U1348" s="14">
        <f>VLOOKUP(E1348,País!$A$1:$B$8,2,FALSE)</f>
        <v>3</v>
      </c>
    </row>
    <row r="1349" spans="1:21" x14ac:dyDescent="0.25">
      <c r="A1349" s="2" t="s">
        <v>47</v>
      </c>
      <c r="B1349" s="2" t="s">
        <v>48</v>
      </c>
      <c r="C1349" s="3">
        <v>34135</v>
      </c>
      <c r="D1349" s="2" t="s">
        <v>23</v>
      </c>
      <c r="E1349" s="2" t="s">
        <v>32</v>
      </c>
      <c r="F1349" s="2">
        <v>4</v>
      </c>
      <c r="G1349" s="4">
        <v>21668.11335992991</v>
      </c>
      <c r="H1349" s="5">
        <v>-22532.147044857476</v>
      </c>
      <c r="I1349" s="11" t="str">
        <f t="shared" si="252"/>
        <v>Rojas, Valentina</v>
      </c>
      <c r="J1349" s="11" t="str">
        <f t="shared" si="253"/>
        <v>VR</v>
      </c>
      <c r="K1349" s="14">
        <f t="shared" si="254"/>
        <v>14</v>
      </c>
      <c r="L1349" s="7">
        <f t="shared" ca="1" si="255"/>
        <v>31</v>
      </c>
      <c r="M1349" s="7">
        <f t="shared" si="256"/>
        <v>2</v>
      </c>
      <c r="N1349" s="15">
        <f t="shared" si="257"/>
        <v>34135</v>
      </c>
      <c r="O1349" s="15" t="str">
        <f t="shared" si="258"/>
        <v>martes</v>
      </c>
      <c r="P1349" s="14">
        <f t="shared" si="259"/>
        <v>1993</v>
      </c>
      <c r="Q1349" s="14">
        <f t="shared" si="260"/>
        <v>6</v>
      </c>
      <c r="R1349" s="14">
        <f t="shared" si="261"/>
        <v>15</v>
      </c>
      <c r="S1349" s="14" t="str">
        <f t="shared" si="262"/>
        <v>NO</v>
      </c>
      <c r="T1349" s="14" t="str">
        <f t="shared" si="263"/>
        <v>No Cumple</v>
      </c>
      <c r="U1349" s="14">
        <f>VLOOKUP(E1349,País!$A$1:$B$8,2,FALSE)</f>
        <v>2</v>
      </c>
    </row>
    <row r="1350" spans="1:21" x14ac:dyDescent="0.25">
      <c r="A1350" s="2" t="s">
        <v>29</v>
      </c>
      <c r="B1350" s="2" t="s">
        <v>30</v>
      </c>
      <c r="C1350" s="3">
        <v>30056</v>
      </c>
      <c r="D1350" s="2" t="s">
        <v>31</v>
      </c>
      <c r="E1350" s="2" t="s">
        <v>32</v>
      </c>
      <c r="F1350" s="2">
        <v>5</v>
      </c>
      <c r="G1350" s="4">
        <v>21665.558910483287</v>
      </c>
      <c r="H1350" s="5">
        <v>-24827.685802355376</v>
      </c>
      <c r="I1350" s="11" t="str">
        <f t="shared" si="252"/>
        <v>Rivera, Pablo</v>
      </c>
      <c r="J1350" s="11" t="str">
        <f t="shared" si="253"/>
        <v>PR</v>
      </c>
      <c r="K1350" s="14">
        <f t="shared" si="254"/>
        <v>11</v>
      </c>
      <c r="L1350" s="7">
        <f t="shared" ca="1" si="255"/>
        <v>42</v>
      </c>
      <c r="M1350" s="7">
        <f t="shared" si="256"/>
        <v>4</v>
      </c>
      <c r="N1350" s="15">
        <f t="shared" si="257"/>
        <v>30056</v>
      </c>
      <c r="O1350" s="15" t="str">
        <f t="shared" si="258"/>
        <v>jueves</v>
      </c>
      <c r="P1350" s="14">
        <f t="shared" si="259"/>
        <v>1982</v>
      </c>
      <c r="Q1350" s="14">
        <f t="shared" si="260"/>
        <v>4</v>
      </c>
      <c r="R1350" s="14">
        <f t="shared" si="261"/>
        <v>15</v>
      </c>
      <c r="S1350" s="14" t="str">
        <f t="shared" si="262"/>
        <v>NO</v>
      </c>
      <c r="T1350" s="14" t="str">
        <f t="shared" si="263"/>
        <v>No Cumple</v>
      </c>
      <c r="U1350" s="14">
        <f>VLOOKUP(E1350,País!$A$1:$B$8,2,FALSE)</f>
        <v>2</v>
      </c>
    </row>
    <row r="1351" spans="1:21" x14ac:dyDescent="0.25">
      <c r="A1351" s="2" t="s">
        <v>98</v>
      </c>
      <c r="B1351" s="2" t="s">
        <v>50</v>
      </c>
      <c r="C1351" s="3">
        <v>36360</v>
      </c>
      <c r="D1351" s="2" t="s">
        <v>27</v>
      </c>
      <c r="E1351" s="2" t="s">
        <v>12</v>
      </c>
      <c r="F1351" s="2">
        <v>5</v>
      </c>
      <c r="G1351" s="4">
        <v>21655.621642282687</v>
      </c>
      <c r="H1351" s="5">
        <v>-24989.94052194558</v>
      </c>
      <c r="I1351" s="11" t="str">
        <f t="shared" si="252"/>
        <v>Perez, Sara</v>
      </c>
      <c r="J1351" s="11" t="str">
        <f t="shared" si="253"/>
        <v>SP</v>
      </c>
      <c r="K1351" s="14">
        <f t="shared" si="254"/>
        <v>9</v>
      </c>
      <c r="L1351" s="7">
        <f t="shared" ca="1" si="255"/>
        <v>25</v>
      </c>
      <c r="M1351" s="7">
        <f t="shared" si="256"/>
        <v>1</v>
      </c>
      <c r="N1351" s="15">
        <f t="shared" si="257"/>
        <v>36360</v>
      </c>
      <c r="O1351" s="15" t="str">
        <f t="shared" si="258"/>
        <v>lunes</v>
      </c>
      <c r="P1351" s="14">
        <f t="shared" si="259"/>
        <v>1999</v>
      </c>
      <c r="Q1351" s="14">
        <f t="shared" si="260"/>
        <v>7</v>
      </c>
      <c r="R1351" s="14">
        <f t="shared" si="261"/>
        <v>19</v>
      </c>
      <c r="S1351" s="14" t="str">
        <f t="shared" si="262"/>
        <v>NO</v>
      </c>
      <c r="T1351" s="14" t="str">
        <f t="shared" si="263"/>
        <v>No Cumple</v>
      </c>
      <c r="U1351" s="14">
        <f>VLOOKUP(E1351,País!$A$1:$B$8,2,FALSE)</f>
        <v>3</v>
      </c>
    </row>
    <row r="1352" spans="1:21" x14ac:dyDescent="0.25">
      <c r="A1352" s="2" t="s">
        <v>39</v>
      </c>
      <c r="B1352" s="2" t="s">
        <v>40</v>
      </c>
      <c r="C1352" s="3">
        <v>34348</v>
      </c>
      <c r="D1352" s="2" t="s">
        <v>7</v>
      </c>
      <c r="E1352" s="2" t="s">
        <v>16</v>
      </c>
      <c r="F1352" s="2">
        <v>6</v>
      </c>
      <c r="G1352" s="4">
        <v>21623.553802814451</v>
      </c>
      <c r="H1352" s="5">
        <v>-44336.365333547568</v>
      </c>
      <c r="I1352" s="11" t="str">
        <f t="shared" si="252"/>
        <v>Torres, Carmen</v>
      </c>
      <c r="J1352" s="11" t="str">
        <f t="shared" si="253"/>
        <v>CT</v>
      </c>
      <c r="K1352" s="14">
        <f t="shared" si="254"/>
        <v>12</v>
      </c>
      <c r="L1352" s="7">
        <f t="shared" ca="1" si="255"/>
        <v>30</v>
      </c>
      <c r="M1352" s="7">
        <f t="shared" si="256"/>
        <v>5</v>
      </c>
      <c r="N1352" s="15">
        <f t="shared" si="257"/>
        <v>34348</v>
      </c>
      <c r="O1352" s="15" t="str">
        <f t="shared" si="258"/>
        <v>viernes</v>
      </c>
      <c r="P1352" s="14">
        <f t="shared" si="259"/>
        <v>1994</v>
      </c>
      <c r="Q1352" s="14">
        <f t="shared" si="260"/>
        <v>1</v>
      </c>
      <c r="R1352" s="14">
        <f t="shared" si="261"/>
        <v>14</v>
      </c>
      <c r="S1352" s="14" t="str">
        <f t="shared" si="262"/>
        <v>SI</v>
      </c>
      <c r="T1352" s="14" t="str">
        <f t="shared" si="263"/>
        <v>No Cumple</v>
      </c>
      <c r="U1352" s="14">
        <f>VLOOKUP(E1352,País!$A$1:$B$8,2,FALSE)</f>
        <v>4</v>
      </c>
    </row>
    <row r="1353" spans="1:21" x14ac:dyDescent="0.25">
      <c r="A1353" s="2" t="s">
        <v>36</v>
      </c>
      <c r="B1353" s="2" t="s">
        <v>37</v>
      </c>
      <c r="C1353" s="3">
        <v>31786</v>
      </c>
      <c r="D1353" s="2" t="s">
        <v>38</v>
      </c>
      <c r="E1353" s="2" t="s">
        <v>12</v>
      </c>
      <c r="F1353" s="2">
        <v>2</v>
      </c>
      <c r="G1353" s="4">
        <v>21607.701970453876</v>
      </c>
      <c r="H1353" s="5">
        <v>-23185.22226600059</v>
      </c>
      <c r="I1353" s="11" t="str">
        <f t="shared" si="252"/>
        <v>Hernandez, Roberto</v>
      </c>
      <c r="J1353" s="11" t="str">
        <f t="shared" si="253"/>
        <v>RH</v>
      </c>
      <c r="K1353" s="14">
        <f t="shared" si="254"/>
        <v>16</v>
      </c>
      <c r="L1353" s="7">
        <f t="shared" ca="1" si="255"/>
        <v>37</v>
      </c>
      <c r="M1353" s="7">
        <f t="shared" si="256"/>
        <v>5</v>
      </c>
      <c r="N1353" s="15">
        <f t="shared" si="257"/>
        <v>31786</v>
      </c>
      <c r="O1353" s="15" t="str">
        <f t="shared" si="258"/>
        <v>viernes</v>
      </c>
      <c r="P1353" s="14">
        <f t="shared" si="259"/>
        <v>1987</v>
      </c>
      <c r="Q1353" s="14">
        <f t="shared" si="260"/>
        <v>1</v>
      </c>
      <c r="R1353" s="14">
        <f t="shared" si="261"/>
        <v>9</v>
      </c>
      <c r="S1353" s="14" t="str">
        <f t="shared" si="262"/>
        <v>NO</v>
      </c>
      <c r="T1353" s="14" t="str">
        <f t="shared" si="263"/>
        <v>No Cumple</v>
      </c>
      <c r="U1353" s="14">
        <f>VLOOKUP(E1353,País!$A$1:$B$8,2,FALSE)</f>
        <v>3</v>
      </c>
    </row>
    <row r="1354" spans="1:21" x14ac:dyDescent="0.25">
      <c r="A1354" s="2" t="s">
        <v>9</v>
      </c>
      <c r="B1354" s="2" t="s">
        <v>10</v>
      </c>
      <c r="C1354" s="3">
        <v>32810</v>
      </c>
      <c r="D1354" s="2" t="s">
        <v>11</v>
      </c>
      <c r="E1354" s="2" t="s">
        <v>12</v>
      </c>
      <c r="F1354" s="2">
        <v>3</v>
      </c>
      <c r="G1354" s="4">
        <v>21575.038399023633</v>
      </c>
      <c r="H1354" s="5">
        <v>-27327.963136937309</v>
      </c>
      <c r="I1354" s="11" t="str">
        <f t="shared" si="252"/>
        <v>Gomez, Juan</v>
      </c>
      <c r="J1354" s="11" t="str">
        <f t="shared" si="253"/>
        <v>JG</v>
      </c>
      <c r="K1354" s="14">
        <f t="shared" si="254"/>
        <v>9</v>
      </c>
      <c r="L1354" s="7">
        <f t="shared" ca="1" si="255"/>
        <v>34</v>
      </c>
      <c r="M1354" s="7">
        <f t="shared" si="256"/>
        <v>7</v>
      </c>
      <c r="N1354" s="15">
        <f t="shared" si="257"/>
        <v>32810</v>
      </c>
      <c r="O1354" s="15" t="str">
        <f t="shared" si="258"/>
        <v>domingo</v>
      </c>
      <c r="P1354" s="14">
        <f t="shared" si="259"/>
        <v>1989</v>
      </c>
      <c r="Q1354" s="14">
        <f t="shared" si="260"/>
        <v>10</v>
      </c>
      <c r="R1354" s="14">
        <f t="shared" si="261"/>
        <v>29</v>
      </c>
      <c r="S1354" s="14" t="str">
        <f t="shared" si="262"/>
        <v>NO</v>
      </c>
      <c r="T1354" s="14" t="str">
        <f t="shared" si="263"/>
        <v>No Cumple</v>
      </c>
      <c r="U1354" s="14">
        <f>VLOOKUP(E1354,País!$A$1:$B$8,2,FALSE)</f>
        <v>3</v>
      </c>
    </row>
    <row r="1355" spans="1:21" x14ac:dyDescent="0.25">
      <c r="A1355" s="2" t="s">
        <v>41</v>
      </c>
      <c r="B1355" s="2" t="s">
        <v>10</v>
      </c>
      <c r="C1355" s="3">
        <v>31432</v>
      </c>
      <c r="D1355" s="2" t="s">
        <v>38</v>
      </c>
      <c r="E1355" s="2" t="s">
        <v>24</v>
      </c>
      <c r="F1355" s="2">
        <v>4</v>
      </c>
      <c r="G1355" s="4">
        <v>21560.276923259873</v>
      </c>
      <c r="H1355" s="5">
        <v>-28785.214483429932</v>
      </c>
      <c r="I1355" s="11" t="str">
        <f t="shared" si="252"/>
        <v>Gomez, Diego</v>
      </c>
      <c r="J1355" s="11" t="str">
        <f t="shared" si="253"/>
        <v>DG</v>
      </c>
      <c r="K1355" s="14">
        <f t="shared" si="254"/>
        <v>10</v>
      </c>
      <c r="L1355" s="7">
        <f t="shared" ca="1" si="255"/>
        <v>38</v>
      </c>
      <c r="M1355" s="7">
        <f t="shared" si="256"/>
        <v>1</v>
      </c>
      <c r="N1355" s="15">
        <f t="shared" si="257"/>
        <v>31432</v>
      </c>
      <c r="O1355" s="15" t="str">
        <f t="shared" si="258"/>
        <v>lunes</v>
      </c>
      <c r="P1355" s="14">
        <f t="shared" si="259"/>
        <v>1986</v>
      </c>
      <c r="Q1355" s="14">
        <f t="shared" si="260"/>
        <v>1</v>
      </c>
      <c r="R1355" s="14">
        <f t="shared" si="261"/>
        <v>20</v>
      </c>
      <c r="S1355" s="14" t="str">
        <f t="shared" si="262"/>
        <v>NO</v>
      </c>
      <c r="T1355" s="14" t="str">
        <f t="shared" si="263"/>
        <v>No Cumple</v>
      </c>
      <c r="U1355" s="14">
        <f>VLOOKUP(E1355,País!$A$1:$B$8,2,FALSE)</f>
        <v>5</v>
      </c>
    </row>
    <row r="1356" spans="1:21" x14ac:dyDescent="0.25">
      <c r="A1356" s="2" t="s">
        <v>73</v>
      </c>
      <c r="B1356" s="2" t="s">
        <v>22</v>
      </c>
      <c r="C1356" s="3">
        <v>32254</v>
      </c>
      <c r="D1356" s="2" t="s">
        <v>11</v>
      </c>
      <c r="E1356" s="2" t="s">
        <v>8</v>
      </c>
      <c r="F1356" s="2">
        <v>5</v>
      </c>
      <c r="G1356" s="4">
        <v>21519.56626988656</v>
      </c>
      <c r="H1356" s="5">
        <v>-27786.803369005498</v>
      </c>
      <c r="I1356" s="11" t="str">
        <f t="shared" si="252"/>
        <v>Fernandez, Manuel</v>
      </c>
      <c r="J1356" s="11" t="str">
        <f t="shared" si="253"/>
        <v>MF</v>
      </c>
      <c r="K1356" s="14">
        <f t="shared" si="254"/>
        <v>15</v>
      </c>
      <c r="L1356" s="7">
        <f t="shared" ca="1" si="255"/>
        <v>36</v>
      </c>
      <c r="M1356" s="7">
        <f t="shared" si="256"/>
        <v>4</v>
      </c>
      <c r="N1356" s="15">
        <f t="shared" si="257"/>
        <v>32254</v>
      </c>
      <c r="O1356" s="15" t="str">
        <f t="shared" si="258"/>
        <v>jueves</v>
      </c>
      <c r="P1356" s="14">
        <f t="shared" si="259"/>
        <v>1988</v>
      </c>
      <c r="Q1356" s="14">
        <f t="shared" si="260"/>
        <v>4</v>
      </c>
      <c r="R1356" s="14">
        <f t="shared" si="261"/>
        <v>21</v>
      </c>
      <c r="S1356" s="14" t="str">
        <f t="shared" si="262"/>
        <v>NO</v>
      </c>
      <c r="T1356" s="14" t="str">
        <f t="shared" si="263"/>
        <v>No Cumple</v>
      </c>
      <c r="U1356" s="14">
        <f>VLOOKUP(E1356,País!$A$1:$B$8,2,FALSE)</f>
        <v>1</v>
      </c>
    </row>
    <row r="1357" spans="1:21" x14ac:dyDescent="0.25">
      <c r="A1357" s="2" t="s">
        <v>47</v>
      </c>
      <c r="B1357" s="2" t="s">
        <v>48</v>
      </c>
      <c r="C1357" s="3">
        <v>34439</v>
      </c>
      <c r="D1357" s="2" t="s">
        <v>23</v>
      </c>
      <c r="E1357" s="2" t="s">
        <v>32</v>
      </c>
      <c r="F1357" s="2">
        <v>6</v>
      </c>
      <c r="G1357" s="4">
        <v>21517.11354068416</v>
      </c>
      <c r="H1357" s="5">
        <v>-22941.480302859512</v>
      </c>
      <c r="I1357" s="11" t="str">
        <f t="shared" si="252"/>
        <v>Rojas, Valentina</v>
      </c>
      <c r="J1357" s="11" t="str">
        <f t="shared" si="253"/>
        <v>VR</v>
      </c>
      <c r="K1357" s="14">
        <f t="shared" si="254"/>
        <v>14</v>
      </c>
      <c r="L1357" s="7">
        <f t="shared" ca="1" si="255"/>
        <v>30</v>
      </c>
      <c r="M1357" s="7">
        <f t="shared" si="256"/>
        <v>5</v>
      </c>
      <c r="N1357" s="15">
        <f t="shared" si="257"/>
        <v>34439</v>
      </c>
      <c r="O1357" s="15" t="str">
        <f t="shared" si="258"/>
        <v>viernes</v>
      </c>
      <c r="P1357" s="14">
        <f t="shared" si="259"/>
        <v>1994</v>
      </c>
      <c r="Q1357" s="14">
        <f t="shared" si="260"/>
        <v>4</v>
      </c>
      <c r="R1357" s="14">
        <f t="shared" si="261"/>
        <v>15</v>
      </c>
      <c r="S1357" s="14" t="str">
        <f t="shared" si="262"/>
        <v>NO</v>
      </c>
      <c r="T1357" s="14" t="str">
        <f t="shared" si="263"/>
        <v>No Cumple</v>
      </c>
      <c r="U1357" s="14">
        <f>VLOOKUP(E1357,País!$A$1:$B$8,2,FALSE)</f>
        <v>2</v>
      </c>
    </row>
    <row r="1358" spans="1:21" x14ac:dyDescent="0.25">
      <c r="A1358" s="2" t="s">
        <v>77</v>
      </c>
      <c r="B1358" s="2" t="s">
        <v>22</v>
      </c>
      <c r="C1358" s="3">
        <v>33469</v>
      </c>
      <c r="D1358" s="2" t="s">
        <v>27</v>
      </c>
      <c r="E1358" s="2" t="s">
        <v>24</v>
      </c>
      <c r="F1358" s="2">
        <v>2</v>
      </c>
      <c r="G1358" s="4">
        <v>21516.689723767824</v>
      </c>
      <c r="H1358" s="5">
        <v>-19822.482707174131</v>
      </c>
      <c r="I1358" s="11" t="str">
        <f t="shared" si="252"/>
        <v>Fernandez, Emilio</v>
      </c>
      <c r="J1358" s="11" t="str">
        <f t="shared" si="253"/>
        <v>EF</v>
      </c>
      <c r="K1358" s="14">
        <f t="shared" si="254"/>
        <v>15</v>
      </c>
      <c r="L1358" s="7">
        <f t="shared" ca="1" si="255"/>
        <v>32</v>
      </c>
      <c r="M1358" s="7">
        <f t="shared" si="256"/>
        <v>1</v>
      </c>
      <c r="N1358" s="15">
        <f t="shared" si="257"/>
        <v>33469</v>
      </c>
      <c r="O1358" s="15" t="str">
        <f t="shared" si="258"/>
        <v>lunes</v>
      </c>
      <c r="P1358" s="14">
        <f t="shared" si="259"/>
        <v>1991</v>
      </c>
      <c r="Q1358" s="14">
        <f t="shared" si="260"/>
        <v>8</v>
      </c>
      <c r="R1358" s="14">
        <f t="shared" si="261"/>
        <v>19</v>
      </c>
      <c r="S1358" s="14" t="str">
        <f t="shared" si="262"/>
        <v>NO</v>
      </c>
      <c r="T1358" s="14" t="str">
        <f t="shared" si="263"/>
        <v>No Cumple</v>
      </c>
      <c r="U1358" s="14">
        <f>VLOOKUP(E1358,País!$A$1:$B$8,2,FALSE)</f>
        <v>5</v>
      </c>
    </row>
    <row r="1359" spans="1:21" x14ac:dyDescent="0.25">
      <c r="A1359" s="2" t="s">
        <v>41</v>
      </c>
      <c r="B1359" s="2" t="s">
        <v>42</v>
      </c>
      <c r="C1359" s="3">
        <v>33056</v>
      </c>
      <c r="D1359" s="2" t="s">
        <v>11</v>
      </c>
      <c r="E1359" s="2" t="s">
        <v>20</v>
      </c>
      <c r="F1359" s="2">
        <v>6</v>
      </c>
      <c r="G1359" s="4">
        <v>21515.569771439488</v>
      </c>
      <c r="H1359" s="5">
        <v>-19933.634066849176</v>
      </c>
      <c r="I1359" s="11" t="str">
        <f t="shared" si="252"/>
        <v>Alvarez, Diego</v>
      </c>
      <c r="J1359" s="11" t="str">
        <f t="shared" si="253"/>
        <v>DA</v>
      </c>
      <c r="K1359" s="14">
        <f t="shared" si="254"/>
        <v>12</v>
      </c>
      <c r="L1359" s="7">
        <f t="shared" ca="1" si="255"/>
        <v>34</v>
      </c>
      <c r="M1359" s="7">
        <f t="shared" si="256"/>
        <v>1</v>
      </c>
      <c r="N1359" s="15">
        <f t="shared" si="257"/>
        <v>33056</v>
      </c>
      <c r="O1359" s="15" t="str">
        <f t="shared" si="258"/>
        <v>lunes</v>
      </c>
      <c r="P1359" s="14">
        <f t="shared" si="259"/>
        <v>1990</v>
      </c>
      <c r="Q1359" s="14">
        <f t="shared" si="260"/>
        <v>7</v>
      </c>
      <c r="R1359" s="14">
        <f t="shared" si="261"/>
        <v>2</v>
      </c>
      <c r="S1359" s="14" t="str">
        <f t="shared" si="262"/>
        <v>NO</v>
      </c>
      <c r="T1359" s="14" t="str">
        <f t="shared" si="263"/>
        <v>No Cumple</v>
      </c>
      <c r="U1359" s="14">
        <f>VLOOKUP(E1359,País!$A$1:$B$8,2,FALSE)</f>
        <v>6</v>
      </c>
    </row>
    <row r="1360" spans="1:21" x14ac:dyDescent="0.25">
      <c r="A1360" s="2" t="s">
        <v>71</v>
      </c>
      <c r="B1360" s="2" t="s">
        <v>14</v>
      </c>
      <c r="C1360" s="3">
        <v>29991</v>
      </c>
      <c r="D1360" s="2" t="s">
        <v>38</v>
      </c>
      <c r="E1360" s="2" t="s">
        <v>28</v>
      </c>
      <c r="F1360" s="2">
        <v>2</v>
      </c>
      <c r="G1360" s="4">
        <v>21512.708701979918</v>
      </c>
      <c r="H1360" s="5">
        <v>-23648.816342257673</v>
      </c>
      <c r="I1360" s="11" t="str">
        <f t="shared" si="252"/>
        <v>Lopez, Jose</v>
      </c>
      <c r="J1360" s="11" t="str">
        <f t="shared" si="253"/>
        <v>JL</v>
      </c>
      <c r="K1360" s="14">
        <f t="shared" si="254"/>
        <v>9</v>
      </c>
      <c r="L1360" s="7">
        <f t="shared" ca="1" si="255"/>
        <v>42</v>
      </c>
      <c r="M1360" s="7">
        <f t="shared" si="256"/>
        <v>2</v>
      </c>
      <c r="N1360" s="15">
        <f t="shared" si="257"/>
        <v>29991</v>
      </c>
      <c r="O1360" s="15" t="str">
        <f t="shared" si="258"/>
        <v>martes</v>
      </c>
      <c r="P1360" s="14">
        <f t="shared" si="259"/>
        <v>1982</v>
      </c>
      <c r="Q1360" s="14">
        <f t="shared" si="260"/>
        <v>2</v>
      </c>
      <c r="R1360" s="14">
        <f t="shared" si="261"/>
        <v>9</v>
      </c>
      <c r="S1360" s="14" t="str">
        <f t="shared" si="262"/>
        <v>NO</v>
      </c>
      <c r="T1360" s="14" t="str">
        <f t="shared" si="263"/>
        <v>No Cumple</v>
      </c>
      <c r="U1360" s="14">
        <f>VLOOKUP(E1360,País!$A$1:$B$8,2,FALSE)</f>
        <v>7</v>
      </c>
    </row>
    <row r="1361" spans="1:21" x14ac:dyDescent="0.25">
      <c r="A1361" s="2" t="s">
        <v>55</v>
      </c>
      <c r="B1361" s="2" t="s">
        <v>56</v>
      </c>
      <c r="C1361" s="3">
        <v>33658</v>
      </c>
      <c r="D1361" s="2" t="s">
        <v>38</v>
      </c>
      <c r="E1361" s="2" t="s">
        <v>20</v>
      </c>
      <c r="F1361" s="2">
        <v>3</v>
      </c>
      <c r="G1361" s="4">
        <v>21499.441001911247</v>
      </c>
      <c r="H1361" s="5">
        <v>-21455.396888643016</v>
      </c>
      <c r="I1361" s="11" t="str">
        <f t="shared" si="252"/>
        <v>Jimenez, Monica</v>
      </c>
      <c r="J1361" s="11" t="str">
        <f t="shared" si="253"/>
        <v>MJ</v>
      </c>
      <c r="K1361" s="14">
        <f t="shared" si="254"/>
        <v>13</v>
      </c>
      <c r="L1361" s="7">
        <f t="shared" ca="1" si="255"/>
        <v>32</v>
      </c>
      <c r="M1361" s="7">
        <f t="shared" si="256"/>
        <v>1</v>
      </c>
      <c r="N1361" s="15">
        <f t="shared" si="257"/>
        <v>33658</v>
      </c>
      <c r="O1361" s="15" t="str">
        <f t="shared" si="258"/>
        <v>lunes</v>
      </c>
      <c r="P1361" s="14">
        <f t="shared" si="259"/>
        <v>1992</v>
      </c>
      <c r="Q1361" s="14">
        <f t="shared" si="260"/>
        <v>2</v>
      </c>
      <c r="R1361" s="14">
        <f t="shared" si="261"/>
        <v>24</v>
      </c>
      <c r="S1361" s="14" t="str">
        <f t="shared" si="262"/>
        <v>NO</v>
      </c>
      <c r="T1361" s="14" t="str">
        <f t="shared" si="263"/>
        <v>No Cumple</v>
      </c>
      <c r="U1361" s="14">
        <f>VLOOKUP(E1361,País!$A$1:$B$8,2,FALSE)</f>
        <v>6</v>
      </c>
    </row>
    <row r="1362" spans="1:21" x14ac:dyDescent="0.25">
      <c r="A1362" s="2" t="s">
        <v>84</v>
      </c>
      <c r="B1362" s="2" t="s">
        <v>44</v>
      </c>
      <c r="C1362" s="3">
        <v>33143</v>
      </c>
      <c r="D1362" s="2" t="s">
        <v>19</v>
      </c>
      <c r="E1362" s="2" t="s">
        <v>24</v>
      </c>
      <c r="F1362" s="2">
        <v>3</v>
      </c>
      <c r="G1362" s="4">
        <v>21497.389476646982</v>
      </c>
      <c r="H1362" s="5">
        <v>-26322.401681484775</v>
      </c>
      <c r="I1362" s="11" t="str">
        <f t="shared" si="252"/>
        <v>Mendoza, Lucas</v>
      </c>
      <c r="J1362" s="11" t="str">
        <f t="shared" si="253"/>
        <v>LM</v>
      </c>
      <c r="K1362" s="14">
        <f t="shared" si="254"/>
        <v>12</v>
      </c>
      <c r="L1362" s="7">
        <f t="shared" ca="1" si="255"/>
        <v>33</v>
      </c>
      <c r="M1362" s="7">
        <f t="shared" si="256"/>
        <v>4</v>
      </c>
      <c r="N1362" s="15">
        <f t="shared" si="257"/>
        <v>33143</v>
      </c>
      <c r="O1362" s="15" t="str">
        <f t="shared" si="258"/>
        <v>jueves</v>
      </c>
      <c r="P1362" s="14">
        <f t="shared" si="259"/>
        <v>1990</v>
      </c>
      <c r="Q1362" s="14">
        <f t="shared" si="260"/>
        <v>9</v>
      </c>
      <c r="R1362" s="14">
        <f t="shared" si="261"/>
        <v>27</v>
      </c>
      <c r="S1362" s="14" t="str">
        <f t="shared" si="262"/>
        <v>NO</v>
      </c>
      <c r="T1362" s="14" t="str">
        <f t="shared" si="263"/>
        <v>No Cumple</v>
      </c>
      <c r="U1362" s="14">
        <f>VLOOKUP(E1362,País!$A$1:$B$8,2,FALSE)</f>
        <v>5</v>
      </c>
    </row>
    <row r="1363" spans="1:21" x14ac:dyDescent="0.25">
      <c r="A1363" s="2" t="s">
        <v>67</v>
      </c>
      <c r="B1363" s="2" t="s">
        <v>68</v>
      </c>
      <c r="C1363" s="3">
        <v>35700</v>
      </c>
      <c r="D1363" s="2" t="s">
        <v>27</v>
      </c>
      <c r="E1363" s="2" t="s">
        <v>16</v>
      </c>
      <c r="F1363" s="2">
        <v>5</v>
      </c>
      <c r="G1363" s="4">
        <v>21483.88904121357</v>
      </c>
      <c r="H1363" s="5">
        <v>-25468.372095792736</v>
      </c>
      <c r="I1363" s="11" t="str">
        <f t="shared" si="252"/>
        <v>Navarro, Adriana</v>
      </c>
      <c r="J1363" s="11" t="str">
        <f t="shared" si="253"/>
        <v>AN</v>
      </c>
      <c r="K1363" s="14">
        <f t="shared" si="254"/>
        <v>14</v>
      </c>
      <c r="L1363" s="7">
        <f t="shared" ca="1" si="255"/>
        <v>26</v>
      </c>
      <c r="M1363" s="7">
        <f t="shared" si="256"/>
        <v>6</v>
      </c>
      <c r="N1363" s="15">
        <f t="shared" si="257"/>
        <v>35700</v>
      </c>
      <c r="O1363" s="15" t="str">
        <f t="shared" si="258"/>
        <v>sábado</v>
      </c>
      <c r="P1363" s="14">
        <f t="shared" si="259"/>
        <v>1997</v>
      </c>
      <c r="Q1363" s="14">
        <f t="shared" si="260"/>
        <v>9</v>
      </c>
      <c r="R1363" s="14">
        <f t="shared" si="261"/>
        <v>27</v>
      </c>
      <c r="S1363" s="14" t="str">
        <f t="shared" si="262"/>
        <v>NO</v>
      </c>
      <c r="T1363" s="14" t="str">
        <f t="shared" si="263"/>
        <v>No Cumple</v>
      </c>
      <c r="U1363" s="14">
        <f>VLOOKUP(E1363,País!$A$1:$B$8,2,FALSE)</f>
        <v>4</v>
      </c>
    </row>
    <row r="1364" spans="1:21" x14ac:dyDescent="0.25">
      <c r="A1364" s="2" t="s">
        <v>83</v>
      </c>
      <c r="B1364" s="2" t="s">
        <v>42</v>
      </c>
      <c r="C1364" s="3">
        <v>29997</v>
      </c>
      <c r="D1364" s="2" t="s">
        <v>15</v>
      </c>
      <c r="E1364" s="2" t="s">
        <v>20</v>
      </c>
      <c r="F1364" s="2">
        <v>5</v>
      </c>
      <c r="G1364" s="4">
        <v>21476.647151690333</v>
      </c>
      <c r="H1364" s="5">
        <v>-27947.652262860378</v>
      </c>
      <c r="I1364" s="11" t="str">
        <f t="shared" si="252"/>
        <v>Alvarez, Patricia</v>
      </c>
      <c r="J1364" s="11" t="str">
        <f t="shared" si="253"/>
        <v>PA</v>
      </c>
      <c r="K1364" s="14">
        <f t="shared" si="254"/>
        <v>15</v>
      </c>
      <c r="L1364" s="7">
        <f t="shared" ca="1" si="255"/>
        <v>42</v>
      </c>
      <c r="M1364" s="7">
        <f t="shared" si="256"/>
        <v>1</v>
      </c>
      <c r="N1364" s="15">
        <f t="shared" si="257"/>
        <v>29997</v>
      </c>
      <c r="O1364" s="15" t="str">
        <f t="shared" si="258"/>
        <v>lunes</v>
      </c>
      <c r="P1364" s="14">
        <f t="shared" si="259"/>
        <v>1982</v>
      </c>
      <c r="Q1364" s="14">
        <f t="shared" si="260"/>
        <v>2</v>
      </c>
      <c r="R1364" s="14">
        <f t="shared" si="261"/>
        <v>15</v>
      </c>
      <c r="S1364" s="14" t="str">
        <f t="shared" si="262"/>
        <v>NO</v>
      </c>
      <c r="T1364" s="14" t="str">
        <f t="shared" si="263"/>
        <v>No Cumple</v>
      </c>
      <c r="U1364" s="14">
        <f>VLOOKUP(E1364,País!$A$1:$B$8,2,FALSE)</f>
        <v>6</v>
      </c>
    </row>
    <row r="1365" spans="1:21" x14ac:dyDescent="0.25">
      <c r="A1365" s="2" t="s">
        <v>81</v>
      </c>
      <c r="B1365" s="2" t="s">
        <v>37</v>
      </c>
      <c r="C1365" s="3">
        <v>30043</v>
      </c>
      <c r="D1365" s="2" t="s">
        <v>7</v>
      </c>
      <c r="E1365" s="2" t="s">
        <v>12</v>
      </c>
      <c r="F1365" s="2">
        <v>6</v>
      </c>
      <c r="G1365" s="4">
        <v>21469.487696132954</v>
      </c>
      <c r="H1365" s="5">
        <v>-25250.935458286993</v>
      </c>
      <c r="I1365" s="11" t="str">
        <f t="shared" si="252"/>
        <v>Hernandez, Victor</v>
      </c>
      <c r="J1365" s="11" t="str">
        <f t="shared" si="253"/>
        <v>VH</v>
      </c>
      <c r="K1365" s="14">
        <f t="shared" si="254"/>
        <v>15</v>
      </c>
      <c r="L1365" s="7">
        <f t="shared" ca="1" si="255"/>
        <v>42</v>
      </c>
      <c r="M1365" s="7">
        <f t="shared" si="256"/>
        <v>5</v>
      </c>
      <c r="N1365" s="15">
        <f t="shared" si="257"/>
        <v>30043</v>
      </c>
      <c r="O1365" s="15" t="str">
        <f t="shared" si="258"/>
        <v>viernes</v>
      </c>
      <c r="P1365" s="14">
        <f t="shared" si="259"/>
        <v>1982</v>
      </c>
      <c r="Q1365" s="14">
        <f t="shared" si="260"/>
        <v>4</v>
      </c>
      <c r="R1365" s="14">
        <f t="shared" si="261"/>
        <v>2</v>
      </c>
      <c r="S1365" s="14" t="str">
        <f t="shared" si="262"/>
        <v>SI</v>
      </c>
      <c r="T1365" s="14" t="str">
        <f t="shared" si="263"/>
        <v>No Cumple</v>
      </c>
      <c r="U1365" s="14">
        <f>VLOOKUP(E1365,País!$A$1:$B$8,2,FALSE)</f>
        <v>3</v>
      </c>
    </row>
    <row r="1366" spans="1:21" x14ac:dyDescent="0.25">
      <c r="A1366" s="2" t="s">
        <v>57</v>
      </c>
      <c r="B1366" s="2" t="s">
        <v>58</v>
      </c>
      <c r="C1366" s="3">
        <v>31475</v>
      </c>
      <c r="D1366" s="2" t="s">
        <v>7</v>
      </c>
      <c r="E1366" s="2" t="s">
        <v>24</v>
      </c>
      <c r="F1366" s="2">
        <v>5</v>
      </c>
      <c r="G1366" s="4">
        <v>21466.95376755267</v>
      </c>
      <c r="H1366" s="5">
        <v>-26177.054845473911</v>
      </c>
      <c r="I1366" s="11" t="str">
        <f t="shared" si="252"/>
        <v>Castro, Martin</v>
      </c>
      <c r="J1366" s="11" t="str">
        <f t="shared" si="253"/>
        <v>MC</v>
      </c>
      <c r="K1366" s="14">
        <f t="shared" si="254"/>
        <v>12</v>
      </c>
      <c r="L1366" s="7">
        <f t="shared" ca="1" si="255"/>
        <v>38</v>
      </c>
      <c r="M1366" s="7">
        <f t="shared" si="256"/>
        <v>2</v>
      </c>
      <c r="N1366" s="15">
        <f t="shared" si="257"/>
        <v>31475</v>
      </c>
      <c r="O1366" s="15" t="str">
        <f t="shared" si="258"/>
        <v>martes</v>
      </c>
      <c r="P1366" s="14">
        <f t="shared" si="259"/>
        <v>1986</v>
      </c>
      <c r="Q1366" s="14">
        <f t="shared" si="260"/>
        <v>3</v>
      </c>
      <c r="R1366" s="14">
        <f t="shared" si="261"/>
        <v>4</v>
      </c>
      <c r="S1366" s="14" t="str">
        <f t="shared" si="262"/>
        <v>SI</v>
      </c>
      <c r="T1366" s="14" t="str">
        <f t="shared" si="263"/>
        <v>No Cumple</v>
      </c>
      <c r="U1366" s="14">
        <f>VLOOKUP(E1366,País!$A$1:$B$8,2,FALSE)</f>
        <v>5</v>
      </c>
    </row>
    <row r="1367" spans="1:21" x14ac:dyDescent="0.25">
      <c r="A1367" s="2" t="s">
        <v>17</v>
      </c>
      <c r="B1367" s="2" t="s">
        <v>18</v>
      </c>
      <c r="C1367" s="3">
        <v>32388</v>
      </c>
      <c r="D1367" s="2" t="s">
        <v>19</v>
      </c>
      <c r="E1367" s="2" t="s">
        <v>20</v>
      </c>
      <c r="F1367" s="2">
        <v>5</v>
      </c>
      <c r="G1367" s="4">
        <v>21453.470752597677</v>
      </c>
      <c r="H1367" s="5">
        <v>-26799.202785032205</v>
      </c>
      <c r="I1367" s="11" t="str">
        <f t="shared" si="252"/>
        <v>Rodriguez, Carlos</v>
      </c>
      <c r="J1367" s="11" t="str">
        <f t="shared" si="253"/>
        <v>CR</v>
      </c>
      <c r="K1367" s="14">
        <f t="shared" si="254"/>
        <v>15</v>
      </c>
      <c r="L1367" s="7">
        <f t="shared" ca="1" si="255"/>
        <v>35</v>
      </c>
      <c r="M1367" s="7">
        <f t="shared" si="256"/>
        <v>5</v>
      </c>
      <c r="N1367" s="15">
        <f t="shared" si="257"/>
        <v>32388</v>
      </c>
      <c r="O1367" s="15" t="str">
        <f t="shared" si="258"/>
        <v>viernes</v>
      </c>
      <c r="P1367" s="14">
        <f t="shared" si="259"/>
        <v>1988</v>
      </c>
      <c r="Q1367" s="14">
        <f t="shared" si="260"/>
        <v>9</v>
      </c>
      <c r="R1367" s="14">
        <f t="shared" si="261"/>
        <v>2</v>
      </c>
      <c r="S1367" s="14" t="str">
        <f t="shared" si="262"/>
        <v>NO</v>
      </c>
      <c r="T1367" s="14" t="str">
        <f t="shared" si="263"/>
        <v>No Cumple</v>
      </c>
      <c r="U1367" s="14">
        <f>VLOOKUP(E1367,País!$A$1:$B$8,2,FALSE)</f>
        <v>6</v>
      </c>
    </row>
    <row r="1368" spans="1:21" x14ac:dyDescent="0.25">
      <c r="A1368" s="2" t="s">
        <v>29</v>
      </c>
      <c r="B1368" s="2" t="s">
        <v>30</v>
      </c>
      <c r="C1368" s="3">
        <v>31639</v>
      </c>
      <c r="D1368" s="2" t="s">
        <v>31</v>
      </c>
      <c r="E1368" s="2" t="s">
        <v>32</v>
      </c>
      <c r="F1368" s="2">
        <v>4</v>
      </c>
      <c r="G1368" s="4">
        <v>21450.287238644905</v>
      </c>
      <c r="H1368" s="5">
        <v>-24189.244357606032</v>
      </c>
      <c r="I1368" s="11" t="str">
        <f t="shared" si="252"/>
        <v>Rivera, Pablo</v>
      </c>
      <c r="J1368" s="11" t="str">
        <f t="shared" si="253"/>
        <v>PR</v>
      </c>
      <c r="K1368" s="14">
        <f t="shared" si="254"/>
        <v>11</v>
      </c>
      <c r="L1368" s="7">
        <f t="shared" ca="1" si="255"/>
        <v>38</v>
      </c>
      <c r="M1368" s="7">
        <f t="shared" si="256"/>
        <v>5</v>
      </c>
      <c r="N1368" s="15">
        <f t="shared" si="257"/>
        <v>31639</v>
      </c>
      <c r="O1368" s="15" t="str">
        <f t="shared" si="258"/>
        <v>viernes</v>
      </c>
      <c r="P1368" s="14">
        <f t="shared" si="259"/>
        <v>1986</v>
      </c>
      <c r="Q1368" s="14">
        <f t="shared" si="260"/>
        <v>8</v>
      </c>
      <c r="R1368" s="14">
        <f t="shared" si="261"/>
        <v>15</v>
      </c>
      <c r="S1368" s="14" t="str">
        <f t="shared" si="262"/>
        <v>NO</v>
      </c>
      <c r="T1368" s="14" t="str">
        <f t="shared" si="263"/>
        <v>No Cumple</v>
      </c>
      <c r="U1368" s="14">
        <f>VLOOKUP(E1368,País!$A$1:$B$8,2,FALSE)</f>
        <v>2</v>
      </c>
    </row>
    <row r="1369" spans="1:21" x14ac:dyDescent="0.25">
      <c r="A1369" s="2" t="s">
        <v>72</v>
      </c>
      <c r="B1369" s="2" t="s">
        <v>30</v>
      </c>
      <c r="C1369" s="3">
        <v>29775</v>
      </c>
      <c r="D1369" s="2" t="s">
        <v>7</v>
      </c>
      <c r="E1369" s="2" t="s">
        <v>32</v>
      </c>
      <c r="F1369" s="2">
        <v>6</v>
      </c>
      <c r="G1369" s="4">
        <v>21425.547171240978</v>
      </c>
      <c r="H1369" s="5">
        <v>-22942.54037615758</v>
      </c>
      <c r="I1369" s="11" t="str">
        <f t="shared" si="252"/>
        <v>Rivera, Marina</v>
      </c>
      <c r="J1369" s="11" t="str">
        <f t="shared" si="253"/>
        <v>MR</v>
      </c>
      <c r="K1369" s="14">
        <f t="shared" si="254"/>
        <v>12</v>
      </c>
      <c r="L1369" s="7">
        <f t="shared" ca="1" si="255"/>
        <v>43</v>
      </c>
      <c r="M1369" s="7">
        <f t="shared" si="256"/>
        <v>3</v>
      </c>
      <c r="N1369" s="15">
        <f t="shared" si="257"/>
        <v>29775</v>
      </c>
      <c r="O1369" s="15" t="str">
        <f t="shared" si="258"/>
        <v>miércoles</v>
      </c>
      <c r="P1369" s="14">
        <f t="shared" si="259"/>
        <v>1981</v>
      </c>
      <c r="Q1369" s="14">
        <f t="shared" si="260"/>
        <v>7</v>
      </c>
      <c r="R1369" s="14">
        <f t="shared" si="261"/>
        <v>8</v>
      </c>
      <c r="S1369" s="14" t="str">
        <f t="shared" si="262"/>
        <v>SI</v>
      </c>
      <c r="T1369" s="14" t="str">
        <f t="shared" si="263"/>
        <v>No Cumple</v>
      </c>
      <c r="U1369" s="14">
        <f>VLOOKUP(E1369,País!$A$1:$B$8,2,FALSE)</f>
        <v>2</v>
      </c>
    </row>
    <row r="1370" spans="1:21" x14ac:dyDescent="0.25">
      <c r="A1370" s="2" t="s">
        <v>98</v>
      </c>
      <c r="B1370" s="2" t="s">
        <v>50</v>
      </c>
      <c r="C1370" s="3">
        <v>36016</v>
      </c>
      <c r="D1370" s="2" t="s">
        <v>27</v>
      </c>
      <c r="E1370" s="2" t="s">
        <v>12</v>
      </c>
      <c r="F1370" s="2">
        <v>2</v>
      </c>
      <c r="G1370" s="4">
        <v>21425.251412708843</v>
      </c>
      <c r="H1370" s="5">
        <v>-23468.303898087102</v>
      </c>
      <c r="I1370" s="11" t="str">
        <f t="shared" si="252"/>
        <v>Perez, Sara</v>
      </c>
      <c r="J1370" s="11" t="str">
        <f t="shared" si="253"/>
        <v>SP</v>
      </c>
      <c r="K1370" s="14">
        <f t="shared" si="254"/>
        <v>9</v>
      </c>
      <c r="L1370" s="7">
        <f t="shared" ca="1" si="255"/>
        <v>26</v>
      </c>
      <c r="M1370" s="7">
        <f t="shared" si="256"/>
        <v>7</v>
      </c>
      <c r="N1370" s="15">
        <f t="shared" si="257"/>
        <v>36016</v>
      </c>
      <c r="O1370" s="15" t="str">
        <f t="shared" si="258"/>
        <v>domingo</v>
      </c>
      <c r="P1370" s="14">
        <f t="shared" si="259"/>
        <v>1998</v>
      </c>
      <c r="Q1370" s="14">
        <f t="shared" si="260"/>
        <v>8</v>
      </c>
      <c r="R1370" s="14">
        <f t="shared" si="261"/>
        <v>9</v>
      </c>
      <c r="S1370" s="14" t="str">
        <f t="shared" si="262"/>
        <v>NO</v>
      </c>
      <c r="T1370" s="14" t="str">
        <f t="shared" si="263"/>
        <v>No Cumple</v>
      </c>
      <c r="U1370" s="14">
        <f>VLOOKUP(E1370,País!$A$1:$B$8,2,FALSE)</f>
        <v>3</v>
      </c>
    </row>
    <row r="1371" spans="1:21" x14ac:dyDescent="0.25">
      <c r="A1371" s="2" t="s">
        <v>53</v>
      </c>
      <c r="B1371" s="2" t="s">
        <v>54</v>
      </c>
      <c r="C1371" s="3">
        <v>35599</v>
      </c>
      <c r="D1371" s="2" t="s">
        <v>35</v>
      </c>
      <c r="E1371" s="2" t="s">
        <v>16</v>
      </c>
      <c r="F1371" s="2">
        <v>5</v>
      </c>
      <c r="G1371" s="4">
        <v>21420.518061529518</v>
      </c>
      <c r="H1371" s="5">
        <v>-24881.533744623433</v>
      </c>
      <c r="I1371" s="11" t="str">
        <f t="shared" si="252"/>
        <v>Moreno, Ricardo</v>
      </c>
      <c r="J1371" s="11" t="str">
        <f t="shared" si="253"/>
        <v>RM</v>
      </c>
      <c r="K1371" s="14">
        <f t="shared" si="254"/>
        <v>13</v>
      </c>
      <c r="L1371" s="7">
        <f t="shared" ca="1" si="255"/>
        <v>27</v>
      </c>
      <c r="M1371" s="7">
        <f t="shared" si="256"/>
        <v>3</v>
      </c>
      <c r="N1371" s="15">
        <f t="shared" si="257"/>
        <v>35599</v>
      </c>
      <c r="O1371" s="15" t="str">
        <f t="shared" si="258"/>
        <v>miércoles</v>
      </c>
      <c r="P1371" s="14">
        <f t="shared" si="259"/>
        <v>1997</v>
      </c>
      <c r="Q1371" s="14">
        <f t="shared" si="260"/>
        <v>6</v>
      </c>
      <c r="R1371" s="14">
        <f t="shared" si="261"/>
        <v>18</v>
      </c>
      <c r="S1371" s="14" t="str">
        <f t="shared" si="262"/>
        <v>NO</v>
      </c>
      <c r="T1371" s="14" t="str">
        <f t="shared" si="263"/>
        <v>No Cumple</v>
      </c>
      <c r="U1371" s="14">
        <f>VLOOKUP(E1371,País!$A$1:$B$8,2,FALSE)</f>
        <v>4</v>
      </c>
    </row>
    <row r="1372" spans="1:21" x14ac:dyDescent="0.25">
      <c r="A1372" s="2" t="s">
        <v>17</v>
      </c>
      <c r="B1372" s="2" t="s">
        <v>18</v>
      </c>
      <c r="C1372" s="3">
        <v>36239</v>
      </c>
      <c r="D1372" s="2" t="s">
        <v>19</v>
      </c>
      <c r="E1372" s="2" t="s">
        <v>20</v>
      </c>
      <c r="F1372" s="2">
        <v>2</v>
      </c>
      <c r="G1372" s="4">
        <v>21406.575145128045</v>
      </c>
      <c r="H1372" s="5">
        <v>-68684.377598866486</v>
      </c>
      <c r="I1372" s="11" t="str">
        <f t="shared" si="252"/>
        <v>Rodriguez, Carlos</v>
      </c>
      <c r="J1372" s="11" t="str">
        <f t="shared" si="253"/>
        <v>CR</v>
      </c>
      <c r="K1372" s="14">
        <f t="shared" si="254"/>
        <v>15</v>
      </c>
      <c r="L1372" s="7">
        <f t="shared" ca="1" si="255"/>
        <v>25</v>
      </c>
      <c r="M1372" s="7">
        <f t="shared" si="256"/>
        <v>6</v>
      </c>
      <c r="N1372" s="15">
        <f t="shared" si="257"/>
        <v>36239</v>
      </c>
      <c r="O1372" s="15" t="str">
        <f t="shared" si="258"/>
        <v>sábado</v>
      </c>
      <c r="P1372" s="14">
        <f t="shared" si="259"/>
        <v>1999</v>
      </c>
      <c r="Q1372" s="14">
        <f t="shared" si="260"/>
        <v>3</v>
      </c>
      <c r="R1372" s="14">
        <f t="shared" si="261"/>
        <v>20</v>
      </c>
      <c r="S1372" s="14" t="str">
        <f t="shared" si="262"/>
        <v>NO</v>
      </c>
      <c r="T1372" s="14" t="str">
        <f t="shared" si="263"/>
        <v>No Cumple</v>
      </c>
      <c r="U1372" s="14">
        <f>VLOOKUP(E1372,País!$A$1:$B$8,2,FALSE)</f>
        <v>6</v>
      </c>
    </row>
    <row r="1373" spans="1:21" x14ac:dyDescent="0.25">
      <c r="A1373" s="2" t="s">
        <v>47</v>
      </c>
      <c r="B1373" s="2" t="s">
        <v>48</v>
      </c>
      <c r="C1373" s="3">
        <v>30130</v>
      </c>
      <c r="D1373" s="2" t="s">
        <v>23</v>
      </c>
      <c r="E1373" s="2" t="s">
        <v>32</v>
      </c>
      <c r="F1373" s="2">
        <v>6</v>
      </c>
      <c r="G1373" s="4">
        <v>21400.16468366138</v>
      </c>
      <c r="H1373" s="5">
        <v>-23879.868253070897</v>
      </c>
      <c r="I1373" s="11" t="str">
        <f t="shared" si="252"/>
        <v>Rojas, Valentina</v>
      </c>
      <c r="J1373" s="11" t="str">
        <f t="shared" si="253"/>
        <v>VR</v>
      </c>
      <c r="K1373" s="14">
        <f t="shared" si="254"/>
        <v>14</v>
      </c>
      <c r="L1373" s="7">
        <f t="shared" ca="1" si="255"/>
        <v>42</v>
      </c>
      <c r="M1373" s="7">
        <f t="shared" si="256"/>
        <v>1</v>
      </c>
      <c r="N1373" s="15">
        <f t="shared" si="257"/>
        <v>30130</v>
      </c>
      <c r="O1373" s="15" t="str">
        <f t="shared" si="258"/>
        <v>lunes</v>
      </c>
      <c r="P1373" s="14">
        <f t="shared" si="259"/>
        <v>1982</v>
      </c>
      <c r="Q1373" s="14">
        <f t="shared" si="260"/>
        <v>6</v>
      </c>
      <c r="R1373" s="14">
        <f t="shared" si="261"/>
        <v>28</v>
      </c>
      <c r="S1373" s="14" t="str">
        <f t="shared" si="262"/>
        <v>NO</v>
      </c>
      <c r="T1373" s="14" t="str">
        <f t="shared" si="263"/>
        <v>No Cumple</v>
      </c>
      <c r="U1373" s="14">
        <f>VLOOKUP(E1373,País!$A$1:$B$8,2,FALSE)</f>
        <v>2</v>
      </c>
    </row>
    <row r="1374" spans="1:21" x14ac:dyDescent="0.25">
      <c r="A1374" s="2" t="s">
        <v>43</v>
      </c>
      <c r="B1374" s="2" t="s">
        <v>44</v>
      </c>
      <c r="C1374" s="3">
        <v>31732</v>
      </c>
      <c r="D1374" s="2" t="s">
        <v>15</v>
      </c>
      <c r="E1374" s="2" t="s">
        <v>24</v>
      </c>
      <c r="F1374" s="2">
        <v>6</v>
      </c>
      <c r="G1374" s="4">
        <v>21379.480327607384</v>
      </c>
      <c r="H1374" s="5">
        <v>-23617.800147742313</v>
      </c>
      <c r="I1374" s="11" t="str">
        <f t="shared" si="252"/>
        <v>Mendoza, Sofia</v>
      </c>
      <c r="J1374" s="11" t="str">
        <f t="shared" si="253"/>
        <v>SM</v>
      </c>
      <c r="K1374" s="14">
        <f t="shared" si="254"/>
        <v>12</v>
      </c>
      <c r="L1374" s="7">
        <f t="shared" ca="1" si="255"/>
        <v>37</v>
      </c>
      <c r="M1374" s="7">
        <f t="shared" si="256"/>
        <v>7</v>
      </c>
      <c r="N1374" s="15">
        <f t="shared" si="257"/>
        <v>31732</v>
      </c>
      <c r="O1374" s="15" t="str">
        <f t="shared" si="258"/>
        <v>domingo</v>
      </c>
      <c r="P1374" s="14">
        <f t="shared" si="259"/>
        <v>1986</v>
      </c>
      <c r="Q1374" s="14">
        <f t="shared" si="260"/>
        <v>11</v>
      </c>
      <c r="R1374" s="14">
        <f t="shared" si="261"/>
        <v>16</v>
      </c>
      <c r="S1374" s="14" t="str">
        <f t="shared" si="262"/>
        <v>NO</v>
      </c>
      <c r="T1374" s="14" t="str">
        <f t="shared" si="263"/>
        <v>No Cumple</v>
      </c>
      <c r="U1374" s="14">
        <f>VLOOKUP(E1374,País!$A$1:$B$8,2,FALSE)</f>
        <v>5</v>
      </c>
    </row>
    <row r="1375" spans="1:21" x14ac:dyDescent="0.25">
      <c r="A1375" s="2" t="s">
        <v>67</v>
      </c>
      <c r="B1375" s="2" t="s">
        <v>68</v>
      </c>
      <c r="C1375" s="3">
        <v>36170</v>
      </c>
      <c r="D1375" s="2" t="s">
        <v>27</v>
      </c>
      <c r="E1375" s="2" t="s">
        <v>16</v>
      </c>
      <c r="F1375" s="2">
        <v>3</v>
      </c>
      <c r="G1375" s="4">
        <v>21379.312130293092</v>
      </c>
      <c r="H1375" s="5">
        <v>-22565.515902280178</v>
      </c>
      <c r="I1375" s="11" t="str">
        <f t="shared" si="252"/>
        <v>Navarro, Adriana</v>
      </c>
      <c r="J1375" s="11" t="str">
        <f t="shared" si="253"/>
        <v>AN</v>
      </c>
      <c r="K1375" s="14">
        <f t="shared" si="254"/>
        <v>14</v>
      </c>
      <c r="L1375" s="7">
        <f t="shared" ca="1" si="255"/>
        <v>25</v>
      </c>
      <c r="M1375" s="7">
        <f t="shared" si="256"/>
        <v>7</v>
      </c>
      <c r="N1375" s="15">
        <f t="shared" si="257"/>
        <v>36170</v>
      </c>
      <c r="O1375" s="15" t="str">
        <f t="shared" si="258"/>
        <v>domingo</v>
      </c>
      <c r="P1375" s="14">
        <f t="shared" si="259"/>
        <v>1999</v>
      </c>
      <c r="Q1375" s="14">
        <f t="shared" si="260"/>
        <v>1</v>
      </c>
      <c r="R1375" s="14">
        <f t="shared" si="261"/>
        <v>10</v>
      </c>
      <c r="S1375" s="14" t="str">
        <f t="shared" si="262"/>
        <v>NO</v>
      </c>
      <c r="T1375" s="14" t="str">
        <f t="shared" si="263"/>
        <v>No Cumple</v>
      </c>
      <c r="U1375" s="14">
        <f>VLOOKUP(E1375,País!$A$1:$B$8,2,FALSE)</f>
        <v>4</v>
      </c>
    </row>
    <row r="1376" spans="1:21" x14ac:dyDescent="0.25">
      <c r="A1376" s="2" t="s">
        <v>69</v>
      </c>
      <c r="B1376" s="2" t="s">
        <v>6</v>
      </c>
      <c r="C1376" s="3">
        <v>31788</v>
      </c>
      <c r="D1376" s="2" t="s">
        <v>31</v>
      </c>
      <c r="E1376" s="2" t="s">
        <v>20</v>
      </c>
      <c r="F1376" s="2">
        <v>6</v>
      </c>
      <c r="G1376" s="4">
        <v>21379.125981196878</v>
      </c>
      <c r="H1376" s="5">
        <v>-22570.490474854465</v>
      </c>
      <c r="I1376" s="11" t="str">
        <f t="shared" si="252"/>
        <v>Martinez, Jorge</v>
      </c>
      <c r="J1376" s="11" t="str">
        <f t="shared" si="253"/>
        <v>JM</v>
      </c>
      <c r="K1376" s="14">
        <f t="shared" si="254"/>
        <v>13</v>
      </c>
      <c r="L1376" s="7">
        <f t="shared" ca="1" si="255"/>
        <v>37</v>
      </c>
      <c r="M1376" s="7">
        <f t="shared" si="256"/>
        <v>7</v>
      </c>
      <c r="N1376" s="15">
        <f t="shared" si="257"/>
        <v>31788</v>
      </c>
      <c r="O1376" s="15" t="str">
        <f t="shared" si="258"/>
        <v>domingo</v>
      </c>
      <c r="P1376" s="14">
        <f t="shared" si="259"/>
        <v>1987</v>
      </c>
      <c r="Q1376" s="14">
        <f t="shared" si="260"/>
        <v>1</v>
      </c>
      <c r="R1376" s="14">
        <f t="shared" si="261"/>
        <v>11</v>
      </c>
      <c r="S1376" s="14" t="str">
        <f t="shared" si="262"/>
        <v>NO</v>
      </c>
      <c r="T1376" s="14" t="str">
        <f t="shared" si="263"/>
        <v>No Cumple</v>
      </c>
      <c r="U1376" s="14">
        <f>VLOOKUP(E1376,País!$A$1:$B$8,2,FALSE)</f>
        <v>6</v>
      </c>
    </row>
    <row r="1377" spans="1:21" x14ac:dyDescent="0.25">
      <c r="A1377" s="2" t="s">
        <v>81</v>
      </c>
      <c r="B1377" s="2" t="s">
        <v>37</v>
      </c>
      <c r="C1377" s="3">
        <v>32105</v>
      </c>
      <c r="D1377" s="2" t="s">
        <v>7</v>
      </c>
      <c r="E1377" s="2" t="s">
        <v>12</v>
      </c>
      <c r="F1377" s="2">
        <v>3</v>
      </c>
      <c r="G1377" s="4">
        <v>21360.618199624903</v>
      </c>
      <c r="H1377" s="5">
        <v>-22340.35489627007</v>
      </c>
      <c r="I1377" s="11" t="str">
        <f t="shared" si="252"/>
        <v>Hernandez, Victor</v>
      </c>
      <c r="J1377" s="11" t="str">
        <f t="shared" si="253"/>
        <v>VH</v>
      </c>
      <c r="K1377" s="14">
        <f t="shared" si="254"/>
        <v>15</v>
      </c>
      <c r="L1377" s="7">
        <f t="shared" ca="1" si="255"/>
        <v>36</v>
      </c>
      <c r="M1377" s="7">
        <f t="shared" si="256"/>
        <v>2</v>
      </c>
      <c r="N1377" s="15">
        <f t="shared" si="257"/>
        <v>32105</v>
      </c>
      <c r="O1377" s="15" t="str">
        <f t="shared" si="258"/>
        <v>martes</v>
      </c>
      <c r="P1377" s="14">
        <f t="shared" si="259"/>
        <v>1987</v>
      </c>
      <c r="Q1377" s="14">
        <f t="shared" si="260"/>
        <v>11</v>
      </c>
      <c r="R1377" s="14">
        <f t="shared" si="261"/>
        <v>24</v>
      </c>
      <c r="S1377" s="14" t="str">
        <f t="shared" si="262"/>
        <v>SI</v>
      </c>
      <c r="T1377" s="14" t="str">
        <f t="shared" si="263"/>
        <v>No Cumple</v>
      </c>
      <c r="U1377" s="14">
        <f>VLOOKUP(E1377,País!$A$1:$B$8,2,FALSE)</f>
        <v>3</v>
      </c>
    </row>
    <row r="1378" spans="1:21" x14ac:dyDescent="0.25">
      <c r="A1378" s="2" t="s">
        <v>70</v>
      </c>
      <c r="B1378" s="2" t="s">
        <v>10</v>
      </c>
      <c r="C1378" s="3">
        <v>33506</v>
      </c>
      <c r="D1378" s="2" t="s">
        <v>35</v>
      </c>
      <c r="E1378" s="2" t="s">
        <v>24</v>
      </c>
      <c r="F1378" s="2">
        <v>2</v>
      </c>
      <c r="G1378" s="4">
        <v>21354.181566631054</v>
      </c>
      <c r="H1378" s="5">
        <v>-20517.280193694089</v>
      </c>
      <c r="I1378" s="11" t="str">
        <f t="shared" si="252"/>
        <v>Gomez, Andrea</v>
      </c>
      <c r="J1378" s="11" t="str">
        <f t="shared" si="253"/>
        <v>AG</v>
      </c>
      <c r="K1378" s="14">
        <f t="shared" si="254"/>
        <v>11</v>
      </c>
      <c r="L1378" s="7">
        <f t="shared" ca="1" si="255"/>
        <v>32</v>
      </c>
      <c r="M1378" s="7">
        <f t="shared" si="256"/>
        <v>3</v>
      </c>
      <c r="N1378" s="15">
        <f t="shared" si="257"/>
        <v>33506</v>
      </c>
      <c r="O1378" s="15" t="str">
        <f t="shared" si="258"/>
        <v>miércoles</v>
      </c>
      <c r="P1378" s="14">
        <f t="shared" si="259"/>
        <v>1991</v>
      </c>
      <c r="Q1378" s="14">
        <f t="shared" si="260"/>
        <v>9</v>
      </c>
      <c r="R1378" s="14">
        <f t="shared" si="261"/>
        <v>25</v>
      </c>
      <c r="S1378" s="14" t="str">
        <f t="shared" si="262"/>
        <v>NO</v>
      </c>
      <c r="T1378" s="14" t="str">
        <f t="shared" si="263"/>
        <v>No Cumple</v>
      </c>
      <c r="U1378" s="14">
        <f>VLOOKUP(E1378,País!$A$1:$B$8,2,FALSE)</f>
        <v>5</v>
      </c>
    </row>
    <row r="1379" spans="1:21" x14ac:dyDescent="0.25">
      <c r="A1379" s="2" t="s">
        <v>33</v>
      </c>
      <c r="B1379" s="2" t="s">
        <v>34</v>
      </c>
      <c r="C1379" s="3">
        <v>33826</v>
      </c>
      <c r="D1379" s="2" t="s">
        <v>35</v>
      </c>
      <c r="E1379" s="2" t="s">
        <v>8</v>
      </c>
      <c r="F1379" s="2">
        <v>2</v>
      </c>
      <c r="G1379" s="4">
        <v>21349.926803326092</v>
      </c>
      <c r="H1379" s="5">
        <v>-25632.562217172821</v>
      </c>
      <c r="I1379" s="11" t="str">
        <f t="shared" si="252"/>
        <v>Santos, Isabel</v>
      </c>
      <c r="J1379" s="11" t="str">
        <f t="shared" si="253"/>
        <v>IS</v>
      </c>
      <c r="K1379" s="14">
        <f t="shared" si="254"/>
        <v>12</v>
      </c>
      <c r="L1379" s="7">
        <f t="shared" ca="1" si="255"/>
        <v>32</v>
      </c>
      <c r="M1379" s="7">
        <f t="shared" si="256"/>
        <v>1</v>
      </c>
      <c r="N1379" s="15">
        <f t="shared" si="257"/>
        <v>33826</v>
      </c>
      <c r="O1379" s="15" t="str">
        <f t="shared" si="258"/>
        <v>lunes</v>
      </c>
      <c r="P1379" s="14">
        <f t="shared" si="259"/>
        <v>1992</v>
      </c>
      <c r="Q1379" s="14">
        <f t="shared" si="260"/>
        <v>8</v>
      </c>
      <c r="R1379" s="14">
        <f t="shared" si="261"/>
        <v>10</v>
      </c>
      <c r="S1379" s="14" t="str">
        <f t="shared" si="262"/>
        <v>NO</v>
      </c>
      <c r="T1379" s="14" t="str">
        <f t="shared" si="263"/>
        <v>No Cumple</v>
      </c>
      <c r="U1379" s="14">
        <f>VLOOKUP(E1379,País!$A$1:$B$8,2,FALSE)</f>
        <v>1</v>
      </c>
    </row>
    <row r="1380" spans="1:21" x14ac:dyDescent="0.25">
      <c r="A1380" s="2" t="s">
        <v>90</v>
      </c>
      <c r="B1380" s="2" t="s">
        <v>58</v>
      </c>
      <c r="C1380" s="3">
        <v>36061</v>
      </c>
      <c r="D1380" s="2" t="s">
        <v>7</v>
      </c>
      <c r="E1380" s="2" t="s">
        <v>20</v>
      </c>
      <c r="F1380" s="2">
        <v>5</v>
      </c>
      <c r="G1380" s="4">
        <v>21349.819584380068</v>
      </c>
      <c r="H1380" s="5">
        <v>-18415.126290933953</v>
      </c>
      <c r="I1380" s="11" t="str">
        <f t="shared" si="252"/>
        <v>Castro, Natalie</v>
      </c>
      <c r="J1380" s="11" t="str">
        <f t="shared" si="253"/>
        <v>NC</v>
      </c>
      <c r="K1380" s="14">
        <f t="shared" si="254"/>
        <v>13</v>
      </c>
      <c r="L1380" s="7">
        <f t="shared" ca="1" si="255"/>
        <v>25</v>
      </c>
      <c r="M1380" s="7">
        <f t="shared" si="256"/>
        <v>3</v>
      </c>
      <c r="N1380" s="15">
        <f t="shared" si="257"/>
        <v>36061</v>
      </c>
      <c r="O1380" s="15" t="str">
        <f t="shared" si="258"/>
        <v>miércoles</v>
      </c>
      <c r="P1380" s="14">
        <f t="shared" si="259"/>
        <v>1998</v>
      </c>
      <c r="Q1380" s="14">
        <f t="shared" si="260"/>
        <v>9</v>
      </c>
      <c r="R1380" s="14">
        <f t="shared" si="261"/>
        <v>23</v>
      </c>
      <c r="S1380" s="14" t="str">
        <f t="shared" si="262"/>
        <v>SI</v>
      </c>
      <c r="T1380" s="14" t="str">
        <f t="shared" si="263"/>
        <v>No Cumple</v>
      </c>
      <c r="U1380" s="14">
        <f>VLOOKUP(E1380,País!$A$1:$B$8,2,FALSE)</f>
        <v>6</v>
      </c>
    </row>
    <row r="1381" spans="1:21" x14ac:dyDescent="0.25">
      <c r="A1381" s="2" t="s">
        <v>45</v>
      </c>
      <c r="B1381" s="2" t="s">
        <v>46</v>
      </c>
      <c r="C1381" s="3">
        <v>33209</v>
      </c>
      <c r="D1381" s="2" t="s">
        <v>19</v>
      </c>
      <c r="E1381" s="2" t="s">
        <v>28</v>
      </c>
      <c r="F1381" s="2">
        <v>2</v>
      </c>
      <c r="G1381" s="4">
        <v>21339.167951447791</v>
      </c>
      <c r="H1381" s="5">
        <v>-25861.707241269378</v>
      </c>
      <c r="I1381" s="11" t="str">
        <f t="shared" si="252"/>
        <v>Garcia, Eduardo</v>
      </c>
      <c r="J1381" s="11" t="str">
        <f t="shared" si="253"/>
        <v>EG</v>
      </c>
      <c r="K1381" s="14">
        <f t="shared" si="254"/>
        <v>13</v>
      </c>
      <c r="L1381" s="7">
        <f t="shared" ca="1" si="255"/>
        <v>33</v>
      </c>
      <c r="M1381" s="7">
        <f t="shared" si="256"/>
        <v>7</v>
      </c>
      <c r="N1381" s="15">
        <f t="shared" si="257"/>
        <v>33209</v>
      </c>
      <c r="O1381" s="15" t="str">
        <f t="shared" si="258"/>
        <v>domingo</v>
      </c>
      <c r="P1381" s="14">
        <f t="shared" si="259"/>
        <v>1990</v>
      </c>
      <c r="Q1381" s="14">
        <f t="shared" si="260"/>
        <v>12</v>
      </c>
      <c r="R1381" s="14">
        <f t="shared" si="261"/>
        <v>2</v>
      </c>
      <c r="S1381" s="14" t="str">
        <f t="shared" si="262"/>
        <v>NO</v>
      </c>
      <c r="T1381" s="14" t="str">
        <f t="shared" si="263"/>
        <v>No Cumple</v>
      </c>
      <c r="U1381" s="14">
        <f>VLOOKUP(E1381,País!$A$1:$B$8,2,FALSE)</f>
        <v>7</v>
      </c>
    </row>
    <row r="1382" spans="1:21" x14ac:dyDescent="0.25">
      <c r="A1382" s="2" t="s">
        <v>41</v>
      </c>
      <c r="B1382" s="2" t="s">
        <v>10</v>
      </c>
      <c r="C1382" s="3">
        <v>35429</v>
      </c>
      <c r="D1382" s="2" t="s">
        <v>38</v>
      </c>
      <c r="E1382" s="2" t="s">
        <v>24</v>
      </c>
      <c r="F1382" s="2">
        <v>2</v>
      </c>
      <c r="G1382" s="4">
        <v>21335.187172549529</v>
      </c>
      <c r="H1382" s="5">
        <v>-22958.498390234879</v>
      </c>
      <c r="I1382" s="11" t="str">
        <f t="shared" si="252"/>
        <v>Gomez, Diego</v>
      </c>
      <c r="J1382" s="11" t="str">
        <f t="shared" si="253"/>
        <v>DG</v>
      </c>
      <c r="K1382" s="14">
        <f t="shared" si="254"/>
        <v>10</v>
      </c>
      <c r="L1382" s="7">
        <f t="shared" ca="1" si="255"/>
        <v>27</v>
      </c>
      <c r="M1382" s="7">
        <f t="shared" si="256"/>
        <v>1</v>
      </c>
      <c r="N1382" s="15">
        <f t="shared" si="257"/>
        <v>35429</v>
      </c>
      <c r="O1382" s="15" t="str">
        <f t="shared" si="258"/>
        <v>lunes</v>
      </c>
      <c r="P1382" s="14">
        <f t="shared" si="259"/>
        <v>1996</v>
      </c>
      <c r="Q1382" s="14">
        <f t="shared" si="260"/>
        <v>12</v>
      </c>
      <c r="R1382" s="14">
        <f t="shared" si="261"/>
        <v>30</v>
      </c>
      <c r="S1382" s="14" t="str">
        <f t="shared" si="262"/>
        <v>NO</v>
      </c>
      <c r="T1382" s="14" t="str">
        <f t="shared" si="263"/>
        <v>No Cumple</v>
      </c>
      <c r="U1382" s="14">
        <f>VLOOKUP(E1382,País!$A$1:$B$8,2,FALSE)</f>
        <v>5</v>
      </c>
    </row>
    <row r="1383" spans="1:21" x14ac:dyDescent="0.25">
      <c r="A1383" s="2" t="s">
        <v>89</v>
      </c>
      <c r="B1383" s="2" t="s">
        <v>56</v>
      </c>
      <c r="C1383" s="3">
        <v>29936</v>
      </c>
      <c r="D1383" s="2" t="s">
        <v>38</v>
      </c>
      <c r="E1383" s="2" t="s">
        <v>16</v>
      </c>
      <c r="F1383" s="2">
        <v>5</v>
      </c>
      <c r="G1383" s="4">
        <v>21334.627503614927</v>
      </c>
      <c r="H1383" s="5">
        <v>-20345.760747469551</v>
      </c>
      <c r="I1383" s="11" t="str">
        <f t="shared" si="252"/>
        <v>Jimenez, Hugo</v>
      </c>
      <c r="J1383" s="11" t="str">
        <f t="shared" si="253"/>
        <v>HJ</v>
      </c>
      <c r="K1383" s="14">
        <f t="shared" si="254"/>
        <v>11</v>
      </c>
      <c r="L1383" s="7">
        <f t="shared" ca="1" si="255"/>
        <v>42</v>
      </c>
      <c r="M1383" s="7">
        <f t="shared" si="256"/>
        <v>3</v>
      </c>
      <c r="N1383" s="15">
        <f t="shared" si="257"/>
        <v>29936</v>
      </c>
      <c r="O1383" s="15" t="str">
        <f t="shared" si="258"/>
        <v>miércoles</v>
      </c>
      <c r="P1383" s="14">
        <f t="shared" si="259"/>
        <v>1981</v>
      </c>
      <c r="Q1383" s="14">
        <f t="shared" si="260"/>
        <v>12</v>
      </c>
      <c r="R1383" s="14">
        <f t="shared" si="261"/>
        <v>16</v>
      </c>
      <c r="S1383" s="14" t="str">
        <f t="shared" si="262"/>
        <v>NO</v>
      </c>
      <c r="T1383" s="14" t="str">
        <f t="shared" si="263"/>
        <v>No Cumple</v>
      </c>
      <c r="U1383" s="14">
        <f>VLOOKUP(E1383,País!$A$1:$B$8,2,FALSE)</f>
        <v>4</v>
      </c>
    </row>
    <row r="1384" spans="1:21" x14ac:dyDescent="0.25">
      <c r="A1384" s="2" t="s">
        <v>41</v>
      </c>
      <c r="B1384" s="2" t="s">
        <v>42</v>
      </c>
      <c r="C1384" s="3">
        <v>29354</v>
      </c>
      <c r="D1384" s="2" t="s">
        <v>11</v>
      </c>
      <c r="E1384" s="2" t="s">
        <v>20</v>
      </c>
      <c r="F1384" s="2">
        <v>2</v>
      </c>
      <c r="G1384" s="4">
        <v>21325.80073079955</v>
      </c>
      <c r="H1384" s="5">
        <v>-26139.811371512384</v>
      </c>
      <c r="I1384" s="11" t="str">
        <f t="shared" si="252"/>
        <v>Alvarez, Diego</v>
      </c>
      <c r="J1384" s="11" t="str">
        <f t="shared" si="253"/>
        <v>DA</v>
      </c>
      <c r="K1384" s="14">
        <f t="shared" si="254"/>
        <v>12</v>
      </c>
      <c r="L1384" s="7">
        <f t="shared" ca="1" si="255"/>
        <v>44</v>
      </c>
      <c r="M1384" s="7">
        <f t="shared" si="256"/>
        <v>2</v>
      </c>
      <c r="N1384" s="15">
        <f t="shared" si="257"/>
        <v>29354</v>
      </c>
      <c r="O1384" s="15" t="str">
        <f t="shared" si="258"/>
        <v>martes</v>
      </c>
      <c r="P1384" s="14">
        <f t="shared" si="259"/>
        <v>1980</v>
      </c>
      <c r="Q1384" s="14">
        <f t="shared" si="260"/>
        <v>5</v>
      </c>
      <c r="R1384" s="14">
        <f t="shared" si="261"/>
        <v>13</v>
      </c>
      <c r="S1384" s="14" t="str">
        <f t="shared" si="262"/>
        <v>NO</v>
      </c>
      <c r="T1384" s="14" t="str">
        <f t="shared" si="263"/>
        <v>No Cumple</v>
      </c>
      <c r="U1384" s="14">
        <f>VLOOKUP(E1384,País!$A$1:$B$8,2,FALSE)</f>
        <v>6</v>
      </c>
    </row>
    <row r="1385" spans="1:21" x14ac:dyDescent="0.25">
      <c r="A1385" s="2" t="s">
        <v>45</v>
      </c>
      <c r="B1385" s="2" t="s">
        <v>46</v>
      </c>
      <c r="C1385" s="3">
        <v>32095</v>
      </c>
      <c r="D1385" s="2" t="s">
        <v>19</v>
      </c>
      <c r="E1385" s="2" t="s">
        <v>28</v>
      </c>
      <c r="F1385" s="2">
        <v>5</v>
      </c>
      <c r="G1385" s="4">
        <v>21324.699642861702</v>
      </c>
      <c r="H1385" s="5">
        <v>-27915.300357138294</v>
      </c>
      <c r="I1385" s="11" t="str">
        <f t="shared" si="252"/>
        <v>Garcia, Eduardo</v>
      </c>
      <c r="J1385" s="11" t="str">
        <f t="shared" si="253"/>
        <v>EG</v>
      </c>
      <c r="K1385" s="14">
        <f t="shared" si="254"/>
        <v>13</v>
      </c>
      <c r="L1385" s="7">
        <f t="shared" ca="1" si="255"/>
        <v>36</v>
      </c>
      <c r="M1385" s="7">
        <f t="shared" si="256"/>
        <v>6</v>
      </c>
      <c r="N1385" s="15">
        <f t="shared" si="257"/>
        <v>32095</v>
      </c>
      <c r="O1385" s="15" t="str">
        <f t="shared" si="258"/>
        <v>sábado</v>
      </c>
      <c r="P1385" s="14">
        <f t="shared" si="259"/>
        <v>1987</v>
      </c>
      <c r="Q1385" s="14">
        <f t="shared" si="260"/>
        <v>11</v>
      </c>
      <c r="R1385" s="14">
        <f t="shared" si="261"/>
        <v>14</v>
      </c>
      <c r="S1385" s="14" t="str">
        <f t="shared" si="262"/>
        <v>NO</v>
      </c>
      <c r="T1385" s="14" t="str">
        <f t="shared" si="263"/>
        <v>No Cumple</v>
      </c>
      <c r="U1385" s="14">
        <f>VLOOKUP(E1385,País!$A$1:$B$8,2,FALSE)</f>
        <v>7</v>
      </c>
    </row>
    <row r="1386" spans="1:21" x14ac:dyDescent="0.25">
      <c r="A1386" s="2" t="s">
        <v>71</v>
      </c>
      <c r="B1386" s="2" t="s">
        <v>14</v>
      </c>
      <c r="C1386" s="3">
        <v>33503</v>
      </c>
      <c r="D1386" s="2" t="s">
        <v>38</v>
      </c>
      <c r="E1386" s="2" t="s">
        <v>28</v>
      </c>
      <c r="F1386" s="2">
        <v>5</v>
      </c>
      <c r="G1386" s="4">
        <v>21306.710847448518</v>
      </c>
      <c r="H1386" s="5">
        <v>-24701.5642135667</v>
      </c>
      <c r="I1386" s="11" t="str">
        <f t="shared" si="252"/>
        <v>Lopez, Jose</v>
      </c>
      <c r="J1386" s="11" t="str">
        <f t="shared" si="253"/>
        <v>JL</v>
      </c>
      <c r="K1386" s="14">
        <f t="shared" si="254"/>
        <v>9</v>
      </c>
      <c r="L1386" s="7">
        <f t="shared" ca="1" si="255"/>
        <v>32</v>
      </c>
      <c r="M1386" s="7">
        <f t="shared" si="256"/>
        <v>7</v>
      </c>
      <c r="N1386" s="15">
        <f t="shared" si="257"/>
        <v>33503</v>
      </c>
      <c r="O1386" s="15" t="str">
        <f t="shared" si="258"/>
        <v>domingo</v>
      </c>
      <c r="P1386" s="14">
        <f t="shared" si="259"/>
        <v>1991</v>
      </c>
      <c r="Q1386" s="14">
        <f t="shared" si="260"/>
        <v>9</v>
      </c>
      <c r="R1386" s="14">
        <f t="shared" si="261"/>
        <v>22</v>
      </c>
      <c r="S1386" s="14" t="str">
        <f t="shared" si="262"/>
        <v>NO</v>
      </c>
      <c r="T1386" s="14" t="str">
        <f t="shared" si="263"/>
        <v>No Cumple</v>
      </c>
      <c r="U1386" s="14">
        <f>VLOOKUP(E1386,País!$A$1:$B$8,2,FALSE)</f>
        <v>7</v>
      </c>
    </row>
    <row r="1387" spans="1:21" x14ac:dyDescent="0.25">
      <c r="A1387" s="2" t="s">
        <v>76</v>
      </c>
      <c r="B1387" s="2" t="s">
        <v>14</v>
      </c>
      <c r="C1387" s="3">
        <v>30687</v>
      </c>
      <c r="D1387" s="2" t="s">
        <v>23</v>
      </c>
      <c r="E1387" s="2" t="s">
        <v>20</v>
      </c>
      <c r="F1387" s="2">
        <v>3</v>
      </c>
      <c r="G1387" s="4">
        <v>21303.467107749148</v>
      </c>
      <c r="H1387" s="5">
        <v>-25987.775589793291</v>
      </c>
      <c r="I1387" s="11" t="str">
        <f t="shared" si="252"/>
        <v>Lopez, Carolina</v>
      </c>
      <c r="J1387" s="11" t="str">
        <f t="shared" si="253"/>
        <v>CL</v>
      </c>
      <c r="K1387" s="14">
        <f t="shared" si="254"/>
        <v>13</v>
      </c>
      <c r="L1387" s="7">
        <f t="shared" ca="1" si="255"/>
        <v>40</v>
      </c>
      <c r="M1387" s="7">
        <f t="shared" si="256"/>
        <v>5</v>
      </c>
      <c r="N1387" s="15">
        <f t="shared" si="257"/>
        <v>30687</v>
      </c>
      <c r="O1387" s="15" t="str">
        <f t="shared" si="258"/>
        <v>viernes</v>
      </c>
      <c r="P1387" s="14">
        <f t="shared" si="259"/>
        <v>1984</v>
      </c>
      <c r="Q1387" s="14">
        <f t="shared" si="260"/>
        <v>1</v>
      </c>
      <c r="R1387" s="14">
        <f t="shared" si="261"/>
        <v>6</v>
      </c>
      <c r="S1387" s="14" t="str">
        <f t="shared" si="262"/>
        <v>NO</v>
      </c>
      <c r="T1387" s="14" t="str">
        <f t="shared" si="263"/>
        <v>No Cumple</v>
      </c>
      <c r="U1387" s="14">
        <f>VLOOKUP(E1387,País!$A$1:$B$8,2,FALSE)</f>
        <v>6</v>
      </c>
    </row>
    <row r="1388" spans="1:21" x14ac:dyDescent="0.25">
      <c r="A1388" s="2" t="s">
        <v>36</v>
      </c>
      <c r="B1388" s="2" t="s">
        <v>37</v>
      </c>
      <c r="C1388" s="3">
        <v>31359</v>
      </c>
      <c r="D1388" s="2" t="s">
        <v>38</v>
      </c>
      <c r="E1388" s="2" t="s">
        <v>12</v>
      </c>
      <c r="F1388" s="2">
        <v>3</v>
      </c>
      <c r="G1388" s="4">
        <v>21298.656230026329</v>
      </c>
      <c r="H1388" s="5">
        <v>-19398.994389780517</v>
      </c>
      <c r="I1388" s="11" t="str">
        <f t="shared" si="252"/>
        <v>Hernandez, Roberto</v>
      </c>
      <c r="J1388" s="11" t="str">
        <f t="shared" si="253"/>
        <v>RH</v>
      </c>
      <c r="K1388" s="14">
        <f t="shared" si="254"/>
        <v>16</v>
      </c>
      <c r="L1388" s="7">
        <f t="shared" ca="1" si="255"/>
        <v>38</v>
      </c>
      <c r="M1388" s="7">
        <f t="shared" si="256"/>
        <v>5</v>
      </c>
      <c r="N1388" s="15">
        <f t="shared" si="257"/>
        <v>31359</v>
      </c>
      <c r="O1388" s="15" t="str">
        <f t="shared" si="258"/>
        <v>viernes</v>
      </c>
      <c r="P1388" s="14">
        <f t="shared" si="259"/>
        <v>1985</v>
      </c>
      <c r="Q1388" s="14">
        <f t="shared" si="260"/>
        <v>11</v>
      </c>
      <c r="R1388" s="14">
        <f t="shared" si="261"/>
        <v>8</v>
      </c>
      <c r="S1388" s="14" t="str">
        <f t="shared" si="262"/>
        <v>NO</v>
      </c>
      <c r="T1388" s="14" t="str">
        <f t="shared" si="263"/>
        <v>No Cumple</v>
      </c>
      <c r="U1388" s="14">
        <f>VLOOKUP(E1388,País!$A$1:$B$8,2,FALSE)</f>
        <v>3</v>
      </c>
    </row>
    <row r="1389" spans="1:21" x14ac:dyDescent="0.25">
      <c r="A1389" s="2" t="s">
        <v>100</v>
      </c>
      <c r="B1389" s="2" t="s">
        <v>40</v>
      </c>
      <c r="C1389" s="3">
        <v>33890</v>
      </c>
      <c r="D1389" s="2" t="s">
        <v>7</v>
      </c>
      <c r="E1389" s="2" t="s">
        <v>28</v>
      </c>
      <c r="F1389" s="2">
        <v>5</v>
      </c>
      <c r="G1389" s="4">
        <v>21297.041887017167</v>
      </c>
      <c r="H1389" s="5">
        <v>2171.8867363778518</v>
      </c>
      <c r="I1389" s="11" t="str">
        <f t="shared" si="252"/>
        <v>Torres, Valeria</v>
      </c>
      <c r="J1389" s="11" t="str">
        <f t="shared" si="253"/>
        <v>VT</v>
      </c>
      <c r="K1389" s="14">
        <f t="shared" si="254"/>
        <v>13</v>
      </c>
      <c r="L1389" s="7">
        <f t="shared" ca="1" si="255"/>
        <v>31</v>
      </c>
      <c r="M1389" s="7">
        <f t="shared" si="256"/>
        <v>2</v>
      </c>
      <c r="N1389" s="15">
        <f t="shared" si="257"/>
        <v>33890</v>
      </c>
      <c r="O1389" s="15" t="str">
        <f t="shared" si="258"/>
        <v>martes</v>
      </c>
      <c r="P1389" s="14">
        <f t="shared" si="259"/>
        <v>1992</v>
      </c>
      <c r="Q1389" s="14">
        <f t="shared" si="260"/>
        <v>10</v>
      </c>
      <c r="R1389" s="14">
        <f t="shared" si="261"/>
        <v>13</v>
      </c>
      <c r="S1389" s="14" t="str">
        <f t="shared" si="262"/>
        <v>SI</v>
      </c>
      <c r="T1389" s="14" t="str">
        <f t="shared" si="263"/>
        <v>No Cumple</v>
      </c>
      <c r="U1389" s="14">
        <f>VLOOKUP(E1389,País!$A$1:$B$8,2,FALSE)</f>
        <v>7</v>
      </c>
    </row>
    <row r="1390" spans="1:21" x14ac:dyDescent="0.25">
      <c r="A1390" s="2" t="s">
        <v>41</v>
      </c>
      <c r="B1390" s="2" t="s">
        <v>42</v>
      </c>
      <c r="C1390" s="3">
        <v>31608</v>
      </c>
      <c r="D1390" s="2" t="s">
        <v>11</v>
      </c>
      <c r="E1390" s="2" t="s">
        <v>20</v>
      </c>
      <c r="F1390" s="2">
        <v>4</v>
      </c>
      <c r="G1390" s="4">
        <v>21295.6558231134</v>
      </c>
      <c r="H1390" s="5">
        <v>-27356.170409811133</v>
      </c>
      <c r="I1390" s="11" t="str">
        <f t="shared" si="252"/>
        <v>Alvarez, Diego</v>
      </c>
      <c r="J1390" s="11" t="str">
        <f t="shared" si="253"/>
        <v>DA</v>
      </c>
      <c r="K1390" s="14">
        <f t="shared" si="254"/>
        <v>12</v>
      </c>
      <c r="L1390" s="7">
        <f t="shared" ca="1" si="255"/>
        <v>38</v>
      </c>
      <c r="M1390" s="7">
        <f t="shared" si="256"/>
        <v>2</v>
      </c>
      <c r="N1390" s="15">
        <f t="shared" si="257"/>
        <v>31608</v>
      </c>
      <c r="O1390" s="15" t="str">
        <f t="shared" si="258"/>
        <v>martes</v>
      </c>
      <c r="P1390" s="14">
        <f t="shared" si="259"/>
        <v>1986</v>
      </c>
      <c r="Q1390" s="14">
        <f t="shared" si="260"/>
        <v>7</v>
      </c>
      <c r="R1390" s="14">
        <f t="shared" si="261"/>
        <v>15</v>
      </c>
      <c r="S1390" s="14" t="str">
        <f t="shared" si="262"/>
        <v>NO</v>
      </c>
      <c r="T1390" s="14" t="str">
        <f t="shared" si="263"/>
        <v>No Cumple</v>
      </c>
      <c r="U1390" s="14">
        <f>VLOOKUP(E1390,País!$A$1:$B$8,2,FALSE)</f>
        <v>6</v>
      </c>
    </row>
    <row r="1391" spans="1:21" x14ac:dyDescent="0.25">
      <c r="A1391" s="2" t="s">
        <v>103</v>
      </c>
      <c r="B1391" s="2" t="s">
        <v>68</v>
      </c>
      <c r="C1391" s="3">
        <v>31502</v>
      </c>
      <c r="D1391" s="2" t="s">
        <v>19</v>
      </c>
      <c r="E1391" s="2" t="s">
        <v>12</v>
      </c>
      <c r="F1391" s="2">
        <v>6</v>
      </c>
      <c r="G1391" s="4">
        <v>21294.526715975499</v>
      </c>
      <c r="H1391" s="5">
        <v>-22690.269161539109</v>
      </c>
      <c r="I1391" s="11" t="str">
        <f t="shared" si="252"/>
        <v>Navarro, Antonio</v>
      </c>
      <c r="J1391" s="11" t="str">
        <f t="shared" si="253"/>
        <v>AN</v>
      </c>
      <c r="K1391" s="14">
        <f t="shared" si="254"/>
        <v>14</v>
      </c>
      <c r="L1391" s="7">
        <f t="shared" ca="1" si="255"/>
        <v>38</v>
      </c>
      <c r="M1391" s="7">
        <f t="shared" si="256"/>
        <v>1</v>
      </c>
      <c r="N1391" s="15">
        <f t="shared" si="257"/>
        <v>31502</v>
      </c>
      <c r="O1391" s="15" t="str">
        <f t="shared" si="258"/>
        <v>lunes</v>
      </c>
      <c r="P1391" s="14">
        <f t="shared" si="259"/>
        <v>1986</v>
      </c>
      <c r="Q1391" s="14">
        <f t="shared" si="260"/>
        <v>3</v>
      </c>
      <c r="R1391" s="14">
        <f t="shared" si="261"/>
        <v>31</v>
      </c>
      <c r="S1391" s="14" t="str">
        <f t="shared" si="262"/>
        <v>NO</v>
      </c>
      <c r="T1391" s="14" t="str">
        <f t="shared" si="263"/>
        <v>No Cumple</v>
      </c>
      <c r="U1391" s="14">
        <f>VLOOKUP(E1391,País!$A$1:$B$8,2,FALSE)</f>
        <v>3</v>
      </c>
    </row>
    <row r="1392" spans="1:21" x14ac:dyDescent="0.25">
      <c r="A1392" s="2" t="s">
        <v>100</v>
      </c>
      <c r="B1392" s="2" t="s">
        <v>40</v>
      </c>
      <c r="C1392" s="3">
        <v>32092</v>
      </c>
      <c r="D1392" s="2" t="s">
        <v>7</v>
      </c>
      <c r="E1392" s="2" t="s">
        <v>28</v>
      </c>
      <c r="F1392" s="2">
        <v>2</v>
      </c>
      <c r="G1392" s="4">
        <v>21292.46575130929</v>
      </c>
      <c r="H1392" s="5">
        <v>-28287.534248690714</v>
      </c>
      <c r="I1392" s="11" t="str">
        <f t="shared" si="252"/>
        <v>Torres, Valeria</v>
      </c>
      <c r="J1392" s="11" t="str">
        <f t="shared" si="253"/>
        <v>VT</v>
      </c>
      <c r="K1392" s="14">
        <f t="shared" si="254"/>
        <v>13</v>
      </c>
      <c r="L1392" s="7">
        <f t="shared" ca="1" si="255"/>
        <v>36</v>
      </c>
      <c r="M1392" s="7">
        <f t="shared" si="256"/>
        <v>3</v>
      </c>
      <c r="N1392" s="15">
        <f t="shared" si="257"/>
        <v>32092</v>
      </c>
      <c r="O1392" s="15" t="str">
        <f t="shared" si="258"/>
        <v>miércoles</v>
      </c>
      <c r="P1392" s="14">
        <f t="shared" si="259"/>
        <v>1987</v>
      </c>
      <c r="Q1392" s="14">
        <f t="shared" si="260"/>
        <v>11</v>
      </c>
      <c r="R1392" s="14">
        <f t="shared" si="261"/>
        <v>11</v>
      </c>
      <c r="S1392" s="14" t="str">
        <f t="shared" si="262"/>
        <v>SI</v>
      </c>
      <c r="T1392" s="14" t="str">
        <f t="shared" si="263"/>
        <v>No Cumple</v>
      </c>
      <c r="U1392" s="14">
        <f>VLOOKUP(E1392,País!$A$1:$B$8,2,FALSE)</f>
        <v>7</v>
      </c>
    </row>
    <row r="1393" spans="1:21" x14ac:dyDescent="0.25">
      <c r="A1393" s="2" t="s">
        <v>36</v>
      </c>
      <c r="B1393" s="2" t="s">
        <v>37</v>
      </c>
      <c r="C1393" s="3">
        <v>29842</v>
      </c>
      <c r="D1393" s="2" t="s">
        <v>38</v>
      </c>
      <c r="E1393" s="2" t="s">
        <v>12</v>
      </c>
      <c r="F1393" s="2">
        <v>4</v>
      </c>
      <c r="G1393" s="4">
        <v>21281.323301410845</v>
      </c>
      <c r="H1393" s="5">
        <v>-24686.80902873024</v>
      </c>
      <c r="I1393" s="11" t="str">
        <f t="shared" si="252"/>
        <v>Hernandez, Roberto</v>
      </c>
      <c r="J1393" s="11" t="str">
        <f t="shared" si="253"/>
        <v>RH</v>
      </c>
      <c r="K1393" s="14">
        <f t="shared" si="254"/>
        <v>16</v>
      </c>
      <c r="L1393" s="7">
        <f t="shared" ca="1" si="255"/>
        <v>42</v>
      </c>
      <c r="M1393" s="7">
        <f t="shared" si="256"/>
        <v>7</v>
      </c>
      <c r="N1393" s="15">
        <f t="shared" si="257"/>
        <v>29842</v>
      </c>
      <c r="O1393" s="15" t="str">
        <f t="shared" si="258"/>
        <v>domingo</v>
      </c>
      <c r="P1393" s="14">
        <f t="shared" si="259"/>
        <v>1981</v>
      </c>
      <c r="Q1393" s="14">
        <f t="shared" si="260"/>
        <v>9</v>
      </c>
      <c r="R1393" s="14">
        <f t="shared" si="261"/>
        <v>13</v>
      </c>
      <c r="S1393" s="14" t="str">
        <f t="shared" si="262"/>
        <v>NO</v>
      </c>
      <c r="T1393" s="14" t="str">
        <f t="shared" si="263"/>
        <v>No Cumple</v>
      </c>
      <c r="U1393" s="14">
        <f>VLOOKUP(E1393,País!$A$1:$B$8,2,FALSE)</f>
        <v>3</v>
      </c>
    </row>
    <row r="1394" spans="1:21" x14ac:dyDescent="0.25">
      <c r="A1394" s="2" t="s">
        <v>17</v>
      </c>
      <c r="B1394" s="2" t="s">
        <v>18</v>
      </c>
      <c r="C1394" s="3">
        <v>30177</v>
      </c>
      <c r="D1394" s="2" t="s">
        <v>19</v>
      </c>
      <c r="E1394" s="2" t="s">
        <v>20</v>
      </c>
      <c r="F1394" s="2">
        <v>3</v>
      </c>
      <c r="G1394" s="4">
        <v>21281.095406414217</v>
      </c>
      <c r="H1394" s="5">
        <v>-24167.93462893277</v>
      </c>
      <c r="I1394" s="11" t="str">
        <f t="shared" si="252"/>
        <v>Rodriguez, Carlos</v>
      </c>
      <c r="J1394" s="11" t="str">
        <f t="shared" si="253"/>
        <v>CR</v>
      </c>
      <c r="K1394" s="14">
        <f t="shared" si="254"/>
        <v>15</v>
      </c>
      <c r="L1394" s="7">
        <f t="shared" ca="1" si="255"/>
        <v>42</v>
      </c>
      <c r="M1394" s="7">
        <f t="shared" si="256"/>
        <v>6</v>
      </c>
      <c r="N1394" s="15">
        <f t="shared" si="257"/>
        <v>30177</v>
      </c>
      <c r="O1394" s="15" t="str">
        <f t="shared" si="258"/>
        <v>sábado</v>
      </c>
      <c r="P1394" s="14">
        <f t="shared" si="259"/>
        <v>1982</v>
      </c>
      <c r="Q1394" s="14">
        <f t="shared" si="260"/>
        <v>8</v>
      </c>
      <c r="R1394" s="14">
        <f t="shared" si="261"/>
        <v>14</v>
      </c>
      <c r="S1394" s="14" t="str">
        <f t="shared" si="262"/>
        <v>NO</v>
      </c>
      <c r="T1394" s="14" t="str">
        <f t="shared" si="263"/>
        <v>No Cumple</v>
      </c>
      <c r="U1394" s="14">
        <f>VLOOKUP(E1394,País!$A$1:$B$8,2,FALSE)</f>
        <v>6</v>
      </c>
    </row>
    <row r="1395" spans="1:21" x14ac:dyDescent="0.25">
      <c r="A1395" s="2" t="s">
        <v>74</v>
      </c>
      <c r="B1395" s="2" t="s">
        <v>26</v>
      </c>
      <c r="C1395" s="3">
        <v>35324</v>
      </c>
      <c r="D1395" s="2" t="s">
        <v>15</v>
      </c>
      <c r="E1395" s="2" t="s">
        <v>12</v>
      </c>
      <c r="F1395" s="2">
        <v>6</v>
      </c>
      <c r="G1395" s="4">
        <v>21278.32666124262</v>
      </c>
      <c r="H1395" s="5">
        <v>-18825.171337130167</v>
      </c>
      <c r="I1395" s="11" t="str">
        <f t="shared" si="252"/>
        <v>Diaz, Raquel</v>
      </c>
      <c r="J1395" s="11" t="str">
        <f t="shared" si="253"/>
        <v>RD</v>
      </c>
      <c r="K1395" s="14">
        <f t="shared" si="254"/>
        <v>10</v>
      </c>
      <c r="L1395" s="7">
        <f t="shared" ca="1" si="255"/>
        <v>27</v>
      </c>
      <c r="M1395" s="7">
        <f t="shared" si="256"/>
        <v>1</v>
      </c>
      <c r="N1395" s="15">
        <f t="shared" si="257"/>
        <v>35324</v>
      </c>
      <c r="O1395" s="15" t="str">
        <f t="shared" si="258"/>
        <v>lunes</v>
      </c>
      <c r="P1395" s="14">
        <f t="shared" si="259"/>
        <v>1996</v>
      </c>
      <c r="Q1395" s="14">
        <f t="shared" si="260"/>
        <v>9</v>
      </c>
      <c r="R1395" s="14">
        <f t="shared" si="261"/>
        <v>16</v>
      </c>
      <c r="S1395" s="14" t="str">
        <f t="shared" si="262"/>
        <v>NO</v>
      </c>
      <c r="T1395" s="14" t="str">
        <f t="shared" si="263"/>
        <v>No Cumple</v>
      </c>
      <c r="U1395" s="14">
        <f>VLOOKUP(E1395,País!$A$1:$B$8,2,FALSE)</f>
        <v>3</v>
      </c>
    </row>
    <row r="1396" spans="1:21" x14ac:dyDescent="0.25">
      <c r="A1396" s="2" t="s">
        <v>51</v>
      </c>
      <c r="B1396" s="2" t="s">
        <v>52</v>
      </c>
      <c r="C1396" s="3">
        <v>31171</v>
      </c>
      <c r="D1396" s="2" t="s">
        <v>31</v>
      </c>
      <c r="E1396" s="2" t="s">
        <v>12</v>
      </c>
      <c r="F1396" s="2">
        <v>4</v>
      </c>
      <c r="G1396" s="4">
        <v>21270.775139185287</v>
      </c>
      <c r="H1396" s="5">
        <v>-54181.674225264949</v>
      </c>
      <c r="I1396" s="11" t="str">
        <f t="shared" si="252"/>
        <v>Ortega, Natalia</v>
      </c>
      <c r="J1396" s="11" t="str">
        <f t="shared" si="253"/>
        <v>NO</v>
      </c>
      <c r="K1396" s="14">
        <f t="shared" si="254"/>
        <v>13</v>
      </c>
      <c r="L1396" s="7">
        <f t="shared" ca="1" si="255"/>
        <v>39</v>
      </c>
      <c r="M1396" s="7">
        <f t="shared" si="256"/>
        <v>6</v>
      </c>
      <c r="N1396" s="15">
        <f t="shared" si="257"/>
        <v>31171</v>
      </c>
      <c r="O1396" s="15" t="str">
        <f t="shared" si="258"/>
        <v>sábado</v>
      </c>
      <c r="P1396" s="14">
        <f t="shared" si="259"/>
        <v>1985</v>
      </c>
      <c r="Q1396" s="14">
        <f t="shared" si="260"/>
        <v>5</v>
      </c>
      <c r="R1396" s="14">
        <f t="shared" si="261"/>
        <v>4</v>
      </c>
      <c r="S1396" s="14" t="str">
        <f t="shared" si="262"/>
        <v>NO</v>
      </c>
      <c r="T1396" s="14" t="str">
        <f t="shared" si="263"/>
        <v>No Cumple</v>
      </c>
      <c r="U1396" s="14">
        <f>VLOOKUP(E1396,País!$A$1:$B$8,2,FALSE)</f>
        <v>3</v>
      </c>
    </row>
    <row r="1397" spans="1:21" x14ac:dyDescent="0.25">
      <c r="A1397" s="2" t="s">
        <v>36</v>
      </c>
      <c r="B1397" s="2" t="s">
        <v>37</v>
      </c>
      <c r="C1397" s="3">
        <v>30478</v>
      </c>
      <c r="D1397" s="2" t="s">
        <v>38</v>
      </c>
      <c r="E1397" s="2" t="s">
        <v>12</v>
      </c>
      <c r="F1397" s="2">
        <v>4</v>
      </c>
      <c r="G1397" s="4">
        <v>21260.907951475747</v>
      </c>
      <c r="H1397" s="5">
        <v>-20844.75535445222</v>
      </c>
      <c r="I1397" s="11" t="str">
        <f t="shared" si="252"/>
        <v>Hernandez, Roberto</v>
      </c>
      <c r="J1397" s="11" t="str">
        <f t="shared" si="253"/>
        <v>RH</v>
      </c>
      <c r="K1397" s="14">
        <f t="shared" si="254"/>
        <v>16</v>
      </c>
      <c r="L1397" s="7">
        <f t="shared" ca="1" si="255"/>
        <v>41</v>
      </c>
      <c r="M1397" s="7">
        <f t="shared" si="256"/>
        <v>6</v>
      </c>
      <c r="N1397" s="15">
        <f t="shared" si="257"/>
        <v>30478</v>
      </c>
      <c r="O1397" s="15" t="str">
        <f t="shared" si="258"/>
        <v>sábado</v>
      </c>
      <c r="P1397" s="14">
        <f t="shared" si="259"/>
        <v>1983</v>
      </c>
      <c r="Q1397" s="14">
        <f t="shared" si="260"/>
        <v>6</v>
      </c>
      <c r="R1397" s="14">
        <f t="shared" si="261"/>
        <v>11</v>
      </c>
      <c r="S1397" s="14" t="str">
        <f t="shared" si="262"/>
        <v>NO</v>
      </c>
      <c r="T1397" s="14" t="str">
        <f t="shared" si="263"/>
        <v>No Cumple</v>
      </c>
      <c r="U1397" s="14">
        <f>VLOOKUP(E1397,País!$A$1:$B$8,2,FALSE)</f>
        <v>3</v>
      </c>
    </row>
    <row r="1398" spans="1:21" x14ac:dyDescent="0.25">
      <c r="A1398" s="2" t="s">
        <v>80</v>
      </c>
      <c r="B1398" s="2" t="s">
        <v>34</v>
      </c>
      <c r="C1398" s="3">
        <v>33473</v>
      </c>
      <c r="D1398" s="2" t="s">
        <v>38</v>
      </c>
      <c r="E1398" s="2" t="s">
        <v>8</v>
      </c>
      <c r="F1398" s="2">
        <v>5</v>
      </c>
      <c r="G1398" s="4">
        <v>21253.936620464217</v>
      </c>
      <c r="H1398" s="5">
        <v>-71546.522644950848</v>
      </c>
      <c r="I1398" s="11" t="str">
        <f t="shared" si="252"/>
        <v>Santos, Susana</v>
      </c>
      <c r="J1398" s="11" t="str">
        <f t="shared" si="253"/>
        <v>SS</v>
      </c>
      <c r="K1398" s="14">
        <f t="shared" si="254"/>
        <v>12</v>
      </c>
      <c r="L1398" s="7">
        <f t="shared" ca="1" si="255"/>
        <v>32</v>
      </c>
      <c r="M1398" s="7">
        <f t="shared" si="256"/>
        <v>5</v>
      </c>
      <c r="N1398" s="15">
        <f t="shared" si="257"/>
        <v>33473</v>
      </c>
      <c r="O1398" s="15" t="str">
        <f t="shared" si="258"/>
        <v>viernes</v>
      </c>
      <c r="P1398" s="14">
        <f t="shared" si="259"/>
        <v>1991</v>
      </c>
      <c r="Q1398" s="14">
        <f t="shared" si="260"/>
        <v>8</v>
      </c>
      <c r="R1398" s="14">
        <f t="shared" si="261"/>
        <v>23</v>
      </c>
      <c r="S1398" s="14" t="str">
        <f t="shared" si="262"/>
        <v>NO</v>
      </c>
      <c r="T1398" s="14" t="str">
        <f t="shared" si="263"/>
        <v>No Cumple</v>
      </c>
      <c r="U1398" s="14">
        <f>VLOOKUP(E1398,País!$A$1:$B$8,2,FALSE)</f>
        <v>1</v>
      </c>
    </row>
    <row r="1399" spans="1:21" x14ac:dyDescent="0.25">
      <c r="A1399" s="2" t="s">
        <v>47</v>
      </c>
      <c r="B1399" s="2" t="s">
        <v>48</v>
      </c>
      <c r="C1399" s="3">
        <v>36411</v>
      </c>
      <c r="D1399" s="2" t="s">
        <v>23</v>
      </c>
      <c r="E1399" s="2" t="s">
        <v>32</v>
      </c>
      <c r="F1399" s="2">
        <v>4</v>
      </c>
      <c r="G1399" s="4">
        <v>21247.360753772478</v>
      </c>
      <c r="H1399" s="5">
        <v>-20852.005827132914</v>
      </c>
      <c r="I1399" s="11" t="str">
        <f t="shared" si="252"/>
        <v>Rojas, Valentina</v>
      </c>
      <c r="J1399" s="11" t="str">
        <f t="shared" si="253"/>
        <v>VR</v>
      </c>
      <c r="K1399" s="14">
        <f t="shared" si="254"/>
        <v>14</v>
      </c>
      <c r="L1399" s="7">
        <f t="shared" ca="1" si="255"/>
        <v>24</v>
      </c>
      <c r="M1399" s="7">
        <f t="shared" si="256"/>
        <v>3</v>
      </c>
      <c r="N1399" s="15">
        <f t="shared" si="257"/>
        <v>36411</v>
      </c>
      <c r="O1399" s="15" t="str">
        <f t="shared" si="258"/>
        <v>miércoles</v>
      </c>
      <c r="P1399" s="14">
        <f t="shared" si="259"/>
        <v>1999</v>
      </c>
      <c r="Q1399" s="14">
        <f t="shared" si="260"/>
        <v>9</v>
      </c>
      <c r="R1399" s="14">
        <f t="shared" si="261"/>
        <v>8</v>
      </c>
      <c r="S1399" s="14" t="str">
        <f t="shared" si="262"/>
        <v>NO</v>
      </c>
      <c r="T1399" s="14" t="str">
        <f t="shared" si="263"/>
        <v>No Cumple</v>
      </c>
      <c r="U1399" s="14">
        <f>VLOOKUP(E1399,País!$A$1:$B$8,2,FALSE)</f>
        <v>2</v>
      </c>
    </row>
    <row r="1400" spans="1:21" x14ac:dyDescent="0.25">
      <c r="A1400" s="2" t="s">
        <v>70</v>
      </c>
      <c r="B1400" s="2" t="s">
        <v>10</v>
      </c>
      <c r="C1400" s="3">
        <v>33719</v>
      </c>
      <c r="D1400" s="2" t="s">
        <v>35</v>
      </c>
      <c r="E1400" s="2" t="s">
        <v>24</v>
      </c>
      <c r="F1400" s="2">
        <v>5</v>
      </c>
      <c r="G1400" s="4">
        <v>21237.467234786262</v>
      </c>
      <c r="H1400" s="5">
        <v>-24138.654161040227</v>
      </c>
      <c r="I1400" s="11" t="str">
        <f t="shared" si="252"/>
        <v>Gomez, Andrea</v>
      </c>
      <c r="J1400" s="11" t="str">
        <f t="shared" si="253"/>
        <v>AG</v>
      </c>
      <c r="K1400" s="14">
        <f t="shared" si="254"/>
        <v>11</v>
      </c>
      <c r="L1400" s="7">
        <f t="shared" ca="1" si="255"/>
        <v>32</v>
      </c>
      <c r="M1400" s="7">
        <f t="shared" si="256"/>
        <v>6</v>
      </c>
      <c r="N1400" s="15">
        <f t="shared" si="257"/>
        <v>33719</v>
      </c>
      <c r="O1400" s="15" t="str">
        <f t="shared" si="258"/>
        <v>sábado</v>
      </c>
      <c r="P1400" s="14">
        <f t="shared" si="259"/>
        <v>1992</v>
      </c>
      <c r="Q1400" s="14">
        <f t="shared" si="260"/>
        <v>4</v>
      </c>
      <c r="R1400" s="14">
        <f t="shared" si="261"/>
        <v>25</v>
      </c>
      <c r="S1400" s="14" t="str">
        <f t="shared" si="262"/>
        <v>NO</v>
      </c>
      <c r="T1400" s="14" t="str">
        <f t="shared" si="263"/>
        <v>No Cumple</v>
      </c>
      <c r="U1400" s="14">
        <f>VLOOKUP(E1400,País!$A$1:$B$8,2,FALSE)</f>
        <v>5</v>
      </c>
    </row>
    <row r="1401" spans="1:21" x14ac:dyDescent="0.25">
      <c r="A1401" s="2" t="s">
        <v>17</v>
      </c>
      <c r="B1401" s="2" t="s">
        <v>18</v>
      </c>
      <c r="C1401" s="3">
        <v>35647</v>
      </c>
      <c r="D1401" s="2" t="s">
        <v>19</v>
      </c>
      <c r="E1401" s="2" t="s">
        <v>20</v>
      </c>
      <c r="F1401" s="2">
        <v>2</v>
      </c>
      <c r="G1401" s="4">
        <v>21231.49183321041</v>
      </c>
      <c r="H1401" s="5">
        <v>-29645.452921785902</v>
      </c>
      <c r="I1401" s="11" t="str">
        <f t="shared" si="252"/>
        <v>Rodriguez, Carlos</v>
      </c>
      <c r="J1401" s="11" t="str">
        <f t="shared" si="253"/>
        <v>CR</v>
      </c>
      <c r="K1401" s="14">
        <f t="shared" si="254"/>
        <v>15</v>
      </c>
      <c r="L1401" s="7">
        <f t="shared" ca="1" si="255"/>
        <v>27</v>
      </c>
      <c r="M1401" s="7">
        <f t="shared" si="256"/>
        <v>2</v>
      </c>
      <c r="N1401" s="15">
        <f t="shared" si="257"/>
        <v>35647</v>
      </c>
      <c r="O1401" s="15" t="str">
        <f t="shared" si="258"/>
        <v>martes</v>
      </c>
      <c r="P1401" s="14">
        <f t="shared" si="259"/>
        <v>1997</v>
      </c>
      <c r="Q1401" s="14">
        <f t="shared" si="260"/>
        <v>8</v>
      </c>
      <c r="R1401" s="14">
        <f t="shared" si="261"/>
        <v>5</v>
      </c>
      <c r="S1401" s="14" t="str">
        <f t="shared" si="262"/>
        <v>NO</v>
      </c>
      <c r="T1401" s="14" t="str">
        <f t="shared" si="263"/>
        <v>No Cumple</v>
      </c>
      <c r="U1401" s="14">
        <f>VLOOKUP(E1401,País!$A$1:$B$8,2,FALSE)</f>
        <v>6</v>
      </c>
    </row>
    <row r="1402" spans="1:21" x14ac:dyDescent="0.25">
      <c r="A1402" s="2" t="s">
        <v>72</v>
      </c>
      <c r="B1402" s="2" t="s">
        <v>30</v>
      </c>
      <c r="C1402" s="3">
        <v>35699</v>
      </c>
      <c r="D1402" s="2" t="s">
        <v>7</v>
      </c>
      <c r="E1402" s="2" t="s">
        <v>32</v>
      </c>
      <c r="F1402" s="2">
        <v>5</v>
      </c>
      <c r="G1402" s="4">
        <v>21220.248564573896</v>
      </c>
      <c r="H1402" s="5">
        <v>-25079.396177049406</v>
      </c>
      <c r="I1402" s="11" t="str">
        <f t="shared" si="252"/>
        <v>Rivera, Marina</v>
      </c>
      <c r="J1402" s="11" t="str">
        <f t="shared" si="253"/>
        <v>MR</v>
      </c>
      <c r="K1402" s="14">
        <f t="shared" si="254"/>
        <v>12</v>
      </c>
      <c r="L1402" s="7">
        <f t="shared" ca="1" si="255"/>
        <v>26</v>
      </c>
      <c r="M1402" s="7">
        <f t="shared" si="256"/>
        <v>5</v>
      </c>
      <c r="N1402" s="15">
        <f t="shared" si="257"/>
        <v>35699</v>
      </c>
      <c r="O1402" s="15" t="str">
        <f t="shared" si="258"/>
        <v>viernes</v>
      </c>
      <c r="P1402" s="14">
        <f t="shared" si="259"/>
        <v>1997</v>
      </c>
      <c r="Q1402" s="14">
        <f t="shared" si="260"/>
        <v>9</v>
      </c>
      <c r="R1402" s="14">
        <f t="shared" si="261"/>
        <v>26</v>
      </c>
      <c r="S1402" s="14" t="str">
        <f t="shared" si="262"/>
        <v>SI</v>
      </c>
      <c r="T1402" s="14" t="str">
        <f t="shared" si="263"/>
        <v>No Cumple</v>
      </c>
      <c r="U1402" s="14">
        <f>VLOOKUP(E1402,País!$A$1:$B$8,2,FALSE)</f>
        <v>2</v>
      </c>
    </row>
    <row r="1403" spans="1:21" x14ac:dyDescent="0.25">
      <c r="A1403" s="2" t="s">
        <v>13</v>
      </c>
      <c r="B1403" s="2" t="s">
        <v>14</v>
      </c>
      <c r="C1403" s="3">
        <v>32385</v>
      </c>
      <c r="D1403" s="2" t="s">
        <v>15</v>
      </c>
      <c r="E1403" s="2" t="s">
        <v>16</v>
      </c>
      <c r="F1403" s="2">
        <v>3</v>
      </c>
      <c r="G1403" s="4">
        <v>21215.684631575088</v>
      </c>
      <c r="H1403" s="5">
        <v>-26081.570138950919</v>
      </c>
      <c r="I1403" s="11" t="str">
        <f t="shared" si="252"/>
        <v>Lopez, Maria</v>
      </c>
      <c r="J1403" s="11" t="str">
        <f t="shared" si="253"/>
        <v>ML</v>
      </c>
      <c r="K1403" s="14">
        <f t="shared" si="254"/>
        <v>10</v>
      </c>
      <c r="L1403" s="7">
        <f t="shared" ca="1" si="255"/>
        <v>35</v>
      </c>
      <c r="M1403" s="7">
        <f t="shared" si="256"/>
        <v>2</v>
      </c>
      <c r="N1403" s="15">
        <f t="shared" si="257"/>
        <v>32385</v>
      </c>
      <c r="O1403" s="15" t="str">
        <f t="shared" si="258"/>
        <v>martes</v>
      </c>
      <c r="P1403" s="14">
        <f t="shared" si="259"/>
        <v>1988</v>
      </c>
      <c r="Q1403" s="14">
        <f t="shared" si="260"/>
        <v>8</v>
      </c>
      <c r="R1403" s="14">
        <f t="shared" si="261"/>
        <v>30</v>
      </c>
      <c r="S1403" s="14" t="str">
        <f t="shared" si="262"/>
        <v>NO</v>
      </c>
      <c r="T1403" s="14" t="str">
        <f t="shared" si="263"/>
        <v>No Cumple</v>
      </c>
      <c r="U1403" s="14">
        <f>VLOOKUP(E1403,País!$A$1:$B$8,2,FALSE)</f>
        <v>4</v>
      </c>
    </row>
    <row r="1404" spans="1:21" x14ac:dyDescent="0.25">
      <c r="A1404" s="2" t="s">
        <v>69</v>
      </c>
      <c r="B1404" s="2" t="s">
        <v>6</v>
      </c>
      <c r="C1404" s="3">
        <v>29275</v>
      </c>
      <c r="D1404" s="2" t="s">
        <v>31</v>
      </c>
      <c r="E1404" s="2" t="s">
        <v>20</v>
      </c>
      <c r="F1404" s="2">
        <v>3</v>
      </c>
      <c r="G1404" s="4">
        <v>21202.321694120987</v>
      </c>
      <c r="H1404" s="5">
        <v>-22670.049776938373</v>
      </c>
      <c r="I1404" s="11" t="str">
        <f t="shared" si="252"/>
        <v>Martinez, Jorge</v>
      </c>
      <c r="J1404" s="11" t="str">
        <f t="shared" si="253"/>
        <v>JM</v>
      </c>
      <c r="K1404" s="14">
        <f t="shared" si="254"/>
        <v>13</v>
      </c>
      <c r="L1404" s="7">
        <f t="shared" ca="1" si="255"/>
        <v>44</v>
      </c>
      <c r="M1404" s="7">
        <f t="shared" si="256"/>
        <v>7</v>
      </c>
      <c r="N1404" s="15">
        <f t="shared" si="257"/>
        <v>29275</v>
      </c>
      <c r="O1404" s="15" t="str">
        <f t="shared" si="258"/>
        <v>domingo</v>
      </c>
      <c r="P1404" s="14">
        <f t="shared" si="259"/>
        <v>1980</v>
      </c>
      <c r="Q1404" s="14">
        <f t="shared" si="260"/>
        <v>2</v>
      </c>
      <c r="R1404" s="14">
        <f t="shared" si="261"/>
        <v>24</v>
      </c>
      <c r="S1404" s="14" t="str">
        <f t="shared" si="262"/>
        <v>NO</v>
      </c>
      <c r="T1404" s="14" t="str">
        <f t="shared" si="263"/>
        <v>No Cumple</v>
      </c>
      <c r="U1404" s="14">
        <f>VLOOKUP(E1404,País!$A$1:$B$8,2,FALSE)</f>
        <v>6</v>
      </c>
    </row>
    <row r="1405" spans="1:21" x14ac:dyDescent="0.25">
      <c r="A1405" s="2" t="s">
        <v>70</v>
      </c>
      <c r="B1405" s="2" t="s">
        <v>10</v>
      </c>
      <c r="C1405" s="3">
        <v>30427</v>
      </c>
      <c r="D1405" s="2" t="s">
        <v>35</v>
      </c>
      <c r="E1405" s="2" t="s">
        <v>24</v>
      </c>
      <c r="F1405" s="2">
        <v>6</v>
      </c>
      <c r="G1405" s="4">
        <v>21185.921104709778</v>
      </c>
      <c r="H1405" s="5">
        <v>-26709.656528431518</v>
      </c>
      <c r="I1405" s="11" t="str">
        <f t="shared" si="252"/>
        <v>Gomez, Andrea</v>
      </c>
      <c r="J1405" s="11" t="str">
        <f t="shared" si="253"/>
        <v>AG</v>
      </c>
      <c r="K1405" s="14">
        <f t="shared" si="254"/>
        <v>11</v>
      </c>
      <c r="L1405" s="7">
        <f t="shared" ca="1" si="255"/>
        <v>41</v>
      </c>
      <c r="M1405" s="7">
        <f t="shared" si="256"/>
        <v>4</v>
      </c>
      <c r="N1405" s="15">
        <f t="shared" si="257"/>
        <v>30427</v>
      </c>
      <c r="O1405" s="15" t="str">
        <f t="shared" si="258"/>
        <v>jueves</v>
      </c>
      <c r="P1405" s="14">
        <f t="shared" si="259"/>
        <v>1983</v>
      </c>
      <c r="Q1405" s="14">
        <f t="shared" si="260"/>
        <v>4</v>
      </c>
      <c r="R1405" s="14">
        <f t="shared" si="261"/>
        <v>21</v>
      </c>
      <c r="S1405" s="14" t="str">
        <f t="shared" si="262"/>
        <v>NO</v>
      </c>
      <c r="T1405" s="14" t="str">
        <f t="shared" si="263"/>
        <v>No Cumple</v>
      </c>
      <c r="U1405" s="14">
        <f>VLOOKUP(E1405,País!$A$1:$B$8,2,FALSE)</f>
        <v>5</v>
      </c>
    </row>
    <row r="1406" spans="1:21" x14ac:dyDescent="0.25">
      <c r="A1406" s="2" t="s">
        <v>51</v>
      </c>
      <c r="B1406" s="2" t="s">
        <v>52</v>
      </c>
      <c r="C1406" s="3">
        <v>35969</v>
      </c>
      <c r="D1406" s="2" t="s">
        <v>31</v>
      </c>
      <c r="E1406" s="2" t="s">
        <v>12</v>
      </c>
      <c r="F1406" s="2">
        <v>3</v>
      </c>
      <c r="G1406" s="4">
        <v>21171.698357155015</v>
      </c>
      <c r="H1406" s="5">
        <v>-23846.075281419089</v>
      </c>
      <c r="I1406" s="11" t="str">
        <f t="shared" si="252"/>
        <v>Ortega, Natalia</v>
      </c>
      <c r="J1406" s="11" t="str">
        <f t="shared" si="253"/>
        <v>NO</v>
      </c>
      <c r="K1406" s="14">
        <f t="shared" si="254"/>
        <v>13</v>
      </c>
      <c r="L1406" s="7">
        <f t="shared" ca="1" si="255"/>
        <v>26</v>
      </c>
      <c r="M1406" s="7">
        <f t="shared" si="256"/>
        <v>2</v>
      </c>
      <c r="N1406" s="15">
        <f t="shared" si="257"/>
        <v>35969</v>
      </c>
      <c r="O1406" s="15" t="str">
        <f t="shared" si="258"/>
        <v>martes</v>
      </c>
      <c r="P1406" s="14">
        <f t="shared" si="259"/>
        <v>1998</v>
      </c>
      <c r="Q1406" s="14">
        <f t="shared" si="260"/>
        <v>6</v>
      </c>
      <c r="R1406" s="14">
        <f t="shared" si="261"/>
        <v>23</v>
      </c>
      <c r="S1406" s="14" t="str">
        <f t="shared" si="262"/>
        <v>NO</v>
      </c>
      <c r="T1406" s="14" t="str">
        <f t="shared" si="263"/>
        <v>No Cumple</v>
      </c>
      <c r="U1406" s="14">
        <f>VLOOKUP(E1406,País!$A$1:$B$8,2,FALSE)</f>
        <v>3</v>
      </c>
    </row>
    <row r="1407" spans="1:21" x14ac:dyDescent="0.25">
      <c r="A1407" s="2" t="s">
        <v>75</v>
      </c>
      <c r="B1407" s="2" t="s">
        <v>18</v>
      </c>
      <c r="C1407" s="3">
        <v>35906</v>
      </c>
      <c r="D1407" s="2" t="s">
        <v>19</v>
      </c>
      <c r="E1407" s="2" t="s">
        <v>16</v>
      </c>
      <c r="F1407" s="2">
        <v>3</v>
      </c>
      <c r="G1407" s="4">
        <v>21150.531553810855</v>
      </c>
      <c r="H1407" s="5">
        <v>-21765.596019103752</v>
      </c>
      <c r="I1407" s="11" t="str">
        <f t="shared" si="252"/>
        <v>Rodriguez, Alberto</v>
      </c>
      <c r="J1407" s="11" t="str">
        <f t="shared" si="253"/>
        <v>AR</v>
      </c>
      <c r="K1407" s="14">
        <f t="shared" si="254"/>
        <v>16</v>
      </c>
      <c r="L1407" s="7">
        <f t="shared" ca="1" si="255"/>
        <v>26</v>
      </c>
      <c r="M1407" s="7">
        <f t="shared" si="256"/>
        <v>2</v>
      </c>
      <c r="N1407" s="15">
        <f t="shared" si="257"/>
        <v>35906</v>
      </c>
      <c r="O1407" s="15" t="str">
        <f t="shared" si="258"/>
        <v>martes</v>
      </c>
      <c r="P1407" s="14">
        <f t="shared" si="259"/>
        <v>1998</v>
      </c>
      <c r="Q1407" s="14">
        <f t="shared" si="260"/>
        <v>4</v>
      </c>
      <c r="R1407" s="14">
        <f t="shared" si="261"/>
        <v>21</v>
      </c>
      <c r="S1407" s="14" t="str">
        <f t="shared" si="262"/>
        <v>NO</v>
      </c>
      <c r="T1407" s="14" t="str">
        <f t="shared" si="263"/>
        <v>No Cumple</v>
      </c>
      <c r="U1407" s="14">
        <f>VLOOKUP(E1407,País!$A$1:$B$8,2,FALSE)</f>
        <v>4</v>
      </c>
    </row>
    <row r="1408" spans="1:21" x14ac:dyDescent="0.25">
      <c r="A1408" s="2" t="s">
        <v>49</v>
      </c>
      <c r="B1408" s="2" t="s">
        <v>22</v>
      </c>
      <c r="C1408" s="3">
        <v>31773</v>
      </c>
      <c r="D1408" s="2" t="s">
        <v>31</v>
      </c>
      <c r="E1408" s="2" t="s">
        <v>16</v>
      </c>
      <c r="F1408" s="2">
        <v>4</v>
      </c>
      <c r="G1408" s="4">
        <v>21136.37531665092</v>
      </c>
      <c r="H1408" s="5">
        <v>-24084.991006178792</v>
      </c>
      <c r="I1408" s="11" t="str">
        <f t="shared" si="252"/>
        <v>Fernandez, Javier</v>
      </c>
      <c r="J1408" s="11" t="str">
        <f t="shared" si="253"/>
        <v>JF</v>
      </c>
      <c r="K1408" s="14">
        <f t="shared" si="254"/>
        <v>15</v>
      </c>
      <c r="L1408" s="7">
        <f t="shared" ca="1" si="255"/>
        <v>37</v>
      </c>
      <c r="M1408" s="7">
        <f t="shared" si="256"/>
        <v>6</v>
      </c>
      <c r="N1408" s="15">
        <f t="shared" si="257"/>
        <v>31773</v>
      </c>
      <c r="O1408" s="15" t="str">
        <f t="shared" si="258"/>
        <v>sábado</v>
      </c>
      <c r="P1408" s="14">
        <f t="shared" si="259"/>
        <v>1986</v>
      </c>
      <c r="Q1408" s="14">
        <f t="shared" si="260"/>
        <v>12</v>
      </c>
      <c r="R1408" s="14">
        <f t="shared" si="261"/>
        <v>27</v>
      </c>
      <c r="S1408" s="14" t="str">
        <f t="shared" si="262"/>
        <v>NO</v>
      </c>
      <c r="T1408" s="14" t="str">
        <f t="shared" si="263"/>
        <v>No Cumple</v>
      </c>
      <c r="U1408" s="14">
        <f>VLOOKUP(E1408,País!$A$1:$B$8,2,FALSE)</f>
        <v>4</v>
      </c>
    </row>
    <row r="1409" spans="1:21" x14ac:dyDescent="0.25">
      <c r="A1409" s="2" t="s">
        <v>13</v>
      </c>
      <c r="B1409" s="2" t="s">
        <v>14</v>
      </c>
      <c r="C1409" s="3">
        <v>30067</v>
      </c>
      <c r="D1409" s="2" t="s">
        <v>15</v>
      </c>
      <c r="E1409" s="2" t="s">
        <v>16</v>
      </c>
      <c r="F1409" s="2">
        <v>6</v>
      </c>
      <c r="G1409" s="4">
        <v>21132.453572646009</v>
      </c>
      <c r="H1409" s="5">
        <v>-28918.870963080451</v>
      </c>
      <c r="I1409" s="11" t="str">
        <f t="shared" si="252"/>
        <v>Lopez, Maria</v>
      </c>
      <c r="J1409" s="11" t="str">
        <f t="shared" si="253"/>
        <v>ML</v>
      </c>
      <c r="K1409" s="14">
        <f t="shared" si="254"/>
        <v>10</v>
      </c>
      <c r="L1409" s="7">
        <f t="shared" ca="1" si="255"/>
        <v>42</v>
      </c>
      <c r="M1409" s="7">
        <f t="shared" si="256"/>
        <v>1</v>
      </c>
      <c r="N1409" s="15">
        <f t="shared" si="257"/>
        <v>30067</v>
      </c>
      <c r="O1409" s="15" t="str">
        <f t="shared" si="258"/>
        <v>lunes</v>
      </c>
      <c r="P1409" s="14">
        <f t="shared" si="259"/>
        <v>1982</v>
      </c>
      <c r="Q1409" s="14">
        <f t="shared" si="260"/>
        <v>4</v>
      </c>
      <c r="R1409" s="14">
        <f t="shared" si="261"/>
        <v>26</v>
      </c>
      <c r="S1409" s="14" t="str">
        <f t="shared" si="262"/>
        <v>NO</v>
      </c>
      <c r="T1409" s="14" t="str">
        <f t="shared" si="263"/>
        <v>No Cumple</v>
      </c>
      <c r="U1409" s="14">
        <f>VLOOKUP(E1409,País!$A$1:$B$8,2,FALSE)</f>
        <v>4</v>
      </c>
    </row>
    <row r="1410" spans="1:21" x14ac:dyDescent="0.25">
      <c r="A1410" s="2" t="s">
        <v>25</v>
      </c>
      <c r="B1410" s="2" t="s">
        <v>26</v>
      </c>
      <c r="C1410" s="3">
        <v>35928</v>
      </c>
      <c r="D1410" s="2" t="s">
        <v>27</v>
      </c>
      <c r="E1410" s="2" t="s">
        <v>28</v>
      </c>
      <c r="F1410" s="2">
        <v>6</v>
      </c>
      <c r="G1410" s="4">
        <v>21130.31281298165</v>
      </c>
      <c r="H1410" s="5">
        <v>-24361.840365225231</v>
      </c>
      <c r="I1410" s="11" t="str">
        <f t="shared" ref="I1410:I1473" si="264">_xlfn.CONCAT(B1410,", ",A1410)</f>
        <v>Diaz, Laura</v>
      </c>
      <c r="J1410" s="11" t="str">
        <f t="shared" ref="J1410:J1473" si="265">_xlfn.CONCAT(LEFT(A1410,1),LEFT(B1410,1))</f>
        <v>LD</v>
      </c>
      <c r="K1410" s="14">
        <f t="shared" ref="K1410:K1473" si="266">LEN(A1410)+LEN(B1410)</f>
        <v>9</v>
      </c>
      <c r="L1410" s="7">
        <f t="shared" ref="L1410:L1473" ca="1" si="267">INT((TODAY()-C1410)/365)</f>
        <v>26</v>
      </c>
      <c r="M1410" s="7">
        <f t="shared" ref="M1410:M1473" si="268">WEEKDAY(C1410,2)</f>
        <v>3</v>
      </c>
      <c r="N1410" s="15">
        <f t="shared" ref="N1410:N1473" si="269">C1410</f>
        <v>35928</v>
      </c>
      <c r="O1410" s="15" t="str">
        <f t="shared" ref="O1410:O1473" si="270">TEXT(C1410,"dddd")</f>
        <v>miércoles</v>
      </c>
      <c r="P1410" s="14">
        <f t="shared" ref="P1410:P1473" si="271">YEAR(C1410)</f>
        <v>1998</v>
      </c>
      <c r="Q1410" s="14">
        <f t="shared" ref="Q1410:Q1473" si="272">MONTH(C1410)</f>
        <v>5</v>
      </c>
      <c r="R1410" s="14">
        <f t="shared" ref="R1410:R1473" si="273">DAY(C1410)</f>
        <v>13</v>
      </c>
      <c r="S1410" s="14" t="str">
        <f t="shared" ref="S1410:S1473" si="274" xml:space="preserve"> IF(D1410 = "Ingeniero","SI","NO")</f>
        <v>NO</v>
      </c>
      <c r="T1410" s="14" t="str">
        <f t="shared" ref="T1410:T1473" si="275">IF(
     AND(F1410&gt;3,G1410&gt;30000),
     "Cumple",
     "No Cumple"
)</f>
        <v>No Cumple</v>
      </c>
      <c r="U1410" s="14">
        <f>VLOOKUP(E1410,País!$A$1:$B$8,2,FALSE)</f>
        <v>7</v>
      </c>
    </row>
    <row r="1411" spans="1:21" x14ac:dyDescent="0.25">
      <c r="A1411" s="2" t="s">
        <v>84</v>
      </c>
      <c r="B1411" s="2" t="s">
        <v>44</v>
      </c>
      <c r="C1411" s="3">
        <v>29253</v>
      </c>
      <c r="D1411" s="2" t="s">
        <v>19</v>
      </c>
      <c r="E1411" s="2" t="s">
        <v>24</v>
      </c>
      <c r="F1411" s="2">
        <v>5</v>
      </c>
      <c r="G1411" s="4">
        <v>27441.217656699195</v>
      </c>
      <c r="H1411" s="5">
        <v>-17376.735463743571</v>
      </c>
      <c r="I1411" s="11" t="str">
        <f t="shared" si="264"/>
        <v>Mendoza, Lucas</v>
      </c>
      <c r="J1411" s="11" t="str">
        <f t="shared" si="265"/>
        <v>LM</v>
      </c>
      <c r="K1411" s="14">
        <f t="shared" si="266"/>
        <v>12</v>
      </c>
      <c r="L1411" s="7">
        <f t="shared" ca="1" si="267"/>
        <v>44</v>
      </c>
      <c r="M1411" s="7">
        <f t="shared" si="268"/>
        <v>6</v>
      </c>
      <c r="N1411" s="15">
        <f t="shared" si="269"/>
        <v>29253</v>
      </c>
      <c r="O1411" s="15" t="str">
        <f t="shared" si="270"/>
        <v>sábado</v>
      </c>
      <c r="P1411" s="14">
        <f t="shared" si="271"/>
        <v>1980</v>
      </c>
      <c r="Q1411" s="14">
        <f t="shared" si="272"/>
        <v>2</v>
      </c>
      <c r="R1411" s="14">
        <f t="shared" si="273"/>
        <v>2</v>
      </c>
      <c r="S1411" s="14" t="str">
        <f t="shared" si="274"/>
        <v>NO</v>
      </c>
      <c r="T1411" s="14" t="str">
        <f t="shared" si="275"/>
        <v>No Cumple</v>
      </c>
      <c r="U1411" s="14">
        <f>VLOOKUP(E1411,País!$A$1:$B$8,2,FALSE)</f>
        <v>5</v>
      </c>
    </row>
    <row r="1412" spans="1:21" x14ac:dyDescent="0.25">
      <c r="A1412" s="2" t="s">
        <v>61</v>
      </c>
      <c r="B1412" s="2" t="s">
        <v>62</v>
      </c>
      <c r="C1412" s="3">
        <v>34699</v>
      </c>
      <c r="D1412" s="2" t="s">
        <v>15</v>
      </c>
      <c r="E1412" s="2" t="s">
        <v>32</v>
      </c>
      <c r="F1412" s="2">
        <v>5</v>
      </c>
      <c r="G1412" s="4">
        <v>21083.560163909475</v>
      </c>
      <c r="H1412" s="5">
        <v>-24075.631454120568</v>
      </c>
      <c r="I1412" s="11" t="str">
        <f t="shared" si="264"/>
        <v>Guerrero, Alejandro</v>
      </c>
      <c r="J1412" s="11" t="str">
        <f t="shared" si="265"/>
        <v>AG</v>
      </c>
      <c r="K1412" s="14">
        <f t="shared" si="266"/>
        <v>17</v>
      </c>
      <c r="L1412" s="7">
        <f t="shared" ca="1" si="267"/>
        <v>29</v>
      </c>
      <c r="M1412" s="7">
        <f t="shared" si="268"/>
        <v>6</v>
      </c>
      <c r="N1412" s="15">
        <f t="shared" si="269"/>
        <v>34699</v>
      </c>
      <c r="O1412" s="15" t="str">
        <f t="shared" si="270"/>
        <v>sábado</v>
      </c>
      <c r="P1412" s="14">
        <f t="shared" si="271"/>
        <v>1994</v>
      </c>
      <c r="Q1412" s="14">
        <f t="shared" si="272"/>
        <v>12</v>
      </c>
      <c r="R1412" s="14">
        <f t="shared" si="273"/>
        <v>31</v>
      </c>
      <c r="S1412" s="14" t="str">
        <f t="shared" si="274"/>
        <v>NO</v>
      </c>
      <c r="T1412" s="14" t="str">
        <f t="shared" si="275"/>
        <v>No Cumple</v>
      </c>
      <c r="U1412" s="14">
        <f>VLOOKUP(E1412,País!$A$1:$B$8,2,FALSE)</f>
        <v>2</v>
      </c>
    </row>
    <row r="1413" spans="1:21" x14ac:dyDescent="0.25">
      <c r="A1413" s="2" t="s">
        <v>73</v>
      </c>
      <c r="B1413" s="2" t="s">
        <v>22</v>
      </c>
      <c r="C1413" s="3">
        <v>35880</v>
      </c>
      <c r="D1413" s="2" t="s">
        <v>11</v>
      </c>
      <c r="E1413" s="2" t="s">
        <v>8</v>
      </c>
      <c r="F1413" s="2">
        <v>4</v>
      </c>
      <c r="G1413" s="4">
        <v>21077.226335623796</v>
      </c>
      <c r="H1413" s="5">
        <v>-23002.85251163839</v>
      </c>
      <c r="I1413" s="11" t="str">
        <f t="shared" si="264"/>
        <v>Fernandez, Manuel</v>
      </c>
      <c r="J1413" s="11" t="str">
        <f t="shared" si="265"/>
        <v>MF</v>
      </c>
      <c r="K1413" s="14">
        <f t="shared" si="266"/>
        <v>15</v>
      </c>
      <c r="L1413" s="7">
        <f t="shared" ca="1" si="267"/>
        <v>26</v>
      </c>
      <c r="M1413" s="7">
        <f t="shared" si="268"/>
        <v>4</v>
      </c>
      <c r="N1413" s="15">
        <f t="shared" si="269"/>
        <v>35880</v>
      </c>
      <c r="O1413" s="15" t="str">
        <f t="shared" si="270"/>
        <v>jueves</v>
      </c>
      <c r="P1413" s="14">
        <f t="shared" si="271"/>
        <v>1998</v>
      </c>
      <c r="Q1413" s="14">
        <f t="shared" si="272"/>
        <v>3</v>
      </c>
      <c r="R1413" s="14">
        <f t="shared" si="273"/>
        <v>26</v>
      </c>
      <c r="S1413" s="14" t="str">
        <f t="shared" si="274"/>
        <v>NO</v>
      </c>
      <c r="T1413" s="14" t="str">
        <f t="shared" si="275"/>
        <v>No Cumple</v>
      </c>
      <c r="U1413" s="14">
        <f>VLOOKUP(E1413,País!$A$1:$B$8,2,FALSE)</f>
        <v>1</v>
      </c>
    </row>
    <row r="1414" spans="1:21" x14ac:dyDescent="0.25">
      <c r="A1414" s="2" t="s">
        <v>74</v>
      </c>
      <c r="B1414" s="2" t="s">
        <v>26</v>
      </c>
      <c r="C1414" s="3">
        <v>32708</v>
      </c>
      <c r="D1414" s="2" t="s">
        <v>15</v>
      </c>
      <c r="E1414" s="2" t="s">
        <v>12</v>
      </c>
      <c r="F1414" s="2">
        <v>6</v>
      </c>
      <c r="G1414" s="4">
        <v>21075.242067347604</v>
      </c>
      <c r="H1414" s="5">
        <v>-22267.549084101487</v>
      </c>
      <c r="I1414" s="11" t="str">
        <f t="shared" si="264"/>
        <v>Diaz, Raquel</v>
      </c>
      <c r="J1414" s="11" t="str">
        <f t="shared" si="265"/>
        <v>RD</v>
      </c>
      <c r="K1414" s="14">
        <f t="shared" si="266"/>
        <v>10</v>
      </c>
      <c r="L1414" s="7">
        <f t="shared" ca="1" si="267"/>
        <v>35</v>
      </c>
      <c r="M1414" s="7">
        <f t="shared" si="268"/>
        <v>3</v>
      </c>
      <c r="N1414" s="15">
        <f t="shared" si="269"/>
        <v>32708</v>
      </c>
      <c r="O1414" s="15" t="str">
        <f t="shared" si="270"/>
        <v>miércoles</v>
      </c>
      <c r="P1414" s="14">
        <f t="shared" si="271"/>
        <v>1989</v>
      </c>
      <c r="Q1414" s="14">
        <f t="shared" si="272"/>
        <v>7</v>
      </c>
      <c r="R1414" s="14">
        <f t="shared" si="273"/>
        <v>19</v>
      </c>
      <c r="S1414" s="14" t="str">
        <f t="shared" si="274"/>
        <v>NO</v>
      </c>
      <c r="T1414" s="14" t="str">
        <f t="shared" si="275"/>
        <v>No Cumple</v>
      </c>
      <c r="U1414" s="14">
        <f>VLOOKUP(E1414,País!$A$1:$B$8,2,FALSE)</f>
        <v>3</v>
      </c>
    </row>
    <row r="1415" spans="1:21" x14ac:dyDescent="0.25">
      <c r="A1415" s="2" t="s">
        <v>79</v>
      </c>
      <c r="B1415" s="2" t="s">
        <v>30</v>
      </c>
      <c r="C1415" s="3">
        <v>31385</v>
      </c>
      <c r="D1415" s="2" t="s">
        <v>35</v>
      </c>
      <c r="E1415" s="2" t="s">
        <v>32</v>
      </c>
      <c r="F1415" s="2">
        <v>5</v>
      </c>
      <c r="G1415" s="4">
        <v>21057.087306705838</v>
      </c>
      <c r="H1415" s="5">
        <v>-25283.759281568273</v>
      </c>
      <c r="I1415" s="11" t="str">
        <f t="shared" si="264"/>
        <v>Rivera, Pedro</v>
      </c>
      <c r="J1415" s="11" t="str">
        <f t="shared" si="265"/>
        <v>PR</v>
      </c>
      <c r="K1415" s="14">
        <f t="shared" si="266"/>
        <v>11</v>
      </c>
      <c r="L1415" s="7">
        <f t="shared" ca="1" si="267"/>
        <v>38</v>
      </c>
      <c r="M1415" s="7">
        <f t="shared" si="268"/>
        <v>3</v>
      </c>
      <c r="N1415" s="15">
        <f t="shared" si="269"/>
        <v>31385</v>
      </c>
      <c r="O1415" s="15" t="str">
        <f t="shared" si="270"/>
        <v>miércoles</v>
      </c>
      <c r="P1415" s="14">
        <f t="shared" si="271"/>
        <v>1985</v>
      </c>
      <c r="Q1415" s="14">
        <f t="shared" si="272"/>
        <v>12</v>
      </c>
      <c r="R1415" s="14">
        <f t="shared" si="273"/>
        <v>4</v>
      </c>
      <c r="S1415" s="14" t="str">
        <f t="shared" si="274"/>
        <v>NO</v>
      </c>
      <c r="T1415" s="14" t="str">
        <f t="shared" si="275"/>
        <v>No Cumple</v>
      </c>
      <c r="U1415" s="14">
        <f>VLOOKUP(E1415,País!$A$1:$B$8,2,FALSE)</f>
        <v>2</v>
      </c>
    </row>
    <row r="1416" spans="1:21" x14ac:dyDescent="0.25">
      <c r="A1416" s="2" t="s">
        <v>87</v>
      </c>
      <c r="B1416" s="2" t="s">
        <v>50</v>
      </c>
      <c r="C1416" s="3">
        <v>33281</v>
      </c>
      <c r="D1416" s="2" t="s">
        <v>31</v>
      </c>
      <c r="E1416" s="2" t="s">
        <v>8</v>
      </c>
      <c r="F1416" s="2">
        <v>4</v>
      </c>
      <c r="G1416" s="4">
        <v>21004.659736377533</v>
      </c>
      <c r="H1416" s="5">
        <v>-21936.644989808177</v>
      </c>
      <c r="I1416" s="11" t="str">
        <f t="shared" si="264"/>
        <v>Perez, Ismael</v>
      </c>
      <c r="J1416" s="11" t="str">
        <f t="shared" si="265"/>
        <v>IP</v>
      </c>
      <c r="K1416" s="14">
        <f t="shared" si="266"/>
        <v>11</v>
      </c>
      <c r="L1416" s="7">
        <f t="shared" ca="1" si="267"/>
        <v>33</v>
      </c>
      <c r="M1416" s="7">
        <f t="shared" si="268"/>
        <v>2</v>
      </c>
      <c r="N1416" s="15">
        <f t="shared" si="269"/>
        <v>33281</v>
      </c>
      <c r="O1416" s="15" t="str">
        <f t="shared" si="270"/>
        <v>martes</v>
      </c>
      <c r="P1416" s="14">
        <f t="shared" si="271"/>
        <v>1991</v>
      </c>
      <c r="Q1416" s="14">
        <f t="shared" si="272"/>
        <v>2</v>
      </c>
      <c r="R1416" s="14">
        <f t="shared" si="273"/>
        <v>12</v>
      </c>
      <c r="S1416" s="14" t="str">
        <f t="shared" si="274"/>
        <v>NO</v>
      </c>
      <c r="T1416" s="14" t="str">
        <f t="shared" si="275"/>
        <v>No Cumple</v>
      </c>
      <c r="U1416" s="14">
        <f>VLOOKUP(E1416,País!$A$1:$B$8,2,FALSE)</f>
        <v>1</v>
      </c>
    </row>
    <row r="1417" spans="1:21" x14ac:dyDescent="0.25">
      <c r="A1417" s="2" t="s">
        <v>85</v>
      </c>
      <c r="B1417" s="2" t="s">
        <v>46</v>
      </c>
      <c r="C1417" s="3">
        <v>35264</v>
      </c>
      <c r="D1417" s="2" t="s">
        <v>23</v>
      </c>
      <c r="E1417" s="2" t="s">
        <v>28</v>
      </c>
      <c r="F1417" s="2">
        <v>3</v>
      </c>
      <c r="G1417" s="4">
        <v>21003.25884253257</v>
      </c>
      <c r="H1417" s="5">
        <v>-22707.42551439927</v>
      </c>
      <c r="I1417" s="11" t="str">
        <f t="shared" si="264"/>
        <v>Garcia, Elena</v>
      </c>
      <c r="J1417" s="11" t="str">
        <f t="shared" si="265"/>
        <v>EG</v>
      </c>
      <c r="K1417" s="14">
        <f t="shared" si="266"/>
        <v>11</v>
      </c>
      <c r="L1417" s="7">
        <f t="shared" ca="1" si="267"/>
        <v>28</v>
      </c>
      <c r="M1417" s="7">
        <f t="shared" si="268"/>
        <v>4</v>
      </c>
      <c r="N1417" s="15">
        <f t="shared" si="269"/>
        <v>35264</v>
      </c>
      <c r="O1417" s="15" t="str">
        <f t="shared" si="270"/>
        <v>jueves</v>
      </c>
      <c r="P1417" s="14">
        <f t="shared" si="271"/>
        <v>1996</v>
      </c>
      <c r="Q1417" s="14">
        <f t="shared" si="272"/>
        <v>7</v>
      </c>
      <c r="R1417" s="14">
        <f t="shared" si="273"/>
        <v>18</v>
      </c>
      <c r="S1417" s="14" t="str">
        <f t="shared" si="274"/>
        <v>NO</v>
      </c>
      <c r="T1417" s="14" t="str">
        <f t="shared" si="275"/>
        <v>No Cumple</v>
      </c>
      <c r="U1417" s="14">
        <f>VLOOKUP(E1417,País!$A$1:$B$8,2,FALSE)</f>
        <v>7</v>
      </c>
    </row>
    <row r="1418" spans="1:21" x14ac:dyDescent="0.25">
      <c r="A1418" s="2" t="s">
        <v>13</v>
      </c>
      <c r="B1418" s="2" t="s">
        <v>14</v>
      </c>
      <c r="C1418" s="3">
        <v>35836</v>
      </c>
      <c r="D1418" s="2" t="s">
        <v>15</v>
      </c>
      <c r="E1418" s="2" t="s">
        <v>16</v>
      </c>
      <c r="F1418" s="2">
        <v>5</v>
      </c>
      <c r="G1418" s="4">
        <v>20976.28588959769</v>
      </c>
      <c r="H1418" s="5">
        <v>-26371.5798404661</v>
      </c>
      <c r="I1418" s="11" t="str">
        <f t="shared" si="264"/>
        <v>Lopez, Maria</v>
      </c>
      <c r="J1418" s="11" t="str">
        <f t="shared" si="265"/>
        <v>ML</v>
      </c>
      <c r="K1418" s="14">
        <f t="shared" si="266"/>
        <v>10</v>
      </c>
      <c r="L1418" s="7">
        <f t="shared" ca="1" si="267"/>
        <v>26</v>
      </c>
      <c r="M1418" s="7">
        <f t="shared" si="268"/>
        <v>2</v>
      </c>
      <c r="N1418" s="15">
        <f t="shared" si="269"/>
        <v>35836</v>
      </c>
      <c r="O1418" s="15" t="str">
        <f t="shared" si="270"/>
        <v>martes</v>
      </c>
      <c r="P1418" s="14">
        <f t="shared" si="271"/>
        <v>1998</v>
      </c>
      <c r="Q1418" s="14">
        <f t="shared" si="272"/>
        <v>2</v>
      </c>
      <c r="R1418" s="14">
        <f t="shared" si="273"/>
        <v>10</v>
      </c>
      <c r="S1418" s="14" t="str">
        <f t="shared" si="274"/>
        <v>NO</v>
      </c>
      <c r="T1418" s="14" t="str">
        <f t="shared" si="275"/>
        <v>No Cumple</v>
      </c>
      <c r="U1418" s="14">
        <f>VLOOKUP(E1418,País!$A$1:$B$8,2,FALSE)</f>
        <v>4</v>
      </c>
    </row>
    <row r="1419" spans="1:21" x14ac:dyDescent="0.25">
      <c r="A1419" s="2" t="s">
        <v>72</v>
      </c>
      <c r="B1419" s="2" t="s">
        <v>30</v>
      </c>
      <c r="C1419" s="3">
        <v>34811</v>
      </c>
      <c r="D1419" s="2" t="s">
        <v>7</v>
      </c>
      <c r="E1419" s="2" t="s">
        <v>32</v>
      </c>
      <c r="F1419" s="2">
        <v>5</v>
      </c>
      <c r="G1419" s="4">
        <v>20975.300403589554</v>
      </c>
      <c r="H1419" s="5">
        <v>-25720.747660984773</v>
      </c>
      <c r="I1419" s="11" t="str">
        <f t="shared" si="264"/>
        <v>Rivera, Marina</v>
      </c>
      <c r="J1419" s="11" t="str">
        <f t="shared" si="265"/>
        <v>MR</v>
      </c>
      <c r="K1419" s="14">
        <f t="shared" si="266"/>
        <v>12</v>
      </c>
      <c r="L1419" s="7">
        <f t="shared" ca="1" si="267"/>
        <v>29</v>
      </c>
      <c r="M1419" s="7">
        <f t="shared" si="268"/>
        <v>6</v>
      </c>
      <c r="N1419" s="15">
        <f t="shared" si="269"/>
        <v>34811</v>
      </c>
      <c r="O1419" s="15" t="str">
        <f t="shared" si="270"/>
        <v>sábado</v>
      </c>
      <c r="P1419" s="14">
        <f t="shared" si="271"/>
        <v>1995</v>
      </c>
      <c r="Q1419" s="14">
        <f t="shared" si="272"/>
        <v>4</v>
      </c>
      <c r="R1419" s="14">
        <f t="shared" si="273"/>
        <v>22</v>
      </c>
      <c r="S1419" s="14" t="str">
        <f t="shared" si="274"/>
        <v>SI</v>
      </c>
      <c r="T1419" s="14" t="str">
        <f t="shared" si="275"/>
        <v>No Cumple</v>
      </c>
      <c r="U1419" s="14">
        <f>VLOOKUP(E1419,País!$A$1:$B$8,2,FALSE)</f>
        <v>2</v>
      </c>
    </row>
    <row r="1420" spans="1:21" x14ac:dyDescent="0.25">
      <c r="A1420" s="2" t="s">
        <v>88</v>
      </c>
      <c r="B1420" s="2" t="s">
        <v>54</v>
      </c>
      <c r="C1420" s="3">
        <v>29674</v>
      </c>
      <c r="D1420" s="2" t="s">
        <v>35</v>
      </c>
      <c r="E1420" s="2" t="s">
        <v>12</v>
      </c>
      <c r="F1420" s="2">
        <v>6</v>
      </c>
      <c r="G1420" s="4">
        <v>20970.491185818144</v>
      </c>
      <c r="H1420" s="5">
        <v>-26645.967756480033</v>
      </c>
      <c r="I1420" s="11" t="str">
        <f t="shared" si="264"/>
        <v>Moreno, Lorena</v>
      </c>
      <c r="J1420" s="11" t="str">
        <f t="shared" si="265"/>
        <v>LM</v>
      </c>
      <c r="K1420" s="14">
        <f t="shared" si="266"/>
        <v>12</v>
      </c>
      <c r="L1420" s="7">
        <f t="shared" ca="1" si="267"/>
        <v>43</v>
      </c>
      <c r="M1420" s="7">
        <f t="shared" si="268"/>
        <v>7</v>
      </c>
      <c r="N1420" s="15">
        <f t="shared" si="269"/>
        <v>29674</v>
      </c>
      <c r="O1420" s="15" t="str">
        <f t="shared" si="270"/>
        <v>domingo</v>
      </c>
      <c r="P1420" s="14">
        <f t="shared" si="271"/>
        <v>1981</v>
      </c>
      <c r="Q1420" s="14">
        <f t="shared" si="272"/>
        <v>3</v>
      </c>
      <c r="R1420" s="14">
        <f t="shared" si="273"/>
        <v>29</v>
      </c>
      <c r="S1420" s="14" t="str">
        <f t="shared" si="274"/>
        <v>NO</v>
      </c>
      <c r="T1420" s="14" t="str">
        <f t="shared" si="275"/>
        <v>No Cumple</v>
      </c>
      <c r="U1420" s="14">
        <f>VLOOKUP(E1420,País!$A$1:$B$8,2,FALSE)</f>
        <v>3</v>
      </c>
    </row>
    <row r="1421" spans="1:21" x14ac:dyDescent="0.25">
      <c r="A1421" s="2" t="s">
        <v>33</v>
      </c>
      <c r="B1421" s="2" t="s">
        <v>34</v>
      </c>
      <c r="C1421" s="3">
        <v>33814</v>
      </c>
      <c r="D1421" s="2" t="s">
        <v>35</v>
      </c>
      <c r="E1421" s="2" t="s">
        <v>8</v>
      </c>
      <c r="F1421" s="2">
        <v>3</v>
      </c>
      <c r="G1421" s="4">
        <v>20961.825098534842</v>
      </c>
      <c r="H1421" s="5">
        <v>-21426.72243102561</v>
      </c>
      <c r="I1421" s="11" t="str">
        <f t="shared" si="264"/>
        <v>Santos, Isabel</v>
      </c>
      <c r="J1421" s="11" t="str">
        <f t="shared" si="265"/>
        <v>IS</v>
      </c>
      <c r="K1421" s="14">
        <f t="shared" si="266"/>
        <v>12</v>
      </c>
      <c r="L1421" s="7">
        <f t="shared" ca="1" si="267"/>
        <v>32</v>
      </c>
      <c r="M1421" s="7">
        <f t="shared" si="268"/>
        <v>3</v>
      </c>
      <c r="N1421" s="15">
        <f t="shared" si="269"/>
        <v>33814</v>
      </c>
      <c r="O1421" s="15" t="str">
        <f t="shared" si="270"/>
        <v>miércoles</v>
      </c>
      <c r="P1421" s="14">
        <f t="shared" si="271"/>
        <v>1992</v>
      </c>
      <c r="Q1421" s="14">
        <f t="shared" si="272"/>
        <v>7</v>
      </c>
      <c r="R1421" s="14">
        <f t="shared" si="273"/>
        <v>29</v>
      </c>
      <c r="S1421" s="14" t="str">
        <f t="shared" si="274"/>
        <v>NO</v>
      </c>
      <c r="T1421" s="14" t="str">
        <f t="shared" si="275"/>
        <v>No Cumple</v>
      </c>
      <c r="U1421" s="14">
        <f>VLOOKUP(E1421,País!$A$1:$B$8,2,FALSE)</f>
        <v>1</v>
      </c>
    </row>
    <row r="1422" spans="1:21" x14ac:dyDescent="0.25">
      <c r="A1422" s="2" t="s">
        <v>86</v>
      </c>
      <c r="B1422" s="2" t="s">
        <v>48</v>
      </c>
      <c r="C1422" s="3">
        <v>35056</v>
      </c>
      <c r="D1422" s="2" t="s">
        <v>27</v>
      </c>
      <c r="E1422" s="2" t="s">
        <v>32</v>
      </c>
      <c r="F1422" s="2">
        <v>3</v>
      </c>
      <c r="G1422" s="4">
        <v>20945.759887022217</v>
      </c>
      <c r="H1422" s="5">
        <v>-24427.731299420451</v>
      </c>
      <c r="I1422" s="11" t="str">
        <f t="shared" si="264"/>
        <v>Rojas, Daniel</v>
      </c>
      <c r="J1422" s="11" t="str">
        <f t="shared" si="265"/>
        <v>DR</v>
      </c>
      <c r="K1422" s="14">
        <f t="shared" si="266"/>
        <v>11</v>
      </c>
      <c r="L1422" s="7">
        <f t="shared" ca="1" si="267"/>
        <v>28</v>
      </c>
      <c r="M1422" s="7">
        <f t="shared" si="268"/>
        <v>6</v>
      </c>
      <c r="N1422" s="15">
        <f t="shared" si="269"/>
        <v>35056</v>
      </c>
      <c r="O1422" s="15" t="str">
        <f t="shared" si="270"/>
        <v>sábado</v>
      </c>
      <c r="P1422" s="14">
        <f t="shared" si="271"/>
        <v>1995</v>
      </c>
      <c r="Q1422" s="14">
        <f t="shared" si="272"/>
        <v>12</v>
      </c>
      <c r="R1422" s="14">
        <f t="shared" si="273"/>
        <v>23</v>
      </c>
      <c r="S1422" s="14" t="str">
        <f t="shared" si="274"/>
        <v>NO</v>
      </c>
      <c r="T1422" s="14" t="str">
        <f t="shared" si="275"/>
        <v>No Cumple</v>
      </c>
      <c r="U1422" s="14">
        <f>VLOOKUP(E1422,País!$A$1:$B$8,2,FALSE)</f>
        <v>2</v>
      </c>
    </row>
    <row r="1423" spans="1:21" x14ac:dyDescent="0.25">
      <c r="A1423" s="2" t="s">
        <v>81</v>
      </c>
      <c r="B1423" s="2" t="s">
        <v>37</v>
      </c>
      <c r="C1423" s="3">
        <v>32771</v>
      </c>
      <c r="D1423" s="2" t="s">
        <v>7</v>
      </c>
      <c r="E1423" s="2" t="s">
        <v>12</v>
      </c>
      <c r="F1423" s="2">
        <v>5</v>
      </c>
      <c r="G1423" s="4">
        <v>20932.361107878827</v>
      </c>
      <c r="H1423" s="5">
        <v>-27362.22778075148</v>
      </c>
      <c r="I1423" s="11" t="str">
        <f t="shared" si="264"/>
        <v>Hernandez, Victor</v>
      </c>
      <c r="J1423" s="11" t="str">
        <f t="shared" si="265"/>
        <v>VH</v>
      </c>
      <c r="K1423" s="14">
        <f t="shared" si="266"/>
        <v>15</v>
      </c>
      <c r="L1423" s="7">
        <f t="shared" ca="1" si="267"/>
        <v>34</v>
      </c>
      <c r="M1423" s="7">
        <f t="shared" si="268"/>
        <v>3</v>
      </c>
      <c r="N1423" s="15">
        <f t="shared" si="269"/>
        <v>32771</v>
      </c>
      <c r="O1423" s="15" t="str">
        <f t="shared" si="270"/>
        <v>miércoles</v>
      </c>
      <c r="P1423" s="14">
        <f t="shared" si="271"/>
        <v>1989</v>
      </c>
      <c r="Q1423" s="14">
        <f t="shared" si="272"/>
        <v>9</v>
      </c>
      <c r="R1423" s="14">
        <f t="shared" si="273"/>
        <v>20</v>
      </c>
      <c r="S1423" s="14" t="str">
        <f t="shared" si="274"/>
        <v>SI</v>
      </c>
      <c r="T1423" s="14" t="str">
        <f t="shared" si="275"/>
        <v>No Cumple</v>
      </c>
      <c r="U1423" s="14">
        <f>VLOOKUP(E1423,País!$A$1:$B$8,2,FALSE)</f>
        <v>3</v>
      </c>
    </row>
    <row r="1424" spans="1:21" x14ac:dyDescent="0.25">
      <c r="A1424" s="2" t="s">
        <v>99</v>
      </c>
      <c r="B1424" s="2" t="s">
        <v>30</v>
      </c>
      <c r="C1424" s="3">
        <v>36090</v>
      </c>
      <c r="D1424" s="2" t="s">
        <v>35</v>
      </c>
      <c r="E1424" s="2" t="s">
        <v>20</v>
      </c>
      <c r="F1424" s="2">
        <v>6</v>
      </c>
      <c r="G1424" s="4">
        <v>20895.746277807495</v>
      </c>
      <c r="H1424" s="5">
        <v>-25144.870887195179</v>
      </c>
      <c r="I1424" s="11" t="str">
        <f t="shared" si="264"/>
        <v>Rivera, Liliana</v>
      </c>
      <c r="J1424" s="11" t="str">
        <f t="shared" si="265"/>
        <v>LR</v>
      </c>
      <c r="K1424" s="14">
        <f t="shared" si="266"/>
        <v>13</v>
      </c>
      <c r="L1424" s="7">
        <f t="shared" ca="1" si="267"/>
        <v>25</v>
      </c>
      <c r="M1424" s="7">
        <f t="shared" si="268"/>
        <v>4</v>
      </c>
      <c r="N1424" s="15">
        <f t="shared" si="269"/>
        <v>36090</v>
      </c>
      <c r="O1424" s="15" t="str">
        <f t="shared" si="270"/>
        <v>jueves</v>
      </c>
      <c r="P1424" s="14">
        <f t="shared" si="271"/>
        <v>1998</v>
      </c>
      <c r="Q1424" s="14">
        <f t="shared" si="272"/>
        <v>10</v>
      </c>
      <c r="R1424" s="14">
        <f t="shared" si="273"/>
        <v>22</v>
      </c>
      <c r="S1424" s="14" t="str">
        <f t="shared" si="274"/>
        <v>NO</v>
      </c>
      <c r="T1424" s="14" t="str">
        <f t="shared" si="275"/>
        <v>No Cumple</v>
      </c>
      <c r="U1424" s="14">
        <f>VLOOKUP(E1424,País!$A$1:$B$8,2,FALSE)</f>
        <v>6</v>
      </c>
    </row>
    <row r="1425" spans="1:21" x14ac:dyDescent="0.25">
      <c r="A1425" s="2" t="s">
        <v>65</v>
      </c>
      <c r="B1425" s="2" t="s">
        <v>66</v>
      </c>
      <c r="C1425" s="3">
        <v>32914</v>
      </c>
      <c r="D1425" s="2" t="s">
        <v>23</v>
      </c>
      <c r="E1425" s="2" t="s">
        <v>12</v>
      </c>
      <c r="F1425" s="2">
        <v>2</v>
      </c>
      <c r="G1425" s="4">
        <v>20891.77027457401</v>
      </c>
      <c r="H1425" s="5">
        <v>-26928.48905013765</v>
      </c>
      <c r="I1425" s="11" t="str">
        <f t="shared" si="264"/>
        <v>Silva, Fernando</v>
      </c>
      <c r="J1425" s="11" t="str">
        <f t="shared" si="265"/>
        <v>FS</v>
      </c>
      <c r="K1425" s="14">
        <f t="shared" si="266"/>
        <v>13</v>
      </c>
      <c r="L1425" s="7">
        <f t="shared" ca="1" si="267"/>
        <v>34</v>
      </c>
      <c r="M1425" s="7">
        <f t="shared" si="268"/>
        <v>6</v>
      </c>
      <c r="N1425" s="15">
        <f t="shared" si="269"/>
        <v>32914</v>
      </c>
      <c r="O1425" s="15" t="str">
        <f t="shared" si="270"/>
        <v>sábado</v>
      </c>
      <c r="P1425" s="14">
        <f t="shared" si="271"/>
        <v>1990</v>
      </c>
      <c r="Q1425" s="14">
        <f t="shared" si="272"/>
        <v>2</v>
      </c>
      <c r="R1425" s="14">
        <f t="shared" si="273"/>
        <v>10</v>
      </c>
      <c r="S1425" s="14" t="str">
        <f t="shared" si="274"/>
        <v>NO</v>
      </c>
      <c r="T1425" s="14" t="str">
        <f t="shared" si="275"/>
        <v>No Cumple</v>
      </c>
      <c r="U1425" s="14">
        <f>VLOOKUP(E1425,País!$A$1:$B$8,2,FALSE)</f>
        <v>3</v>
      </c>
    </row>
    <row r="1426" spans="1:21" x14ac:dyDescent="0.25">
      <c r="A1426" s="2" t="s">
        <v>13</v>
      </c>
      <c r="B1426" s="2" t="s">
        <v>14</v>
      </c>
      <c r="C1426" s="3">
        <v>32939</v>
      </c>
      <c r="D1426" s="2" t="s">
        <v>15</v>
      </c>
      <c r="E1426" s="2" t="s">
        <v>16</v>
      </c>
      <c r="F1426" s="2">
        <v>4</v>
      </c>
      <c r="G1426" s="4">
        <v>20891.711941076886</v>
      </c>
      <c r="H1426" s="5">
        <v>-23930.961969495416</v>
      </c>
      <c r="I1426" s="11" t="str">
        <f t="shared" si="264"/>
        <v>Lopez, Maria</v>
      </c>
      <c r="J1426" s="11" t="str">
        <f t="shared" si="265"/>
        <v>ML</v>
      </c>
      <c r="K1426" s="14">
        <f t="shared" si="266"/>
        <v>10</v>
      </c>
      <c r="L1426" s="7">
        <f t="shared" ca="1" si="267"/>
        <v>34</v>
      </c>
      <c r="M1426" s="7">
        <f t="shared" si="268"/>
        <v>3</v>
      </c>
      <c r="N1426" s="15">
        <f t="shared" si="269"/>
        <v>32939</v>
      </c>
      <c r="O1426" s="15" t="str">
        <f t="shared" si="270"/>
        <v>miércoles</v>
      </c>
      <c r="P1426" s="14">
        <f t="shared" si="271"/>
        <v>1990</v>
      </c>
      <c r="Q1426" s="14">
        <f t="shared" si="272"/>
        <v>3</v>
      </c>
      <c r="R1426" s="14">
        <f t="shared" si="273"/>
        <v>7</v>
      </c>
      <c r="S1426" s="14" t="str">
        <f t="shared" si="274"/>
        <v>NO</v>
      </c>
      <c r="T1426" s="14" t="str">
        <f t="shared" si="275"/>
        <v>No Cumple</v>
      </c>
      <c r="U1426" s="14">
        <f>VLOOKUP(E1426,País!$A$1:$B$8,2,FALSE)</f>
        <v>4</v>
      </c>
    </row>
    <row r="1427" spans="1:21" x14ac:dyDescent="0.25">
      <c r="A1427" s="2" t="s">
        <v>5</v>
      </c>
      <c r="B1427" s="2" t="s">
        <v>6</v>
      </c>
      <c r="C1427" s="3">
        <v>34607</v>
      </c>
      <c r="D1427" s="2" t="s">
        <v>7</v>
      </c>
      <c r="E1427" s="2" t="s">
        <v>8</v>
      </c>
      <c r="F1427" s="2">
        <v>6</v>
      </c>
      <c r="G1427" s="4">
        <v>20888.158742414664</v>
      </c>
      <c r="H1427" s="5">
        <v>-21202.762530613152</v>
      </c>
      <c r="I1427" s="11" t="str">
        <f t="shared" si="264"/>
        <v>Martinez, Ana</v>
      </c>
      <c r="J1427" s="11" t="str">
        <f t="shared" si="265"/>
        <v>AM</v>
      </c>
      <c r="K1427" s="14">
        <f t="shared" si="266"/>
        <v>11</v>
      </c>
      <c r="L1427" s="7">
        <f t="shared" ca="1" si="267"/>
        <v>29</v>
      </c>
      <c r="M1427" s="7">
        <f t="shared" si="268"/>
        <v>5</v>
      </c>
      <c r="N1427" s="15">
        <f t="shared" si="269"/>
        <v>34607</v>
      </c>
      <c r="O1427" s="15" t="str">
        <f t="shared" si="270"/>
        <v>viernes</v>
      </c>
      <c r="P1427" s="14">
        <f t="shared" si="271"/>
        <v>1994</v>
      </c>
      <c r="Q1427" s="14">
        <f t="shared" si="272"/>
        <v>9</v>
      </c>
      <c r="R1427" s="14">
        <f t="shared" si="273"/>
        <v>30</v>
      </c>
      <c r="S1427" s="14" t="str">
        <f t="shared" si="274"/>
        <v>SI</v>
      </c>
      <c r="T1427" s="14" t="str">
        <f t="shared" si="275"/>
        <v>No Cumple</v>
      </c>
      <c r="U1427" s="14">
        <f>VLOOKUP(E1427,País!$A$1:$B$8,2,FALSE)</f>
        <v>1</v>
      </c>
    </row>
    <row r="1428" spans="1:21" x14ac:dyDescent="0.25">
      <c r="A1428" s="2" t="s">
        <v>87</v>
      </c>
      <c r="B1428" s="2" t="s">
        <v>50</v>
      </c>
      <c r="C1428" s="3">
        <v>32290</v>
      </c>
      <c r="D1428" s="2" t="s">
        <v>31</v>
      </c>
      <c r="E1428" s="2" t="s">
        <v>8</v>
      </c>
      <c r="F1428" s="2">
        <v>5</v>
      </c>
      <c r="G1428" s="4">
        <v>20881.151769238546</v>
      </c>
      <c r="H1428" s="5">
        <v>-28498.848230761454</v>
      </c>
      <c r="I1428" s="11" t="str">
        <f t="shared" si="264"/>
        <v>Perez, Ismael</v>
      </c>
      <c r="J1428" s="11" t="str">
        <f t="shared" si="265"/>
        <v>IP</v>
      </c>
      <c r="K1428" s="14">
        <f t="shared" si="266"/>
        <v>11</v>
      </c>
      <c r="L1428" s="7">
        <f t="shared" ca="1" si="267"/>
        <v>36</v>
      </c>
      <c r="M1428" s="7">
        <f t="shared" si="268"/>
        <v>5</v>
      </c>
      <c r="N1428" s="15">
        <f t="shared" si="269"/>
        <v>32290</v>
      </c>
      <c r="O1428" s="15" t="str">
        <f t="shared" si="270"/>
        <v>viernes</v>
      </c>
      <c r="P1428" s="14">
        <f t="shared" si="271"/>
        <v>1988</v>
      </c>
      <c r="Q1428" s="14">
        <f t="shared" si="272"/>
        <v>5</v>
      </c>
      <c r="R1428" s="14">
        <f t="shared" si="273"/>
        <v>27</v>
      </c>
      <c r="S1428" s="14" t="str">
        <f t="shared" si="274"/>
        <v>NO</v>
      </c>
      <c r="T1428" s="14" t="str">
        <f t="shared" si="275"/>
        <v>No Cumple</v>
      </c>
      <c r="U1428" s="14">
        <f>VLOOKUP(E1428,País!$A$1:$B$8,2,FALSE)</f>
        <v>1</v>
      </c>
    </row>
    <row r="1429" spans="1:21" x14ac:dyDescent="0.25">
      <c r="A1429" s="2" t="s">
        <v>53</v>
      </c>
      <c r="B1429" s="2" t="s">
        <v>54</v>
      </c>
      <c r="C1429" s="3">
        <v>32084</v>
      </c>
      <c r="D1429" s="2" t="s">
        <v>35</v>
      </c>
      <c r="E1429" s="2" t="s">
        <v>16</v>
      </c>
      <c r="F1429" s="2">
        <v>4</v>
      </c>
      <c r="G1429" s="4">
        <v>20873.682443425634</v>
      </c>
      <c r="H1429" s="5">
        <v>-21709.790869693748</v>
      </c>
      <c r="I1429" s="11" t="str">
        <f t="shared" si="264"/>
        <v>Moreno, Ricardo</v>
      </c>
      <c r="J1429" s="11" t="str">
        <f t="shared" si="265"/>
        <v>RM</v>
      </c>
      <c r="K1429" s="14">
        <f t="shared" si="266"/>
        <v>13</v>
      </c>
      <c r="L1429" s="7">
        <f t="shared" ca="1" si="267"/>
        <v>36</v>
      </c>
      <c r="M1429" s="7">
        <f t="shared" si="268"/>
        <v>2</v>
      </c>
      <c r="N1429" s="15">
        <f t="shared" si="269"/>
        <v>32084</v>
      </c>
      <c r="O1429" s="15" t="str">
        <f t="shared" si="270"/>
        <v>martes</v>
      </c>
      <c r="P1429" s="14">
        <f t="shared" si="271"/>
        <v>1987</v>
      </c>
      <c r="Q1429" s="14">
        <f t="shared" si="272"/>
        <v>11</v>
      </c>
      <c r="R1429" s="14">
        <f t="shared" si="273"/>
        <v>3</v>
      </c>
      <c r="S1429" s="14" t="str">
        <f t="shared" si="274"/>
        <v>NO</v>
      </c>
      <c r="T1429" s="14" t="str">
        <f t="shared" si="275"/>
        <v>No Cumple</v>
      </c>
      <c r="U1429" s="14">
        <f>VLOOKUP(E1429,País!$A$1:$B$8,2,FALSE)</f>
        <v>4</v>
      </c>
    </row>
    <row r="1430" spans="1:21" x14ac:dyDescent="0.25">
      <c r="A1430" s="2" t="s">
        <v>83</v>
      </c>
      <c r="B1430" s="2" t="s">
        <v>42</v>
      </c>
      <c r="C1430" s="3">
        <v>30169</v>
      </c>
      <c r="D1430" s="2" t="s">
        <v>15</v>
      </c>
      <c r="E1430" s="2" t="s">
        <v>20</v>
      </c>
      <c r="F1430" s="2">
        <v>4</v>
      </c>
      <c r="G1430" s="4">
        <v>20866.689408306658</v>
      </c>
      <c r="H1430" s="5">
        <v>-28110.644379859474</v>
      </c>
      <c r="I1430" s="11" t="str">
        <f t="shared" si="264"/>
        <v>Alvarez, Patricia</v>
      </c>
      <c r="J1430" s="11" t="str">
        <f t="shared" si="265"/>
        <v>PA</v>
      </c>
      <c r="K1430" s="14">
        <f t="shared" si="266"/>
        <v>15</v>
      </c>
      <c r="L1430" s="7">
        <f t="shared" ca="1" si="267"/>
        <v>42</v>
      </c>
      <c r="M1430" s="7">
        <f t="shared" si="268"/>
        <v>5</v>
      </c>
      <c r="N1430" s="15">
        <f t="shared" si="269"/>
        <v>30169</v>
      </c>
      <c r="O1430" s="15" t="str">
        <f t="shared" si="270"/>
        <v>viernes</v>
      </c>
      <c r="P1430" s="14">
        <f t="shared" si="271"/>
        <v>1982</v>
      </c>
      <c r="Q1430" s="14">
        <f t="shared" si="272"/>
        <v>8</v>
      </c>
      <c r="R1430" s="14">
        <f t="shared" si="273"/>
        <v>6</v>
      </c>
      <c r="S1430" s="14" t="str">
        <f t="shared" si="274"/>
        <v>NO</v>
      </c>
      <c r="T1430" s="14" t="str">
        <f t="shared" si="275"/>
        <v>No Cumple</v>
      </c>
      <c r="U1430" s="14">
        <f>VLOOKUP(E1430,País!$A$1:$B$8,2,FALSE)</f>
        <v>6</v>
      </c>
    </row>
    <row r="1431" spans="1:21" x14ac:dyDescent="0.25">
      <c r="A1431" s="2" t="s">
        <v>65</v>
      </c>
      <c r="B1431" s="2" t="s">
        <v>66</v>
      </c>
      <c r="C1431" s="3">
        <v>33464</v>
      </c>
      <c r="D1431" s="2" t="s">
        <v>23</v>
      </c>
      <c r="E1431" s="2" t="s">
        <v>12</v>
      </c>
      <c r="F1431" s="2">
        <v>2</v>
      </c>
      <c r="G1431" s="4">
        <v>20862.099475127259</v>
      </c>
      <c r="H1431" s="5">
        <v>-26335.836440893105</v>
      </c>
      <c r="I1431" s="11" t="str">
        <f t="shared" si="264"/>
        <v>Silva, Fernando</v>
      </c>
      <c r="J1431" s="11" t="str">
        <f t="shared" si="265"/>
        <v>FS</v>
      </c>
      <c r="K1431" s="14">
        <f t="shared" si="266"/>
        <v>13</v>
      </c>
      <c r="L1431" s="7">
        <f t="shared" ca="1" si="267"/>
        <v>33</v>
      </c>
      <c r="M1431" s="7">
        <f t="shared" si="268"/>
        <v>3</v>
      </c>
      <c r="N1431" s="15">
        <f t="shared" si="269"/>
        <v>33464</v>
      </c>
      <c r="O1431" s="15" t="str">
        <f t="shared" si="270"/>
        <v>miércoles</v>
      </c>
      <c r="P1431" s="14">
        <f t="shared" si="271"/>
        <v>1991</v>
      </c>
      <c r="Q1431" s="14">
        <f t="shared" si="272"/>
        <v>8</v>
      </c>
      <c r="R1431" s="14">
        <f t="shared" si="273"/>
        <v>14</v>
      </c>
      <c r="S1431" s="14" t="str">
        <f t="shared" si="274"/>
        <v>NO</v>
      </c>
      <c r="T1431" s="14" t="str">
        <f t="shared" si="275"/>
        <v>No Cumple</v>
      </c>
      <c r="U1431" s="14">
        <f>VLOOKUP(E1431,País!$A$1:$B$8,2,FALSE)</f>
        <v>3</v>
      </c>
    </row>
    <row r="1432" spans="1:21" x14ac:dyDescent="0.25">
      <c r="A1432" s="2" t="s">
        <v>86</v>
      </c>
      <c r="B1432" s="2" t="s">
        <v>48</v>
      </c>
      <c r="C1432" s="3">
        <v>35540</v>
      </c>
      <c r="D1432" s="2" t="s">
        <v>27</v>
      </c>
      <c r="E1432" s="2" t="s">
        <v>32</v>
      </c>
      <c r="F1432" s="2">
        <v>3</v>
      </c>
      <c r="G1432" s="4">
        <v>20847.273438631069</v>
      </c>
      <c r="H1432" s="5">
        <v>-24268.290311549903</v>
      </c>
      <c r="I1432" s="11" t="str">
        <f t="shared" si="264"/>
        <v>Rojas, Daniel</v>
      </c>
      <c r="J1432" s="11" t="str">
        <f t="shared" si="265"/>
        <v>DR</v>
      </c>
      <c r="K1432" s="14">
        <f t="shared" si="266"/>
        <v>11</v>
      </c>
      <c r="L1432" s="7">
        <f t="shared" ca="1" si="267"/>
        <v>27</v>
      </c>
      <c r="M1432" s="7">
        <f t="shared" si="268"/>
        <v>7</v>
      </c>
      <c r="N1432" s="15">
        <f t="shared" si="269"/>
        <v>35540</v>
      </c>
      <c r="O1432" s="15" t="str">
        <f t="shared" si="270"/>
        <v>domingo</v>
      </c>
      <c r="P1432" s="14">
        <f t="shared" si="271"/>
        <v>1997</v>
      </c>
      <c r="Q1432" s="14">
        <f t="shared" si="272"/>
        <v>4</v>
      </c>
      <c r="R1432" s="14">
        <f t="shared" si="273"/>
        <v>20</v>
      </c>
      <c r="S1432" s="14" t="str">
        <f t="shared" si="274"/>
        <v>NO</v>
      </c>
      <c r="T1432" s="14" t="str">
        <f t="shared" si="275"/>
        <v>No Cumple</v>
      </c>
      <c r="U1432" s="14">
        <f>VLOOKUP(E1432,País!$A$1:$B$8,2,FALSE)</f>
        <v>2</v>
      </c>
    </row>
    <row r="1433" spans="1:21" x14ac:dyDescent="0.25">
      <c r="A1433" s="2" t="s">
        <v>81</v>
      </c>
      <c r="B1433" s="2" t="s">
        <v>37</v>
      </c>
      <c r="C1433" s="3">
        <v>31357</v>
      </c>
      <c r="D1433" s="2" t="s">
        <v>7</v>
      </c>
      <c r="E1433" s="2" t="s">
        <v>12</v>
      </c>
      <c r="F1433" s="2">
        <v>4</v>
      </c>
      <c r="G1433" s="4">
        <v>20830.484092561979</v>
      </c>
      <c r="H1433" s="5">
        <v>-19453.746612429753</v>
      </c>
      <c r="I1433" s="11" t="str">
        <f t="shared" si="264"/>
        <v>Hernandez, Victor</v>
      </c>
      <c r="J1433" s="11" t="str">
        <f t="shared" si="265"/>
        <v>VH</v>
      </c>
      <c r="K1433" s="14">
        <f t="shared" si="266"/>
        <v>15</v>
      </c>
      <c r="L1433" s="7">
        <f t="shared" ca="1" si="267"/>
        <v>38</v>
      </c>
      <c r="M1433" s="7">
        <f t="shared" si="268"/>
        <v>3</v>
      </c>
      <c r="N1433" s="15">
        <f t="shared" si="269"/>
        <v>31357</v>
      </c>
      <c r="O1433" s="15" t="str">
        <f t="shared" si="270"/>
        <v>miércoles</v>
      </c>
      <c r="P1433" s="14">
        <f t="shared" si="271"/>
        <v>1985</v>
      </c>
      <c r="Q1433" s="14">
        <f t="shared" si="272"/>
        <v>11</v>
      </c>
      <c r="R1433" s="14">
        <f t="shared" si="273"/>
        <v>6</v>
      </c>
      <c r="S1433" s="14" t="str">
        <f t="shared" si="274"/>
        <v>SI</v>
      </c>
      <c r="T1433" s="14" t="str">
        <f t="shared" si="275"/>
        <v>No Cumple</v>
      </c>
      <c r="U1433" s="14">
        <f>VLOOKUP(E1433,País!$A$1:$B$8,2,FALSE)</f>
        <v>3</v>
      </c>
    </row>
    <row r="1434" spans="1:21" x14ac:dyDescent="0.25">
      <c r="A1434" s="2" t="s">
        <v>88</v>
      </c>
      <c r="B1434" s="2" t="s">
        <v>54</v>
      </c>
      <c r="C1434" s="3">
        <v>35518</v>
      </c>
      <c r="D1434" s="2" t="s">
        <v>35</v>
      </c>
      <c r="E1434" s="2" t="s">
        <v>12</v>
      </c>
      <c r="F1434" s="2">
        <v>5</v>
      </c>
      <c r="G1434" s="4">
        <v>20826.613393936637</v>
      </c>
      <c r="H1434" s="5">
        <v>-27154.717275760191</v>
      </c>
      <c r="I1434" s="11" t="str">
        <f t="shared" si="264"/>
        <v>Moreno, Lorena</v>
      </c>
      <c r="J1434" s="11" t="str">
        <f t="shared" si="265"/>
        <v>LM</v>
      </c>
      <c r="K1434" s="14">
        <f t="shared" si="266"/>
        <v>12</v>
      </c>
      <c r="L1434" s="7">
        <f t="shared" ca="1" si="267"/>
        <v>27</v>
      </c>
      <c r="M1434" s="7">
        <f t="shared" si="268"/>
        <v>6</v>
      </c>
      <c r="N1434" s="15">
        <f t="shared" si="269"/>
        <v>35518</v>
      </c>
      <c r="O1434" s="15" t="str">
        <f t="shared" si="270"/>
        <v>sábado</v>
      </c>
      <c r="P1434" s="14">
        <f t="shared" si="271"/>
        <v>1997</v>
      </c>
      <c r="Q1434" s="14">
        <f t="shared" si="272"/>
        <v>3</v>
      </c>
      <c r="R1434" s="14">
        <f t="shared" si="273"/>
        <v>29</v>
      </c>
      <c r="S1434" s="14" t="str">
        <f t="shared" si="274"/>
        <v>NO</v>
      </c>
      <c r="T1434" s="14" t="str">
        <f t="shared" si="275"/>
        <v>No Cumple</v>
      </c>
      <c r="U1434" s="14">
        <f>VLOOKUP(E1434,País!$A$1:$B$8,2,FALSE)</f>
        <v>3</v>
      </c>
    </row>
    <row r="1435" spans="1:21" x14ac:dyDescent="0.25">
      <c r="A1435" s="2" t="s">
        <v>98</v>
      </c>
      <c r="B1435" s="2" t="s">
        <v>50</v>
      </c>
      <c r="C1435" s="3">
        <v>31005</v>
      </c>
      <c r="D1435" s="2" t="s">
        <v>27</v>
      </c>
      <c r="E1435" s="2" t="s">
        <v>12</v>
      </c>
      <c r="F1435" s="2">
        <v>2</v>
      </c>
      <c r="G1435" s="4">
        <v>20798.450145151193</v>
      </c>
      <c r="H1435" s="5">
        <v>-24925.425866460904</v>
      </c>
      <c r="I1435" s="11" t="str">
        <f t="shared" si="264"/>
        <v>Perez, Sara</v>
      </c>
      <c r="J1435" s="11" t="str">
        <f t="shared" si="265"/>
        <v>SP</v>
      </c>
      <c r="K1435" s="14">
        <f t="shared" si="266"/>
        <v>9</v>
      </c>
      <c r="L1435" s="7">
        <f t="shared" ca="1" si="267"/>
        <v>39</v>
      </c>
      <c r="M1435" s="7">
        <f t="shared" si="268"/>
        <v>1</v>
      </c>
      <c r="N1435" s="15">
        <f t="shared" si="269"/>
        <v>31005</v>
      </c>
      <c r="O1435" s="15" t="str">
        <f t="shared" si="270"/>
        <v>lunes</v>
      </c>
      <c r="P1435" s="14">
        <f t="shared" si="271"/>
        <v>1984</v>
      </c>
      <c r="Q1435" s="14">
        <f t="shared" si="272"/>
        <v>11</v>
      </c>
      <c r="R1435" s="14">
        <f t="shared" si="273"/>
        <v>19</v>
      </c>
      <c r="S1435" s="14" t="str">
        <f t="shared" si="274"/>
        <v>NO</v>
      </c>
      <c r="T1435" s="14" t="str">
        <f t="shared" si="275"/>
        <v>No Cumple</v>
      </c>
      <c r="U1435" s="14">
        <f>VLOOKUP(E1435,País!$A$1:$B$8,2,FALSE)</f>
        <v>3</v>
      </c>
    </row>
    <row r="1436" spans="1:21" x14ac:dyDescent="0.25">
      <c r="A1436" s="2" t="s">
        <v>57</v>
      </c>
      <c r="B1436" s="2" t="s">
        <v>58</v>
      </c>
      <c r="C1436" s="3">
        <v>30422</v>
      </c>
      <c r="D1436" s="2" t="s">
        <v>7</v>
      </c>
      <c r="E1436" s="2" t="s">
        <v>24</v>
      </c>
      <c r="F1436" s="2">
        <v>3</v>
      </c>
      <c r="G1436" s="4">
        <v>20755.80209577232</v>
      </c>
      <c r="H1436" s="5">
        <v>27515.231699879016</v>
      </c>
      <c r="I1436" s="11" t="str">
        <f t="shared" si="264"/>
        <v>Castro, Martin</v>
      </c>
      <c r="J1436" s="11" t="str">
        <f t="shared" si="265"/>
        <v>MC</v>
      </c>
      <c r="K1436" s="14">
        <f t="shared" si="266"/>
        <v>12</v>
      </c>
      <c r="L1436" s="7">
        <f t="shared" ca="1" si="267"/>
        <v>41</v>
      </c>
      <c r="M1436" s="7">
        <f t="shared" si="268"/>
        <v>6</v>
      </c>
      <c r="N1436" s="15">
        <f t="shared" si="269"/>
        <v>30422</v>
      </c>
      <c r="O1436" s="15" t="str">
        <f t="shared" si="270"/>
        <v>sábado</v>
      </c>
      <c r="P1436" s="14">
        <f t="shared" si="271"/>
        <v>1983</v>
      </c>
      <c r="Q1436" s="14">
        <f t="shared" si="272"/>
        <v>4</v>
      </c>
      <c r="R1436" s="14">
        <f t="shared" si="273"/>
        <v>16</v>
      </c>
      <c r="S1436" s="14" t="str">
        <f t="shared" si="274"/>
        <v>SI</v>
      </c>
      <c r="T1436" s="14" t="str">
        <f t="shared" si="275"/>
        <v>No Cumple</v>
      </c>
      <c r="U1436" s="14">
        <f>VLOOKUP(E1436,País!$A$1:$B$8,2,FALSE)</f>
        <v>5</v>
      </c>
    </row>
    <row r="1437" spans="1:21" x14ac:dyDescent="0.25">
      <c r="A1437" s="2" t="s">
        <v>77</v>
      </c>
      <c r="B1437" s="2" t="s">
        <v>22</v>
      </c>
      <c r="C1437" s="3">
        <v>33655</v>
      </c>
      <c r="D1437" s="2" t="s">
        <v>27</v>
      </c>
      <c r="E1437" s="2" t="s">
        <v>24</v>
      </c>
      <c r="F1437" s="2">
        <v>3</v>
      </c>
      <c r="G1437" s="4">
        <v>20755.644871998047</v>
      </c>
      <c r="H1437" s="5">
        <v>-27687.476063921742</v>
      </c>
      <c r="I1437" s="11" t="str">
        <f t="shared" si="264"/>
        <v>Fernandez, Emilio</v>
      </c>
      <c r="J1437" s="11" t="str">
        <f t="shared" si="265"/>
        <v>EF</v>
      </c>
      <c r="K1437" s="14">
        <f t="shared" si="266"/>
        <v>15</v>
      </c>
      <c r="L1437" s="7">
        <f t="shared" ca="1" si="267"/>
        <v>32</v>
      </c>
      <c r="M1437" s="7">
        <f t="shared" si="268"/>
        <v>5</v>
      </c>
      <c r="N1437" s="15">
        <f t="shared" si="269"/>
        <v>33655</v>
      </c>
      <c r="O1437" s="15" t="str">
        <f t="shared" si="270"/>
        <v>viernes</v>
      </c>
      <c r="P1437" s="14">
        <f t="shared" si="271"/>
        <v>1992</v>
      </c>
      <c r="Q1437" s="14">
        <f t="shared" si="272"/>
        <v>2</v>
      </c>
      <c r="R1437" s="14">
        <f t="shared" si="273"/>
        <v>21</v>
      </c>
      <c r="S1437" s="14" t="str">
        <f t="shared" si="274"/>
        <v>NO</v>
      </c>
      <c r="T1437" s="14" t="str">
        <f t="shared" si="275"/>
        <v>No Cumple</v>
      </c>
      <c r="U1437" s="14">
        <f>VLOOKUP(E1437,País!$A$1:$B$8,2,FALSE)</f>
        <v>5</v>
      </c>
    </row>
    <row r="1438" spans="1:21" x14ac:dyDescent="0.25">
      <c r="A1438" s="2" t="s">
        <v>100</v>
      </c>
      <c r="B1438" s="2" t="s">
        <v>40</v>
      </c>
      <c r="C1438" s="3">
        <v>30476</v>
      </c>
      <c r="D1438" s="2" t="s">
        <v>7</v>
      </c>
      <c r="E1438" s="2" t="s">
        <v>28</v>
      </c>
      <c r="F1438" s="2">
        <v>5</v>
      </c>
      <c r="G1438" s="4">
        <v>20751.266720611246</v>
      </c>
      <c r="H1438" s="5">
        <v>-26713.910620274328</v>
      </c>
      <c r="I1438" s="11" t="str">
        <f t="shared" si="264"/>
        <v>Torres, Valeria</v>
      </c>
      <c r="J1438" s="11" t="str">
        <f t="shared" si="265"/>
        <v>VT</v>
      </c>
      <c r="K1438" s="14">
        <f t="shared" si="266"/>
        <v>13</v>
      </c>
      <c r="L1438" s="7">
        <f t="shared" ca="1" si="267"/>
        <v>41</v>
      </c>
      <c r="M1438" s="7">
        <f t="shared" si="268"/>
        <v>4</v>
      </c>
      <c r="N1438" s="15">
        <f t="shared" si="269"/>
        <v>30476</v>
      </c>
      <c r="O1438" s="15" t="str">
        <f t="shared" si="270"/>
        <v>jueves</v>
      </c>
      <c r="P1438" s="14">
        <f t="shared" si="271"/>
        <v>1983</v>
      </c>
      <c r="Q1438" s="14">
        <f t="shared" si="272"/>
        <v>6</v>
      </c>
      <c r="R1438" s="14">
        <f t="shared" si="273"/>
        <v>9</v>
      </c>
      <c r="S1438" s="14" t="str">
        <f t="shared" si="274"/>
        <v>SI</v>
      </c>
      <c r="T1438" s="14" t="str">
        <f t="shared" si="275"/>
        <v>No Cumple</v>
      </c>
      <c r="U1438" s="14">
        <f>VLOOKUP(E1438,País!$A$1:$B$8,2,FALSE)</f>
        <v>7</v>
      </c>
    </row>
    <row r="1439" spans="1:21" x14ac:dyDescent="0.25">
      <c r="A1439" s="2" t="s">
        <v>102</v>
      </c>
      <c r="B1439" s="2" t="s">
        <v>66</v>
      </c>
      <c r="C1439" s="3">
        <v>34164</v>
      </c>
      <c r="D1439" s="2" t="s">
        <v>15</v>
      </c>
      <c r="E1439" s="2" t="s">
        <v>8</v>
      </c>
      <c r="F1439" s="2">
        <v>4</v>
      </c>
      <c r="G1439" s="4">
        <v>20737.327769967582</v>
      </c>
      <c r="H1439" s="5">
        <v>-25556.405007029174</v>
      </c>
      <c r="I1439" s="11" t="str">
        <f t="shared" si="264"/>
        <v>Silva, Carla</v>
      </c>
      <c r="J1439" s="11" t="str">
        <f t="shared" si="265"/>
        <v>CS</v>
      </c>
      <c r="K1439" s="14">
        <f t="shared" si="266"/>
        <v>10</v>
      </c>
      <c r="L1439" s="7">
        <f t="shared" ca="1" si="267"/>
        <v>31</v>
      </c>
      <c r="M1439" s="7">
        <f t="shared" si="268"/>
        <v>3</v>
      </c>
      <c r="N1439" s="15">
        <f t="shared" si="269"/>
        <v>34164</v>
      </c>
      <c r="O1439" s="15" t="str">
        <f t="shared" si="270"/>
        <v>miércoles</v>
      </c>
      <c r="P1439" s="14">
        <f t="shared" si="271"/>
        <v>1993</v>
      </c>
      <c r="Q1439" s="14">
        <f t="shared" si="272"/>
        <v>7</v>
      </c>
      <c r="R1439" s="14">
        <f t="shared" si="273"/>
        <v>14</v>
      </c>
      <c r="S1439" s="14" t="str">
        <f t="shared" si="274"/>
        <v>NO</v>
      </c>
      <c r="T1439" s="14" t="str">
        <f t="shared" si="275"/>
        <v>No Cumple</v>
      </c>
      <c r="U1439" s="14">
        <f>VLOOKUP(E1439,País!$A$1:$B$8,2,FALSE)</f>
        <v>1</v>
      </c>
    </row>
    <row r="1440" spans="1:21" x14ac:dyDescent="0.25">
      <c r="A1440" s="2" t="s">
        <v>102</v>
      </c>
      <c r="B1440" s="2" t="s">
        <v>66</v>
      </c>
      <c r="C1440" s="3">
        <v>34580</v>
      </c>
      <c r="D1440" s="2" t="s">
        <v>15</v>
      </c>
      <c r="E1440" s="2" t="s">
        <v>8</v>
      </c>
      <c r="F1440" s="2">
        <v>3</v>
      </c>
      <c r="G1440" s="4">
        <v>20735.790504869419</v>
      </c>
      <c r="H1440" s="5">
        <v>-20055.515026396628</v>
      </c>
      <c r="I1440" s="11" t="str">
        <f t="shared" si="264"/>
        <v>Silva, Carla</v>
      </c>
      <c r="J1440" s="11" t="str">
        <f t="shared" si="265"/>
        <v>CS</v>
      </c>
      <c r="K1440" s="14">
        <f t="shared" si="266"/>
        <v>10</v>
      </c>
      <c r="L1440" s="7">
        <f t="shared" ca="1" si="267"/>
        <v>29</v>
      </c>
      <c r="M1440" s="7">
        <f t="shared" si="268"/>
        <v>6</v>
      </c>
      <c r="N1440" s="15">
        <f t="shared" si="269"/>
        <v>34580</v>
      </c>
      <c r="O1440" s="15" t="str">
        <f t="shared" si="270"/>
        <v>sábado</v>
      </c>
      <c r="P1440" s="14">
        <f t="shared" si="271"/>
        <v>1994</v>
      </c>
      <c r="Q1440" s="14">
        <f t="shared" si="272"/>
        <v>9</v>
      </c>
      <c r="R1440" s="14">
        <f t="shared" si="273"/>
        <v>3</v>
      </c>
      <c r="S1440" s="14" t="str">
        <f t="shared" si="274"/>
        <v>NO</v>
      </c>
      <c r="T1440" s="14" t="str">
        <f t="shared" si="275"/>
        <v>No Cumple</v>
      </c>
      <c r="U1440" s="14">
        <f>VLOOKUP(E1440,País!$A$1:$B$8,2,FALSE)</f>
        <v>1</v>
      </c>
    </row>
    <row r="1441" spans="1:21" x14ac:dyDescent="0.25">
      <c r="A1441" s="2" t="s">
        <v>36</v>
      </c>
      <c r="B1441" s="2" t="s">
        <v>37</v>
      </c>
      <c r="C1441" s="3">
        <v>33020</v>
      </c>
      <c r="D1441" s="2" t="s">
        <v>38</v>
      </c>
      <c r="E1441" s="2" t="s">
        <v>12</v>
      </c>
      <c r="F1441" s="2">
        <v>2</v>
      </c>
      <c r="G1441" s="4">
        <v>20725.153827235019</v>
      </c>
      <c r="H1441" s="5">
        <v>-21345.140782663137</v>
      </c>
      <c r="I1441" s="11" t="str">
        <f t="shared" si="264"/>
        <v>Hernandez, Roberto</v>
      </c>
      <c r="J1441" s="11" t="str">
        <f t="shared" si="265"/>
        <v>RH</v>
      </c>
      <c r="K1441" s="14">
        <f t="shared" si="266"/>
        <v>16</v>
      </c>
      <c r="L1441" s="7">
        <f t="shared" ca="1" si="267"/>
        <v>34</v>
      </c>
      <c r="M1441" s="7">
        <f t="shared" si="268"/>
        <v>7</v>
      </c>
      <c r="N1441" s="15">
        <f t="shared" si="269"/>
        <v>33020</v>
      </c>
      <c r="O1441" s="15" t="str">
        <f t="shared" si="270"/>
        <v>domingo</v>
      </c>
      <c r="P1441" s="14">
        <f t="shared" si="271"/>
        <v>1990</v>
      </c>
      <c r="Q1441" s="14">
        <f t="shared" si="272"/>
        <v>5</v>
      </c>
      <c r="R1441" s="14">
        <f t="shared" si="273"/>
        <v>27</v>
      </c>
      <c r="S1441" s="14" t="str">
        <f t="shared" si="274"/>
        <v>NO</v>
      </c>
      <c r="T1441" s="14" t="str">
        <f t="shared" si="275"/>
        <v>No Cumple</v>
      </c>
      <c r="U1441" s="14">
        <f>VLOOKUP(E1441,País!$A$1:$B$8,2,FALSE)</f>
        <v>3</v>
      </c>
    </row>
    <row r="1442" spans="1:21" x14ac:dyDescent="0.25">
      <c r="A1442" s="2" t="s">
        <v>55</v>
      </c>
      <c r="B1442" s="2" t="s">
        <v>56</v>
      </c>
      <c r="C1442" s="3">
        <v>30446</v>
      </c>
      <c r="D1442" s="2" t="s">
        <v>38</v>
      </c>
      <c r="E1442" s="2" t="s">
        <v>20</v>
      </c>
      <c r="F1442" s="2">
        <v>6</v>
      </c>
      <c r="G1442" s="4">
        <v>20723.757656913396</v>
      </c>
      <c r="H1442" s="5">
        <v>-25204.805991623612</v>
      </c>
      <c r="I1442" s="11" t="str">
        <f t="shared" si="264"/>
        <v>Jimenez, Monica</v>
      </c>
      <c r="J1442" s="11" t="str">
        <f t="shared" si="265"/>
        <v>MJ</v>
      </c>
      <c r="K1442" s="14">
        <f t="shared" si="266"/>
        <v>13</v>
      </c>
      <c r="L1442" s="7">
        <f t="shared" ca="1" si="267"/>
        <v>41</v>
      </c>
      <c r="M1442" s="7">
        <f t="shared" si="268"/>
        <v>2</v>
      </c>
      <c r="N1442" s="15">
        <f t="shared" si="269"/>
        <v>30446</v>
      </c>
      <c r="O1442" s="15" t="str">
        <f t="shared" si="270"/>
        <v>martes</v>
      </c>
      <c r="P1442" s="14">
        <f t="shared" si="271"/>
        <v>1983</v>
      </c>
      <c r="Q1442" s="14">
        <f t="shared" si="272"/>
        <v>5</v>
      </c>
      <c r="R1442" s="14">
        <f t="shared" si="273"/>
        <v>10</v>
      </c>
      <c r="S1442" s="14" t="str">
        <f t="shared" si="274"/>
        <v>NO</v>
      </c>
      <c r="T1442" s="14" t="str">
        <f t="shared" si="275"/>
        <v>No Cumple</v>
      </c>
      <c r="U1442" s="14">
        <f>VLOOKUP(E1442,País!$A$1:$B$8,2,FALSE)</f>
        <v>6</v>
      </c>
    </row>
    <row r="1443" spans="1:21" x14ac:dyDescent="0.25">
      <c r="A1443" s="2" t="s">
        <v>87</v>
      </c>
      <c r="B1443" s="2" t="s">
        <v>50</v>
      </c>
      <c r="C1443" s="3">
        <v>35392</v>
      </c>
      <c r="D1443" s="2" t="s">
        <v>31</v>
      </c>
      <c r="E1443" s="2" t="s">
        <v>8</v>
      </c>
      <c r="F1443" s="2">
        <v>4</v>
      </c>
      <c r="G1443" s="4">
        <v>20719.892897366448</v>
      </c>
      <c r="H1443" s="5">
        <v>-26824.89746339653</v>
      </c>
      <c r="I1443" s="11" t="str">
        <f t="shared" si="264"/>
        <v>Perez, Ismael</v>
      </c>
      <c r="J1443" s="11" t="str">
        <f t="shared" si="265"/>
        <v>IP</v>
      </c>
      <c r="K1443" s="14">
        <f t="shared" si="266"/>
        <v>11</v>
      </c>
      <c r="L1443" s="7">
        <f t="shared" ca="1" si="267"/>
        <v>27</v>
      </c>
      <c r="M1443" s="7">
        <f t="shared" si="268"/>
        <v>6</v>
      </c>
      <c r="N1443" s="15">
        <f t="shared" si="269"/>
        <v>35392</v>
      </c>
      <c r="O1443" s="15" t="str">
        <f t="shared" si="270"/>
        <v>sábado</v>
      </c>
      <c r="P1443" s="14">
        <f t="shared" si="271"/>
        <v>1996</v>
      </c>
      <c r="Q1443" s="14">
        <f t="shared" si="272"/>
        <v>11</v>
      </c>
      <c r="R1443" s="14">
        <f t="shared" si="273"/>
        <v>23</v>
      </c>
      <c r="S1443" s="14" t="str">
        <f t="shared" si="274"/>
        <v>NO</v>
      </c>
      <c r="T1443" s="14" t="str">
        <f t="shared" si="275"/>
        <v>No Cumple</v>
      </c>
      <c r="U1443" s="14">
        <f>VLOOKUP(E1443,País!$A$1:$B$8,2,FALSE)</f>
        <v>1</v>
      </c>
    </row>
    <row r="1444" spans="1:21" x14ac:dyDescent="0.25">
      <c r="A1444" s="2" t="s">
        <v>59</v>
      </c>
      <c r="B1444" s="2" t="s">
        <v>60</v>
      </c>
      <c r="C1444" s="3">
        <v>29716</v>
      </c>
      <c r="D1444" s="2" t="s">
        <v>11</v>
      </c>
      <c r="E1444" s="2" t="s">
        <v>28</v>
      </c>
      <c r="F1444" s="2">
        <v>5</v>
      </c>
      <c r="G1444" s="4">
        <v>20688.484033565484</v>
      </c>
      <c r="H1444" s="5">
        <v>-48942.646163265956</v>
      </c>
      <c r="I1444" s="11" t="str">
        <f t="shared" si="264"/>
        <v>Vargas, Camila</v>
      </c>
      <c r="J1444" s="11" t="str">
        <f t="shared" si="265"/>
        <v>CV</v>
      </c>
      <c r="K1444" s="14">
        <f t="shared" si="266"/>
        <v>12</v>
      </c>
      <c r="L1444" s="7">
        <f t="shared" ca="1" si="267"/>
        <v>43</v>
      </c>
      <c r="M1444" s="7">
        <f t="shared" si="268"/>
        <v>7</v>
      </c>
      <c r="N1444" s="15">
        <f t="shared" si="269"/>
        <v>29716</v>
      </c>
      <c r="O1444" s="15" t="str">
        <f t="shared" si="270"/>
        <v>domingo</v>
      </c>
      <c r="P1444" s="14">
        <f t="shared" si="271"/>
        <v>1981</v>
      </c>
      <c r="Q1444" s="14">
        <f t="shared" si="272"/>
        <v>5</v>
      </c>
      <c r="R1444" s="14">
        <f t="shared" si="273"/>
        <v>10</v>
      </c>
      <c r="S1444" s="14" t="str">
        <f t="shared" si="274"/>
        <v>NO</v>
      </c>
      <c r="T1444" s="14" t="str">
        <f t="shared" si="275"/>
        <v>No Cumple</v>
      </c>
      <c r="U1444" s="14">
        <f>VLOOKUP(E1444,País!$A$1:$B$8,2,FALSE)</f>
        <v>7</v>
      </c>
    </row>
    <row r="1445" spans="1:21" x14ac:dyDescent="0.25">
      <c r="A1445" s="2" t="s">
        <v>63</v>
      </c>
      <c r="B1445" s="2" t="s">
        <v>64</v>
      </c>
      <c r="C1445" s="3">
        <v>33340</v>
      </c>
      <c r="D1445" s="2" t="s">
        <v>19</v>
      </c>
      <c r="E1445" s="2" t="s">
        <v>8</v>
      </c>
      <c r="F1445" s="2">
        <v>4</v>
      </c>
      <c r="G1445" s="4">
        <v>20685.08986111563</v>
      </c>
      <c r="H1445" s="5">
        <v>-23312.480806940966</v>
      </c>
      <c r="I1445" s="11" t="str">
        <f t="shared" si="264"/>
        <v>Ramos, Gabriela</v>
      </c>
      <c r="J1445" s="11" t="str">
        <f t="shared" si="265"/>
        <v>GR</v>
      </c>
      <c r="K1445" s="14">
        <f t="shared" si="266"/>
        <v>13</v>
      </c>
      <c r="L1445" s="7">
        <f t="shared" ca="1" si="267"/>
        <v>33</v>
      </c>
      <c r="M1445" s="7">
        <f t="shared" si="268"/>
        <v>5</v>
      </c>
      <c r="N1445" s="15">
        <f t="shared" si="269"/>
        <v>33340</v>
      </c>
      <c r="O1445" s="15" t="str">
        <f t="shared" si="270"/>
        <v>viernes</v>
      </c>
      <c r="P1445" s="14">
        <f t="shared" si="271"/>
        <v>1991</v>
      </c>
      <c r="Q1445" s="14">
        <f t="shared" si="272"/>
        <v>4</v>
      </c>
      <c r="R1445" s="14">
        <f t="shared" si="273"/>
        <v>12</v>
      </c>
      <c r="S1445" s="14" t="str">
        <f t="shared" si="274"/>
        <v>NO</v>
      </c>
      <c r="T1445" s="14" t="str">
        <f t="shared" si="275"/>
        <v>No Cumple</v>
      </c>
      <c r="U1445" s="14">
        <f>VLOOKUP(E1445,País!$A$1:$B$8,2,FALSE)</f>
        <v>1</v>
      </c>
    </row>
    <row r="1446" spans="1:21" x14ac:dyDescent="0.25">
      <c r="A1446" s="2" t="s">
        <v>90</v>
      </c>
      <c r="B1446" s="2" t="s">
        <v>58</v>
      </c>
      <c r="C1446" s="3">
        <v>33558</v>
      </c>
      <c r="D1446" s="2" t="s">
        <v>7</v>
      </c>
      <c r="E1446" s="2" t="s">
        <v>20</v>
      </c>
      <c r="F1446" s="2">
        <v>6</v>
      </c>
      <c r="G1446" s="4">
        <v>20677.118710825016</v>
      </c>
      <c r="H1446" s="5">
        <v>-27877.364347365736</v>
      </c>
      <c r="I1446" s="11" t="str">
        <f t="shared" si="264"/>
        <v>Castro, Natalie</v>
      </c>
      <c r="J1446" s="11" t="str">
        <f t="shared" si="265"/>
        <v>NC</v>
      </c>
      <c r="K1446" s="14">
        <f t="shared" si="266"/>
        <v>13</v>
      </c>
      <c r="L1446" s="7">
        <f t="shared" ca="1" si="267"/>
        <v>32</v>
      </c>
      <c r="M1446" s="7">
        <f t="shared" si="268"/>
        <v>6</v>
      </c>
      <c r="N1446" s="15">
        <f t="shared" si="269"/>
        <v>33558</v>
      </c>
      <c r="O1446" s="15" t="str">
        <f t="shared" si="270"/>
        <v>sábado</v>
      </c>
      <c r="P1446" s="14">
        <f t="shared" si="271"/>
        <v>1991</v>
      </c>
      <c r="Q1446" s="14">
        <f t="shared" si="272"/>
        <v>11</v>
      </c>
      <c r="R1446" s="14">
        <f t="shared" si="273"/>
        <v>16</v>
      </c>
      <c r="S1446" s="14" t="str">
        <f t="shared" si="274"/>
        <v>SI</v>
      </c>
      <c r="T1446" s="14" t="str">
        <f t="shared" si="275"/>
        <v>No Cumple</v>
      </c>
      <c r="U1446" s="14">
        <f>VLOOKUP(E1446,País!$A$1:$B$8,2,FALSE)</f>
        <v>6</v>
      </c>
    </row>
    <row r="1447" spans="1:21" x14ac:dyDescent="0.25">
      <c r="A1447" s="2" t="s">
        <v>57</v>
      </c>
      <c r="B1447" s="2" t="s">
        <v>58</v>
      </c>
      <c r="C1447" s="3">
        <v>35848</v>
      </c>
      <c r="D1447" s="2" t="s">
        <v>7</v>
      </c>
      <c r="E1447" s="2" t="s">
        <v>24</v>
      </c>
      <c r="F1447" s="2">
        <v>3</v>
      </c>
      <c r="G1447" s="4">
        <v>20655.117931733454</v>
      </c>
      <c r="H1447" s="5">
        <v>-26597.291502805223</v>
      </c>
      <c r="I1447" s="11" t="str">
        <f t="shared" si="264"/>
        <v>Castro, Martin</v>
      </c>
      <c r="J1447" s="11" t="str">
        <f t="shared" si="265"/>
        <v>MC</v>
      </c>
      <c r="K1447" s="14">
        <f t="shared" si="266"/>
        <v>12</v>
      </c>
      <c r="L1447" s="7">
        <f t="shared" ca="1" si="267"/>
        <v>26</v>
      </c>
      <c r="M1447" s="7">
        <f t="shared" si="268"/>
        <v>7</v>
      </c>
      <c r="N1447" s="15">
        <f t="shared" si="269"/>
        <v>35848</v>
      </c>
      <c r="O1447" s="15" t="str">
        <f t="shared" si="270"/>
        <v>domingo</v>
      </c>
      <c r="P1447" s="14">
        <f t="shared" si="271"/>
        <v>1998</v>
      </c>
      <c r="Q1447" s="14">
        <f t="shared" si="272"/>
        <v>2</v>
      </c>
      <c r="R1447" s="14">
        <f t="shared" si="273"/>
        <v>22</v>
      </c>
      <c r="S1447" s="14" t="str">
        <f t="shared" si="274"/>
        <v>SI</v>
      </c>
      <c r="T1447" s="14" t="str">
        <f t="shared" si="275"/>
        <v>No Cumple</v>
      </c>
      <c r="U1447" s="14">
        <f>VLOOKUP(E1447,País!$A$1:$B$8,2,FALSE)</f>
        <v>5</v>
      </c>
    </row>
    <row r="1448" spans="1:21" x14ac:dyDescent="0.25">
      <c r="A1448" s="2" t="s">
        <v>36</v>
      </c>
      <c r="B1448" s="2" t="s">
        <v>37</v>
      </c>
      <c r="C1448" s="3">
        <v>33197</v>
      </c>
      <c r="D1448" s="2" t="s">
        <v>38</v>
      </c>
      <c r="E1448" s="2" t="s">
        <v>12</v>
      </c>
      <c r="F1448" s="2">
        <v>4</v>
      </c>
      <c r="G1448" s="4">
        <v>20653.10099966792</v>
      </c>
      <c r="H1448" s="5">
        <v>-29546.492030322119</v>
      </c>
      <c r="I1448" s="11" t="str">
        <f t="shared" si="264"/>
        <v>Hernandez, Roberto</v>
      </c>
      <c r="J1448" s="11" t="str">
        <f t="shared" si="265"/>
        <v>RH</v>
      </c>
      <c r="K1448" s="14">
        <f t="shared" si="266"/>
        <v>16</v>
      </c>
      <c r="L1448" s="7">
        <f t="shared" ca="1" si="267"/>
        <v>33</v>
      </c>
      <c r="M1448" s="7">
        <f t="shared" si="268"/>
        <v>2</v>
      </c>
      <c r="N1448" s="15">
        <f t="shared" si="269"/>
        <v>33197</v>
      </c>
      <c r="O1448" s="15" t="str">
        <f t="shared" si="270"/>
        <v>martes</v>
      </c>
      <c r="P1448" s="14">
        <f t="shared" si="271"/>
        <v>1990</v>
      </c>
      <c r="Q1448" s="14">
        <f t="shared" si="272"/>
        <v>11</v>
      </c>
      <c r="R1448" s="14">
        <f t="shared" si="273"/>
        <v>20</v>
      </c>
      <c r="S1448" s="14" t="str">
        <f t="shared" si="274"/>
        <v>NO</v>
      </c>
      <c r="T1448" s="14" t="str">
        <f t="shared" si="275"/>
        <v>No Cumple</v>
      </c>
      <c r="U1448" s="14">
        <f>VLOOKUP(E1448,País!$A$1:$B$8,2,FALSE)</f>
        <v>3</v>
      </c>
    </row>
    <row r="1449" spans="1:21" x14ac:dyDescent="0.25">
      <c r="A1449" s="2" t="s">
        <v>21</v>
      </c>
      <c r="B1449" s="2" t="s">
        <v>22</v>
      </c>
      <c r="C1449" s="3">
        <v>36167</v>
      </c>
      <c r="D1449" s="2" t="s">
        <v>23</v>
      </c>
      <c r="E1449" s="2" t="s">
        <v>24</v>
      </c>
      <c r="F1449" s="2">
        <v>6</v>
      </c>
      <c r="G1449" s="4">
        <v>20651.427868337763</v>
      </c>
      <c r="H1449" s="5">
        <v>-26106.743475862768</v>
      </c>
      <c r="I1449" s="11" t="str">
        <f t="shared" si="264"/>
        <v>Fernandez, Luis</v>
      </c>
      <c r="J1449" s="11" t="str">
        <f t="shared" si="265"/>
        <v>LF</v>
      </c>
      <c r="K1449" s="14">
        <f t="shared" si="266"/>
        <v>13</v>
      </c>
      <c r="L1449" s="7">
        <f t="shared" ca="1" si="267"/>
        <v>25</v>
      </c>
      <c r="M1449" s="7">
        <f t="shared" si="268"/>
        <v>4</v>
      </c>
      <c r="N1449" s="15">
        <f t="shared" si="269"/>
        <v>36167</v>
      </c>
      <c r="O1449" s="15" t="str">
        <f t="shared" si="270"/>
        <v>jueves</v>
      </c>
      <c r="P1449" s="14">
        <f t="shared" si="271"/>
        <v>1999</v>
      </c>
      <c r="Q1449" s="14">
        <f t="shared" si="272"/>
        <v>1</v>
      </c>
      <c r="R1449" s="14">
        <f t="shared" si="273"/>
        <v>7</v>
      </c>
      <c r="S1449" s="14" t="str">
        <f t="shared" si="274"/>
        <v>NO</v>
      </c>
      <c r="T1449" s="14" t="str">
        <f t="shared" si="275"/>
        <v>No Cumple</v>
      </c>
      <c r="U1449" s="14">
        <f>VLOOKUP(E1449,País!$A$1:$B$8,2,FALSE)</f>
        <v>5</v>
      </c>
    </row>
    <row r="1450" spans="1:21" x14ac:dyDescent="0.25">
      <c r="A1450" s="2" t="s">
        <v>87</v>
      </c>
      <c r="B1450" s="2" t="s">
        <v>50</v>
      </c>
      <c r="C1450" s="3">
        <v>31540</v>
      </c>
      <c r="D1450" s="2" t="s">
        <v>31</v>
      </c>
      <c r="E1450" s="2" t="s">
        <v>8</v>
      </c>
      <c r="F1450" s="2">
        <v>6</v>
      </c>
      <c r="G1450" s="4">
        <v>20645.599344609327</v>
      </c>
      <c r="H1450" s="5">
        <v>-29707.312642282857</v>
      </c>
      <c r="I1450" s="11" t="str">
        <f t="shared" si="264"/>
        <v>Perez, Ismael</v>
      </c>
      <c r="J1450" s="11" t="str">
        <f t="shared" si="265"/>
        <v>IP</v>
      </c>
      <c r="K1450" s="14">
        <f t="shared" si="266"/>
        <v>11</v>
      </c>
      <c r="L1450" s="7">
        <f t="shared" ca="1" si="267"/>
        <v>38</v>
      </c>
      <c r="M1450" s="7">
        <f t="shared" si="268"/>
        <v>4</v>
      </c>
      <c r="N1450" s="15">
        <f t="shared" si="269"/>
        <v>31540</v>
      </c>
      <c r="O1450" s="15" t="str">
        <f t="shared" si="270"/>
        <v>jueves</v>
      </c>
      <c r="P1450" s="14">
        <f t="shared" si="271"/>
        <v>1986</v>
      </c>
      <c r="Q1450" s="14">
        <f t="shared" si="272"/>
        <v>5</v>
      </c>
      <c r="R1450" s="14">
        <f t="shared" si="273"/>
        <v>8</v>
      </c>
      <c r="S1450" s="14" t="str">
        <f t="shared" si="274"/>
        <v>NO</v>
      </c>
      <c r="T1450" s="14" t="str">
        <f t="shared" si="275"/>
        <v>No Cumple</v>
      </c>
      <c r="U1450" s="14">
        <f>VLOOKUP(E1450,País!$A$1:$B$8,2,FALSE)</f>
        <v>1</v>
      </c>
    </row>
    <row r="1451" spans="1:21" x14ac:dyDescent="0.25">
      <c r="A1451" s="2" t="s">
        <v>21</v>
      </c>
      <c r="B1451" s="2" t="s">
        <v>22</v>
      </c>
      <c r="C1451" s="3">
        <v>34443</v>
      </c>
      <c r="D1451" s="2" t="s">
        <v>23</v>
      </c>
      <c r="E1451" s="2" t="s">
        <v>24</v>
      </c>
      <c r="F1451" s="2">
        <v>5</v>
      </c>
      <c r="G1451" s="4">
        <v>20642.435586183619</v>
      </c>
      <c r="H1451" s="5">
        <v>-19717.446377947796</v>
      </c>
      <c r="I1451" s="11" t="str">
        <f t="shared" si="264"/>
        <v>Fernandez, Luis</v>
      </c>
      <c r="J1451" s="11" t="str">
        <f t="shared" si="265"/>
        <v>LF</v>
      </c>
      <c r="K1451" s="14">
        <f t="shared" si="266"/>
        <v>13</v>
      </c>
      <c r="L1451" s="7">
        <f t="shared" ca="1" si="267"/>
        <v>30</v>
      </c>
      <c r="M1451" s="7">
        <f t="shared" si="268"/>
        <v>2</v>
      </c>
      <c r="N1451" s="15">
        <f t="shared" si="269"/>
        <v>34443</v>
      </c>
      <c r="O1451" s="15" t="str">
        <f t="shared" si="270"/>
        <v>martes</v>
      </c>
      <c r="P1451" s="14">
        <f t="shared" si="271"/>
        <v>1994</v>
      </c>
      <c r="Q1451" s="14">
        <f t="shared" si="272"/>
        <v>4</v>
      </c>
      <c r="R1451" s="14">
        <f t="shared" si="273"/>
        <v>19</v>
      </c>
      <c r="S1451" s="14" t="str">
        <f t="shared" si="274"/>
        <v>NO</v>
      </c>
      <c r="T1451" s="14" t="str">
        <f t="shared" si="275"/>
        <v>No Cumple</v>
      </c>
      <c r="U1451" s="14">
        <f>VLOOKUP(E1451,País!$A$1:$B$8,2,FALSE)</f>
        <v>5</v>
      </c>
    </row>
    <row r="1452" spans="1:21" x14ac:dyDescent="0.25">
      <c r="A1452" s="2" t="s">
        <v>53</v>
      </c>
      <c r="B1452" s="2" t="s">
        <v>54</v>
      </c>
      <c r="C1452" s="3">
        <v>30144</v>
      </c>
      <c r="D1452" s="2" t="s">
        <v>35</v>
      </c>
      <c r="E1452" s="2" t="s">
        <v>16</v>
      </c>
      <c r="F1452" s="2">
        <v>6</v>
      </c>
      <c r="G1452" s="4">
        <v>20626.942826588896</v>
      </c>
      <c r="H1452" s="5">
        <v>-22924.715166994771</v>
      </c>
      <c r="I1452" s="11" t="str">
        <f t="shared" si="264"/>
        <v>Moreno, Ricardo</v>
      </c>
      <c r="J1452" s="11" t="str">
        <f t="shared" si="265"/>
        <v>RM</v>
      </c>
      <c r="K1452" s="14">
        <f t="shared" si="266"/>
        <v>13</v>
      </c>
      <c r="L1452" s="7">
        <f t="shared" ca="1" si="267"/>
        <v>42</v>
      </c>
      <c r="M1452" s="7">
        <f t="shared" si="268"/>
        <v>1</v>
      </c>
      <c r="N1452" s="15">
        <f t="shared" si="269"/>
        <v>30144</v>
      </c>
      <c r="O1452" s="15" t="str">
        <f t="shared" si="270"/>
        <v>lunes</v>
      </c>
      <c r="P1452" s="14">
        <f t="shared" si="271"/>
        <v>1982</v>
      </c>
      <c r="Q1452" s="14">
        <f t="shared" si="272"/>
        <v>7</v>
      </c>
      <c r="R1452" s="14">
        <f t="shared" si="273"/>
        <v>12</v>
      </c>
      <c r="S1452" s="14" t="str">
        <f t="shared" si="274"/>
        <v>NO</v>
      </c>
      <c r="T1452" s="14" t="str">
        <f t="shared" si="275"/>
        <v>No Cumple</v>
      </c>
      <c r="U1452" s="14">
        <f>VLOOKUP(E1452,País!$A$1:$B$8,2,FALSE)</f>
        <v>4</v>
      </c>
    </row>
    <row r="1453" spans="1:21" x14ac:dyDescent="0.25">
      <c r="A1453" s="2" t="s">
        <v>55</v>
      </c>
      <c r="B1453" s="2" t="s">
        <v>56</v>
      </c>
      <c r="C1453" s="3">
        <v>31149</v>
      </c>
      <c r="D1453" s="2" t="s">
        <v>38</v>
      </c>
      <c r="E1453" s="2" t="s">
        <v>20</v>
      </c>
      <c r="F1453" s="2">
        <v>6</v>
      </c>
      <c r="G1453" s="4">
        <v>20612.489221810538</v>
      </c>
      <c r="H1453" s="5">
        <v>-40372.617537603328</v>
      </c>
      <c r="I1453" s="11" t="str">
        <f t="shared" si="264"/>
        <v>Jimenez, Monica</v>
      </c>
      <c r="J1453" s="11" t="str">
        <f t="shared" si="265"/>
        <v>MJ</v>
      </c>
      <c r="K1453" s="14">
        <f t="shared" si="266"/>
        <v>13</v>
      </c>
      <c r="L1453" s="7">
        <f t="shared" ca="1" si="267"/>
        <v>39</v>
      </c>
      <c r="M1453" s="7">
        <f t="shared" si="268"/>
        <v>5</v>
      </c>
      <c r="N1453" s="15">
        <f t="shared" si="269"/>
        <v>31149</v>
      </c>
      <c r="O1453" s="15" t="str">
        <f t="shared" si="270"/>
        <v>viernes</v>
      </c>
      <c r="P1453" s="14">
        <f t="shared" si="271"/>
        <v>1985</v>
      </c>
      <c r="Q1453" s="14">
        <f t="shared" si="272"/>
        <v>4</v>
      </c>
      <c r="R1453" s="14">
        <f t="shared" si="273"/>
        <v>12</v>
      </c>
      <c r="S1453" s="14" t="str">
        <f t="shared" si="274"/>
        <v>NO</v>
      </c>
      <c r="T1453" s="14" t="str">
        <f t="shared" si="275"/>
        <v>No Cumple</v>
      </c>
      <c r="U1453" s="14">
        <f>VLOOKUP(E1453,País!$A$1:$B$8,2,FALSE)</f>
        <v>6</v>
      </c>
    </row>
    <row r="1454" spans="1:21" x14ac:dyDescent="0.25">
      <c r="A1454" s="2" t="s">
        <v>86</v>
      </c>
      <c r="B1454" s="2" t="s">
        <v>48</v>
      </c>
      <c r="C1454" s="3">
        <v>31799</v>
      </c>
      <c r="D1454" s="2" t="s">
        <v>27</v>
      </c>
      <c r="E1454" s="2" t="s">
        <v>32</v>
      </c>
      <c r="F1454" s="2">
        <v>3</v>
      </c>
      <c r="G1454" s="4">
        <v>20609.787904523961</v>
      </c>
      <c r="H1454" s="5">
        <v>-26212.897248792717</v>
      </c>
      <c r="I1454" s="11" t="str">
        <f t="shared" si="264"/>
        <v>Rojas, Daniel</v>
      </c>
      <c r="J1454" s="11" t="str">
        <f t="shared" si="265"/>
        <v>DR</v>
      </c>
      <c r="K1454" s="14">
        <f t="shared" si="266"/>
        <v>11</v>
      </c>
      <c r="L1454" s="7">
        <f t="shared" ca="1" si="267"/>
        <v>37</v>
      </c>
      <c r="M1454" s="7">
        <f t="shared" si="268"/>
        <v>4</v>
      </c>
      <c r="N1454" s="15">
        <f t="shared" si="269"/>
        <v>31799</v>
      </c>
      <c r="O1454" s="15" t="str">
        <f t="shared" si="270"/>
        <v>jueves</v>
      </c>
      <c r="P1454" s="14">
        <f t="shared" si="271"/>
        <v>1987</v>
      </c>
      <c r="Q1454" s="14">
        <f t="shared" si="272"/>
        <v>1</v>
      </c>
      <c r="R1454" s="14">
        <f t="shared" si="273"/>
        <v>22</v>
      </c>
      <c r="S1454" s="14" t="str">
        <f t="shared" si="274"/>
        <v>NO</v>
      </c>
      <c r="T1454" s="14" t="str">
        <f t="shared" si="275"/>
        <v>No Cumple</v>
      </c>
      <c r="U1454" s="14">
        <f>VLOOKUP(E1454,País!$A$1:$B$8,2,FALSE)</f>
        <v>2</v>
      </c>
    </row>
    <row r="1455" spans="1:21" x14ac:dyDescent="0.25">
      <c r="A1455" s="2" t="s">
        <v>86</v>
      </c>
      <c r="B1455" s="2" t="s">
        <v>48</v>
      </c>
      <c r="C1455" s="3">
        <v>36405</v>
      </c>
      <c r="D1455" s="2" t="s">
        <v>27</v>
      </c>
      <c r="E1455" s="2" t="s">
        <v>32</v>
      </c>
      <c r="F1455" s="2">
        <v>4</v>
      </c>
      <c r="G1455" s="4">
        <v>20593.815387479459</v>
      </c>
      <c r="H1455" s="5">
        <v>-22524.94769001643</v>
      </c>
      <c r="I1455" s="11" t="str">
        <f t="shared" si="264"/>
        <v>Rojas, Daniel</v>
      </c>
      <c r="J1455" s="11" t="str">
        <f t="shared" si="265"/>
        <v>DR</v>
      </c>
      <c r="K1455" s="14">
        <f t="shared" si="266"/>
        <v>11</v>
      </c>
      <c r="L1455" s="7">
        <f t="shared" ca="1" si="267"/>
        <v>24</v>
      </c>
      <c r="M1455" s="7">
        <f t="shared" si="268"/>
        <v>4</v>
      </c>
      <c r="N1455" s="15">
        <f t="shared" si="269"/>
        <v>36405</v>
      </c>
      <c r="O1455" s="15" t="str">
        <f t="shared" si="270"/>
        <v>jueves</v>
      </c>
      <c r="P1455" s="14">
        <f t="shared" si="271"/>
        <v>1999</v>
      </c>
      <c r="Q1455" s="14">
        <f t="shared" si="272"/>
        <v>9</v>
      </c>
      <c r="R1455" s="14">
        <f t="shared" si="273"/>
        <v>2</v>
      </c>
      <c r="S1455" s="14" t="str">
        <f t="shared" si="274"/>
        <v>NO</v>
      </c>
      <c r="T1455" s="14" t="str">
        <f t="shared" si="275"/>
        <v>No Cumple</v>
      </c>
      <c r="U1455" s="14">
        <f>VLOOKUP(E1455,País!$A$1:$B$8,2,FALSE)</f>
        <v>2</v>
      </c>
    </row>
    <row r="1456" spans="1:21" x14ac:dyDescent="0.25">
      <c r="A1456" s="2" t="s">
        <v>75</v>
      </c>
      <c r="B1456" s="2" t="s">
        <v>18</v>
      </c>
      <c r="C1456" s="3">
        <v>29657</v>
      </c>
      <c r="D1456" s="2" t="s">
        <v>19</v>
      </c>
      <c r="E1456" s="2" t="s">
        <v>16</v>
      </c>
      <c r="F1456" s="2">
        <v>2</v>
      </c>
      <c r="G1456" s="4">
        <v>20583.970456770647</v>
      </c>
      <c r="H1456" s="5">
        <v>-31096.029543229357</v>
      </c>
      <c r="I1456" s="11" t="str">
        <f t="shared" si="264"/>
        <v>Rodriguez, Alberto</v>
      </c>
      <c r="J1456" s="11" t="str">
        <f t="shared" si="265"/>
        <v>AR</v>
      </c>
      <c r="K1456" s="14">
        <f t="shared" si="266"/>
        <v>16</v>
      </c>
      <c r="L1456" s="7">
        <f t="shared" ca="1" si="267"/>
        <v>43</v>
      </c>
      <c r="M1456" s="7">
        <f t="shared" si="268"/>
        <v>4</v>
      </c>
      <c r="N1456" s="15">
        <f t="shared" si="269"/>
        <v>29657</v>
      </c>
      <c r="O1456" s="15" t="str">
        <f t="shared" si="270"/>
        <v>jueves</v>
      </c>
      <c r="P1456" s="14">
        <f t="shared" si="271"/>
        <v>1981</v>
      </c>
      <c r="Q1456" s="14">
        <f t="shared" si="272"/>
        <v>3</v>
      </c>
      <c r="R1456" s="14">
        <f t="shared" si="273"/>
        <v>12</v>
      </c>
      <c r="S1456" s="14" t="str">
        <f t="shared" si="274"/>
        <v>NO</v>
      </c>
      <c r="T1456" s="14" t="str">
        <f t="shared" si="275"/>
        <v>No Cumple</v>
      </c>
      <c r="U1456" s="14">
        <f>VLOOKUP(E1456,País!$A$1:$B$8,2,FALSE)</f>
        <v>4</v>
      </c>
    </row>
    <row r="1457" spans="1:21" x14ac:dyDescent="0.25">
      <c r="A1457" s="2" t="s">
        <v>29</v>
      </c>
      <c r="B1457" s="2" t="s">
        <v>30</v>
      </c>
      <c r="C1457" s="3">
        <v>32519</v>
      </c>
      <c r="D1457" s="2" t="s">
        <v>31</v>
      </c>
      <c r="E1457" s="2" t="s">
        <v>32</v>
      </c>
      <c r="F1457" s="2">
        <v>4</v>
      </c>
      <c r="G1457" s="4">
        <v>20579.470617178322</v>
      </c>
      <c r="H1457" s="5">
        <v>-25087.449975398424</v>
      </c>
      <c r="I1457" s="11" t="str">
        <f t="shared" si="264"/>
        <v>Rivera, Pablo</v>
      </c>
      <c r="J1457" s="11" t="str">
        <f t="shared" si="265"/>
        <v>PR</v>
      </c>
      <c r="K1457" s="14">
        <f t="shared" si="266"/>
        <v>11</v>
      </c>
      <c r="L1457" s="7">
        <f t="shared" ca="1" si="267"/>
        <v>35</v>
      </c>
      <c r="M1457" s="7">
        <f t="shared" si="268"/>
        <v>3</v>
      </c>
      <c r="N1457" s="15">
        <f t="shared" si="269"/>
        <v>32519</v>
      </c>
      <c r="O1457" s="15" t="str">
        <f t="shared" si="270"/>
        <v>miércoles</v>
      </c>
      <c r="P1457" s="14">
        <f t="shared" si="271"/>
        <v>1989</v>
      </c>
      <c r="Q1457" s="14">
        <f t="shared" si="272"/>
        <v>1</v>
      </c>
      <c r="R1457" s="14">
        <f t="shared" si="273"/>
        <v>11</v>
      </c>
      <c r="S1457" s="14" t="str">
        <f t="shared" si="274"/>
        <v>NO</v>
      </c>
      <c r="T1457" s="14" t="str">
        <f t="shared" si="275"/>
        <v>No Cumple</v>
      </c>
      <c r="U1457" s="14">
        <f>VLOOKUP(E1457,País!$A$1:$B$8,2,FALSE)</f>
        <v>2</v>
      </c>
    </row>
    <row r="1458" spans="1:21" x14ac:dyDescent="0.25">
      <c r="A1458" s="2" t="s">
        <v>89</v>
      </c>
      <c r="B1458" s="2" t="s">
        <v>56</v>
      </c>
      <c r="C1458" s="3">
        <v>33040</v>
      </c>
      <c r="D1458" s="2" t="s">
        <v>38</v>
      </c>
      <c r="E1458" s="2" t="s">
        <v>16</v>
      </c>
      <c r="F1458" s="2">
        <v>5</v>
      </c>
      <c r="G1458" s="4">
        <v>20552.98316652649</v>
      </c>
      <c r="H1458" s="5">
        <v>-29014.665991799837</v>
      </c>
      <c r="I1458" s="11" t="str">
        <f t="shared" si="264"/>
        <v>Jimenez, Hugo</v>
      </c>
      <c r="J1458" s="11" t="str">
        <f t="shared" si="265"/>
        <v>HJ</v>
      </c>
      <c r="K1458" s="14">
        <f t="shared" si="266"/>
        <v>11</v>
      </c>
      <c r="L1458" s="7">
        <f t="shared" ca="1" si="267"/>
        <v>34</v>
      </c>
      <c r="M1458" s="7">
        <f t="shared" si="268"/>
        <v>6</v>
      </c>
      <c r="N1458" s="15">
        <f t="shared" si="269"/>
        <v>33040</v>
      </c>
      <c r="O1458" s="15" t="str">
        <f t="shared" si="270"/>
        <v>sábado</v>
      </c>
      <c r="P1458" s="14">
        <f t="shared" si="271"/>
        <v>1990</v>
      </c>
      <c r="Q1458" s="14">
        <f t="shared" si="272"/>
        <v>6</v>
      </c>
      <c r="R1458" s="14">
        <f t="shared" si="273"/>
        <v>16</v>
      </c>
      <c r="S1458" s="14" t="str">
        <f t="shared" si="274"/>
        <v>NO</v>
      </c>
      <c r="T1458" s="14" t="str">
        <f t="shared" si="275"/>
        <v>No Cumple</v>
      </c>
      <c r="U1458" s="14">
        <f>VLOOKUP(E1458,País!$A$1:$B$8,2,FALSE)</f>
        <v>4</v>
      </c>
    </row>
    <row r="1459" spans="1:21" x14ac:dyDescent="0.25">
      <c r="A1459" s="2" t="s">
        <v>72</v>
      </c>
      <c r="B1459" s="2" t="s">
        <v>30</v>
      </c>
      <c r="C1459" s="3">
        <v>36116</v>
      </c>
      <c r="D1459" s="2" t="s">
        <v>7</v>
      </c>
      <c r="E1459" s="2" t="s">
        <v>32</v>
      </c>
      <c r="F1459" s="2">
        <v>6</v>
      </c>
      <c r="G1459" s="4">
        <v>20541.174158401256</v>
      </c>
      <c r="H1459" s="5">
        <v>-24377.88415644702</v>
      </c>
      <c r="I1459" s="11" t="str">
        <f t="shared" si="264"/>
        <v>Rivera, Marina</v>
      </c>
      <c r="J1459" s="11" t="str">
        <f t="shared" si="265"/>
        <v>MR</v>
      </c>
      <c r="K1459" s="14">
        <f t="shared" si="266"/>
        <v>12</v>
      </c>
      <c r="L1459" s="7">
        <f t="shared" ca="1" si="267"/>
        <v>25</v>
      </c>
      <c r="M1459" s="7">
        <f t="shared" si="268"/>
        <v>2</v>
      </c>
      <c r="N1459" s="15">
        <f t="shared" si="269"/>
        <v>36116</v>
      </c>
      <c r="O1459" s="15" t="str">
        <f t="shared" si="270"/>
        <v>martes</v>
      </c>
      <c r="P1459" s="14">
        <f t="shared" si="271"/>
        <v>1998</v>
      </c>
      <c r="Q1459" s="14">
        <f t="shared" si="272"/>
        <v>11</v>
      </c>
      <c r="R1459" s="14">
        <f t="shared" si="273"/>
        <v>17</v>
      </c>
      <c r="S1459" s="14" t="str">
        <f t="shared" si="274"/>
        <v>SI</v>
      </c>
      <c r="T1459" s="14" t="str">
        <f t="shared" si="275"/>
        <v>No Cumple</v>
      </c>
      <c r="U1459" s="14">
        <f>VLOOKUP(E1459,País!$A$1:$B$8,2,FALSE)</f>
        <v>2</v>
      </c>
    </row>
    <row r="1460" spans="1:21" x14ac:dyDescent="0.25">
      <c r="A1460" s="2" t="s">
        <v>81</v>
      </c>
      <c r="B1460" s="2" t="s">
        <v>37</v>
      </c>
      <c r="C1460" s="3">
        <v>35128</v>
      </c>
      <c r="D1460" s="2" t="s">
        <v>7</v>
      </c>
      <c r="E1460" s="2" t="s">
        <v>12</v>
      </c>
      <c r="F1460" s="2">
        <v>4</v>
      </c>
      <c r="G1460" s="4">
        <v>20520.897870209581</v>
      </c>
      <c r="H1460" s="5">
        <v>-22398.072725130241</v>
      </c>
      <c r="I1460" s="11" t="str">
        <f t="shared" si="264"/>
        <v>Hernandez, Victor</v>
      </c>
      <c r="J1460" s="11" t="str">
        <f t="shared" si="265"/>
        <v>VH</v>
      </c>
      <c r="K1460" s="14">
        <f t="shared" si="266"/>
        <v>15</v>
      </c>
      <c r="L1460" s="7">
        <f t="shared" ca="1" si="267"/>
        <v>28</v>
      </c>
      <c r="M1460" s="7">
        <f t="shared" si="268"/>
        <v>1</v>
      </c>
      <c r="N1460" s="15">
        <f t="shared" si="269"/>
        <v>35128</v>
      </c>
      <c r="O1460" s="15" t="str">
        <f t="shared" si="270"/>
        <v>lunes</v>
      </c>
      <c r="P1460" s="14">
        <f t="shared" si="271"/>
        <v>1996</v>
      </c>
      <c r="Q1460" s="14">
        <f t="shared" si="272"/>
        <v>3</v>
      </c>
      <c r="R1460" s="14">
        <f t="shared" si="273"/>
        <v>4</v>
      </c>
      <c r="S1460" s="14" t="str">
        <f t="shared" si="274"/>
        <v>SI</v>
      </c>
      <c r="T1460" s="14" t="str">
        <f t="shared" si="275"/>
        <v>No Cumple</v>
      </c>
      <c r="U1460" s="14">
        <f>VLOOKUP(E1460,País!$A$1:$B$8,2,FALSE)</f>
        <v>3</v>
      </c>
    </row>
    <row r="1461" spans="1:21" x14ac:dyDescent="0.25">
      <c r="A1461" s="2" t="s">
        <v>74</v>
      </c>
      <c r="B1461" s="2" t="s">
        <v>26</v>
      </c>
      <c r="C1461" s="3">
        <v>33235</v>
      </c>
      <c r="D1461" s="2" t="s">
        <v>15</v>
      </c>
      <c r="E1461" s="2" t="s">
        <v>12</v>
      </c>
      <c r="F1461" s="2">
        <v>5</v>
      </c>
      <c r="G1461" s="4">
        <v>20506.401098226637</v>
      </c>
      <c r="H1461" s="5">
        <v>-21045.00714338322</v>
      </c>
      <c r="I1461" s="11" t="str">
        <f t="shared" si="264"/>
        <v>Diaz, Raquel</v>
      </c>
      <c r="J1461" s="11" t="str">
        <f t="shared" si="265"/>
        <v>RD</v>
      </c>
      <c r="K1461" s="14">
        <f t="shared" si="266"/>
        <v>10</v>
      </c>
      <c r="L1461" s="7">
        <f t="shared" ca="1" si="267"/>
        <v>33</v>
      </c>
      <c r="M1461" s="7">
        <f t="shared" si="268"/>
        <v>5</v>
      </c>
      <c r="N1461" s="15">
        <f t="shared" si="269"/>
        <v>33235</v>
      </c>
      <c r="O1461" s="15" t="str">
        <f t="shared" si="270"/>
        <v>viernes</v>
      </c>
      <c r="P1461" s="14">
        <f t="shared" si="271"/>
        <v>1990</v>
      </c>
      <c r="Q1461" s="14">
        <f t="shared" si="272"/>
        <v>12</v>
      </c>
      <c r="R1461" s="14">
        <f t="shared" si="273"/>
        <v>28</v>
      </c>
      <c r="S1461" s="14" t="str">
        <f t="shared" si="274"/>
        <v>NO</v>
      </c>
      <c r="T1461" s="14" t="str">
        <f t="shared" si="275"/>
        <v>No Cumple</v>
      </c>
      <c r="U1461" s="14">
        <f>VLOOKUP(E1461,País!$A$1:$B$8,2,FALSE)</f>
        <v>3</v>
      </c>
    </row>
    <row r="1462" spans="1:21" x14ac:dyDescent="0.25">
      <c r="A1462" s="2" t="s">
        <v>90</v>
      </c>
      <c r="B1462" s="2" t="s">
        <v>58</v>
      </c>
      <c r="C1462" s="3">
        <v>33931</v>
      </c>
      <c r="D1462" s="2" t="s">
        <v>7</v>
      </c>
      <c r="E1462" s="2" t="s">
        <v>20</v>
      </c>
      <c r="F1462" s="2">
        <v>4</v>
      </c>
      <c r="G1462" s="4">
        <v>20506.384097236107</v>
      </c>
      <c r="H1462" s="5">
        <v>-26139.190471515143</v>
      </c>
      <c r="I1462" s="11" t="str">
        <f t="shared" si="264"/>
        <v>Castro, Natalie</v>
      </c>
      <c r="J1462" s="11" t="str">
        <f t="shared" si="265"/>
        <v>NC</v>
      </c>
      <c r="K1462" s="14">
        <f t="shared" si="266"/>
        <v>13</v>
      </c>
      <c r="L1462" s="7">
        <f t="shared" ca="1" si="267"/>
        <v>31</v>
      </c>
      <c r="M1462" s="7">
        <f t="shared" si="268"/>
        <v>1</v>
      </c>
      <c r="N1462" s="15">
        <f t="shared" si="269"/>
        <v>33931</v>
      </c>
      <c r="O1462" s="15" t="str">
        <f t="shared" si="270"/>
        <v>lunes</v>
      </c>
      <c r="P1462" s="14">
        <f t="shared" si="271"/>
        <v>1992</v>
      </c>
      <c r="Q1462" s="14">
        <f t="shared" si="272"/>
        <v>11</v>
      </c>
      <c r="R1462" s="14">
        <f t="shared" si="273"/>
        <v>23</v>
      </c>
      <c r="S1462" s="14" t="str">
        <f t="shared" si="274"/>
        <v>SI</v>
      </c>
      <c r="T1462" s="14" t="str">
        <f t="shared" si="275"/>
        <v>No Cumple</v>
      </c>
      <c r="U1462" s="14">
        <f>VLOOKUP(E1462,País!$A$1:$B$8,2,FALSE)</f>
        <v>6</v>
      </c>
    </row>
    <row r="1463" spans="1:21" x14ac:dyDescent="0.25">
      <c r="A1463" s="2" t="s">
        <v>36</v>
      </c>
      <c r="B1463" s="2" t="s">
        <v>37</v>
      </c>
      <c r="C1463" s="3">
        <v>30971</v>
      </c>
      <c r="D1463" s="2" t="s">
        <v>38</v>
      </c>
      <c r="E1463" s="2" t="s">
        <v>12</v>
      </c>
      <c r="F1463" s="2">
        <v>4</v>
      </c>
      <c r="G1463" s="4">
        <v>20486.389916891407</v>
      </c>
      <c r="H1463" s="5">
        <v>-21560.615864824704</v>
      </c>
      <c r="I1463" s="11" t="str">
        <f t="shared" si="264"/>
        <v>Hernandez, Roberto</v>
      </c>
      <c r="J1463" s="11" t="str">
        <f t="shared" si="265"/>
        <v>RH</v>
      </c>
      <c r="K1463" s="14">
        <f t="shared" si="266"/>
        <v>16</v>
      </c>
      <c r="L1463" s="7">
        <f t="shared" ca="1" si="267"/>
        <v>39</v>
      </c>
      <c r="M1463" s="7">
        <f t="shared" si="268"/>
        <v>2</v>
      </c>
      <c r="N1463" s="15">
        <f t="shared" si="269"/>
        <v>30971</v>
      </c>
      <c r="O1463" s="15" t="str">
        <f t="shared" si="270"/>
        <v>martes</v>
      </c>
      <c r="P1463" s="14">
        <f t="shared" si="271"/>
        <v>1984</v>
      </c>
      <c r="Q1463" s="14">
        <f t="shared" si="272"/>
        <v>10</v>
      </c>
      <c r="R1463" s="14">
        <f t="shared" si="273"/>
        <v>16</v>
      </c>
      <c r="S1463" s="14" t="str">
        <f t="shared" si="274"/>
        <v>NO</v>
      </c>
      <c r="T1463" s="14" t="str">
        <f t="shared" si="275"/>
        <v>No Cumple</v>
      </c>
      <c r="U1463" s="14">
        <f>VLOOKUP(E1463,País!$A$1:$B$8,2,FALSE)</f>
        <v>3</v>
      </c>
    </row>
    <row r="1464" spans="1:21" x14ac:dyDescent="0.25">
      <c r="A1464" s="2" t="s">
        <v>92</v>
      </c>
      <c r="B1464" s="2" t="s">
        <v>62</v>
      </c>
      <c r="C1464" s="3">
        <v>34319</v>
      </c>
      <c r="D1464" s="2" t="s">
        <v>15</v>
      </c>
      <c r="E1464" s="2" t="s">
        <v>28</v>
      </c>
      <c r="F1464" s="2">
        <v>5</v>
      </c>
      <c r="G1464" s="4">
        <v>20481.492301924791</v>
      </c>
      <c r="H1464" s="5">
        <v>-20822.955388652648</v>
      </c>
      <c r="I1464" s="11" t="str">
        <f t="shared" si="264"/>
        <v>Guerrero, Alicia</v>
      </c>
      <c r="J1464" s="11" t="str">
        <f t="shared" si="265"/>
        <v>AG</v>
      </c>
      <c r="K1464" s="14">
        <f t="shared" si="266"/>
        <v>14</v>
      </c>
      <c r="L1464" s="7">
        <f t="shared" ca="1" si="267"/>
        <v>30</v>
      </c>
      <c r="M1464" s="7">
        <f t="shared" si="268"/>
        <v>4</v>
      </c>
      <c r="N1464" s="15">
        <f t="shared" si="269"/>
        <v>34319</v>
      </c>
      <c r="O1464" s="15" t="str">
        <f t="shared" si="270"/>
        <v>jueves</v>
      </c>
      <c r="P1464" s="14">
        <f t="shared" si="271"/>
        <v>1993</v>
      </c>
      <c r="Q1464" s="14">
        <f t="shared" si="272"/>
        <v>12</v>
      </c>
      <c r="R1464" s="14">
        <f t="shared" si="273"/>
        <v>16</v>
      </c>
      <c r="S1464" s="14" t="str">
        <f t="shared" si="274"/>
        <v>NO</v>
      </c>
      <c r="T1464" s="14" t="str">
        <f t="shared" si="275"/>
        <v>No Cumple</v>
      </c>
      <c r="U1464" s="14">
        <f>VLOOKUP(E1464,País!$A$1:$B$8,2,FALSE)</f>
        <v>7</v>
      </c>
    </row>
    <row r="1465" spans="1:21" x14ac:dyDescent="0.25">
      <c r="A1465" s="2" t="s">
        <v>25</v>
      </c>
      <c r="B1465" s="2" t="s">
        <v>6</v>
      </c>
      <c r="C1465" s="3">
        <v>30416</v>
      </c>
      <c r="D1465" s="2" t="s">
        <v>19</v>
      </c>
      <c r="E1465" s="2" t="s">
        <v>32</v>
      </c>
      <c r="F1465" s="2">
        <v>3</v>
      </c>
      <c r="G1465" s="4">
        <v>20479.458432843807</v>
      </c>
      <c r="H1465" s="5">
        <v>-25187.665747754327</v>
      </c>
      <c r="I1465" s="11" t="str">
        <f t="shared" si="264"/>
        <v>Martinez, Laura</v>
      </c>
      <c r="J1465" s="11" t="str">
        <f t="shared" si="265"/>
        <v>LM</v>
      </c>
      <c r="K1465" s="14">
        <f t="shared" si="266"/>
        <v>13</v>
      </c>
      <c r="L1465" s="7">
        <f t="shared" ca="1" si="267"/>
        <v>41</v>
      </c>
      <c r="M1465" s="7">
        <f t="shared" si="268"/>
        <v>7</v>
      </c>
      <c r="N1465" s="15">
        <f t="shared" si="269"/>
        <v>30416</v>
      </c>
      <c r="O1465" s="15" t="str">
        <f t="shared" si="270"/>
        <v>domingo</v>
      </c>
      <c r="P1465" s="14">
        <f t="shared" si="271"/>
        <v>1983</v>
      </c>
      <c r="Q1465" s="14">
        <f t="shared" si="272"/>
        <v>4</v>
      </c>
      <c r="R1465" s="14">
        <f t="shared" si="273"/>
        <v>10</v>
      </c>
      <c r="S1465" s="14" t="str">
        <f t="shared" si="274"/>
        <v>NO</v>
      </c>
      <c r="T1465" s="14" t="str">
        <f t="shared" si="275"/>
        <v>No Cumple</v>
      </c>
      <c r="U1465" s="14">
        <f>VLOOKUP(E1465,País!$A$1:$B$8,2,FALSE)</f>
        <v>2</v>
      </c>
    </row>
    <row r="1466" spans="1:21" x14ac:dyDescent="0.25">
      <c r="A1466" s="2" t="s">
        <v>65</v>
      </c>
      <c r="B1466" s="2" t="s">
        <v>66</v>
      </c>
      <c r="C1466" s="3">
        <v>34486</v>
      </c>
      <c r="D1466" s="2" t="s">
        <v>23</v>
      </c>
      <c r="E1466" s="2" t="s">
        <v>12</v>
      </c>
      <c r="F1466" s="2">
        <v>5</v>
      </c>
      <c r="G1466" s="4">
        <v>20476.390147062179</v>
      </c>
      <c r="H1466" s="5">
        <v>-25385.540572055903</v>
      </c>
      <c r="I1466" s="11" t="str">
        <f t="shared" si="264"/>
        <v>Silva, Fernando</v>
      </c>
      <c r="J1466" s="11" t="str">
        <f t="shared" si="265"/>
        <v>FS</v>
      </c>
      <c r="K1466" s="14">
        <f t="shared" si="266"/>
        <v>13</v>
      </c>
      <c r="L1466" s="7">
        <f t="shared" ca="1" si="267"/>
        <v>30</v>
      </c>
      <c r="M1466" s="7">
        <f t="shared" si="268"/>
        <v>3</v>
      </c>
      <c r="N1466" s="15">
        <f t="shared" si="269"/>
        <v>34486</v>
      </c>
      <c r="O1466" s="15" t="str">
        <f t="shared" si="270"/>
        <v>miércoles</v>
      </c>
      <c r="P1466" s="14">
        <f t="shared" si="271"/>
        <v>1994</v>
      </c>
      <c r="Q1466" s="14">
        <f t="shared" si="272"/>
        <v>6</v>
      </c>
      <c r="R1466" s="14">
        <f t="shared" si="273"/>
        <v>1</v>
      </c>
      <c r="S1466" s="14" t="str">
        <f t="shared" si="274"/>
        <v>NO</v>
      </c>
      <c r="T1466" s="14" t="str">
        <f t="shared" si="275"/>
        <v>No Cumple</v>
      </c>
      <c r="U1466" s="14">
        <f>VLOOKUP(E1466,País!$A$1:$B$8,2,FALSE)</f>
        <v>3</v>
      </c>
    </row>
    <row r="1467" spans="1:21" x14ac:dyDescent="0.25">
      <c r="A1467" s="2" t="s">
        <v>65</v>
      </c>
      <c r="B1467" s="2" t="s">
        <v>66</v>
      </c>
      <c r="C1467" s="3">
        <v>35784</v>
      </c>
      <c r="D1467" s="2" t="s">
        <v>23</v>
      </c>
      <c r="E1467" s="2" t="s">
        <v>12</v>
      </c>
      <c r="F1467" s="2">
        <v>2</v>
      </c>
      <c r="G1467" s="4">
        <v>20475.256137704182</v>
      </c>
      <c r="H1467" s="5">
        <v>-27443.754107803987</v>
      </c>
      <c r="I1467" s="11" t="str">
        <f t="shared" si="264"/>
        <v>Silva, Fernando</v>
      </c>
      <c r="J1467" s="11" t="str">
        <f t="shared" si="265"/>
        <v>FS</v>
      </c>
      <c r="K1467" s="14">
        <f t="shared" si="266"/>
        <v>13</v>
      </c>
      <c r="L1467" s="7">
        <f t="shared" ca="1" si="267"/>
        <v>26</v>
      </c>
      <c r="M1467" s="7">
        <f t="shared" si="268"/>
        <v>6</v>
      </c>
      <c r="N1467" s="15">
        <f t="shared" si="269"/>
        <v>35784</v>
      </c>
      <c r="O1467" s="15" t="str">
        <f t="shared" si="270"/>
        <v>sábado</v>
      </c>
      <c r="P1467" s="14">
        <f t="shared" si="271"/>
        <v>1997</v>
      </c>
      <c r="Q1467" s="14">
        <f t="shared" si="272"/>
        <v>12</v>
      </c>
      <c r="R1467" s="14">
        <f t="shared" si="273"/>
        <v>20</v>
      </c>
      <c r="S1467" s="14" t="str">
        <f t="shared" si="274"/>
        <v>NO</v>
      </c>
      <c r="T1467" s="14" t="str">
        <f t="shared" si="275"/>
        <v>No Cumple</v>
      </c>
      <c r="U1467" s="14">
        <f>VLOOKUP(E1467,País!$A$1:$B$8,2,FALSE)</f>
        <v>3</v>
      </c>
    </row>
    <row r="1468" spans="1:21" x14ac:dyDescent="0.25">
      <c r="A1468" s="2" t="s">
        <v>43</v>
      </c>
      <c r="B1468" s="2" t="s">
        <v>44</v>
      </c>
      <c r="C1468" s="3">
        <v>33248</v>
      </c>
      <c r="D1468" s="2" t="s">
        <v>15</v>
      </c>
      <c r="E1468" s="2" t="s">
        <v>24</v>
      </c>
      <c r="F1468" s="2">
        <v>2</v>
      </c>
      <c r="G1468" s="4">
        <v>20474.084750729773</v>
      </c>
      <c r="H1468" s="5">
        <v>-21968.140674489157</v>
      </c>
      <c r="I1468" s="11" t="str">
        <f t="shared" si="264"/>
        <v>Mendoza, Sofia</v>
      </c>
      <c r="J1468" s="11" t="str">
        <f t="shared" si="265"/>
        <v>SM</v>
      </c>
      <c r="K1468" s="14">
        <f t="shared" si="266"/>
        <v>12</v>
      </c>
      <c r="L1468" s="7">
        <f t="shared" ca="1" si="267"/>
        <v>33</v>
      </c>
      <c r="M1468" s="7">
        <f t="shared" si="268"/>
        <v>4</v>
      </c>
      <c r="N1468" s="15">
        <f t="shared" si="269"/>
        <v>33248</v>
      </c>
      <c r="O1468" s="15" t="str">
        <f t="shared" si="270"/>
        <v>jueves</v>
      </c>
      <c r="P1468" s="14">
        <f t="shared" si="271"/>
        <v>1991</v>
      </c>
      <c r="Q1468" s="14">
        <f t="shared" si="272"/>
        <v>1</v>
      </c>
      <c r="R1468" s="14">
        <f t="shared" si="273"/>
        <v>10</v>
      </c>
      <c r="S1468" s="14" t="str">
        <f t="shared" si="274"/>
        <v>NO</v>
      </c>
      <c r="T1468" s="14" t="str">
        <f t="shared" si="275"/>
        <v>No Cumple</v>
      </c>
      <c r="U1468" s="14">
        <f>VLOOKUP(E1468,País!$A$1:$B$8,2,FALSE)</f>
        <v>5</v>
      </c>
    </row>
    <row r="1469" spans="1:21" x14ac:dyDescent="0.25">
      <c r="A1469" s="2" t="s">
        <v>53</v>
      </c>
      <c r="B1469" s="2" t="s">
        <v>54</v>
      </c>
      <c r="C1469" s="3">
        <v>33862</v>
      </c>
      <c r="D1469" s="2" t="s">
        <v>35</v>
      </c>
      <c r="E1469" s="2" t="s">
        <v>16</v>
      </c>
      <c r="F1469" s="2">
        <v>4</v>
      </c>
      <c r="G1469" s="4">
        <v>20470.27900941046</v>
      </c>
      <c r="H1469" s="5">
        <v>-21137.885162753948</v>
      </c>
      <c r="I1469" s="11" t="str">
        <f t="shared" si="264"/>
        <v>Moreno, Ricardo</v>
      </c>
      <c r="J1469" s="11" t="str">
        <f t="shared" si="265"/>
        <v>RM</v>
      </c>
      <c r="K1469" s="14">
        <f t="shared" si="266"/>
        <v>13</v>
      </c>
      <c r="L1469" s="7">
        <f t="shared" ca="1" si="267"/>
        <v>31</v>
      </c>
      <c r="M1469" s="7">
        <f t="shared" si="268"/>
        <v>2</v>
      </c>
      <c r="N1469" s="15">
        <f t="shared" si="269"/>
        <v>33862</v>
      </c>
      <c r="O1469" s="15" t="str">
        <f t="shared" si="270"/>
        <v>martes</v>
      </c>
      <c r="P1469" s="14">
        <f t="shared" si="271"/>
        <v>1992</v>
      </c>
      <c r="Q1469" s="14">
        <f t="shared" si="272"/>
        <v>9</v>
      </c>
      <c r="R1469" s="14">
        <f t="shared" si="273"/>
        <v>15</v>
      </c>
      <c r="S1469" s="14" t="str">
        <f t="shared" si="274"/>
        <v>NO</v>
      </c>
      <c r="T1469" s="14" t="str">
        <f t="shared" si="275"/>
        <v>No Cumple</v>
      </c>
      <c r="U1469" s="14">
        <f>VLOOKUP(E1469,País!$A$1:$B$8,2,FALSE)</f>
        <v>4</v>
      </c>
    </row>
    <row r="1470" spans="1:21" x14ac:dyDescent="0.25">
      <c r="A1470" s="2" t="s">
        <v>5</v>
      </c>
      <c r="B1470" s="2" t="s">
        <v>6</v>
      </c>
      <c r="C1470" s="3">
        <v>35962</v>
      </c>
      <c r="D1470" s="2" t="s">
        <v>7</v>
      </c>
      <c r="E1470" s="2" t="s">
        <v>8</v>
      </c>
      <c r="F1470" s="2">
        <v>2</v>
      </c>
      <c r="G1470" s="4">
        <v>20422.107551937966</v>
      </c>
      <c r="H1470" s="5">
        <v>-26501.20858085273</v>
      </c>
      <c r="I1470" s="11" t="str">
        <f t="shared" si="264"/>
        <v>Martinez, Ana</v>
      </c>
      <c r="J1470" s="11" t="str">
        <f t="shared" si="265"/>
        <v>AM</v>
      </c>
      <c r="K1470" s="14">
        <f t="shared" si="266"/>
        <v>11</v>
      </c>
      <c r="L1470" s="7">
        <f t="shared" ca="1" si="267"/>
        <v>26</v>
      </c>
      <c r="M1470" s="7">
        <f t="shared" si="268"/>
        <v>2</v>
      </c>
      <c r="N1470" s="15">
        <f t="shared" si="269"/>
        <v>35962</v>
      </c>
      <c r="O1470" s="15" t="str">
        <f t="shared" si="270"/>
        <v>martes</v>
      </c>
      <c r="P1470" s="14">
        <f t="shared" si="271"/>
        <v>1998</v>
      </c>
      <c r="Q1470" s="14">
        <f t="shared" si="272"/>
        <v>6</v>
      </c>
      <c r="R1470" s="14">
        <f t="shared" si="273"/>
        <v>16</v>
      </c>
      <c r="S1470" s="14" t="str">
        <f t="shared" si="274"/>
        <v>SI</v>
      </c>
      <c r="T1470" s="14" t="str">
        <f t="shared" si="275"/>
        <v>No Cumple</v>
      </c>
      <c r="U1470" s="14">
        <f>VLOOKUP(E1470,País!$A$1:$B$8,2,FALSE)</f>
        <v>1</v>
      </c>
    </row>
    <row r="1471" spans="1:21" x14ac:dyDescent="0.25">
      <c r="A1471" s="2" t="s">
        <v>72</v>
      </c>
      <c r="B1471" s="2" t="s">
        <v>30</v>
      </c>
      <c r="C1471" s="3">
        <v>34634</v>
      </c>
      <c r="D1471" s="2" t="s">
        <v>7</v>
      </c>
      <c r="E1471" s="2" t="s">
        <v>32</v>
      </c>
      <c r="F1471" s="2">
        <v>4</v>
      </c>
      <c r="G1471" s="4">
        <v>20420.402216536499</v>
      </c>
      <c r="H1471" s="5">
        <v>-30659.597783463498</v>
      </c>
      <c r="I1471" s="11" t="str">
        <f t="shared" si="264"/>
        <v>Rivera, Marina</v>
      </c>
      <c r="J1471" s="11" t="str">
        <f t="shared" si="265"/>
        <v>MR</v>
      </c>
      <c r="K1471" s="14">
        <f t="shared" si="266"/>
        <v>12</v>
      </c>
      <c r="L1471" s="7">
        <f t="shared" ca="1" si="267"/>
        <v>29</v>
      </c>
      <c r="M1471" s="7">
        <f t="shared" si="268"/>
        <v>4</v>
      </c>
      <c r="N1471" s="15">
        <f t="shared" si="269"/>
        <v>34634</v>
      </c>
      <c r="O1471" s="15" t="str">
        <f t="shared" si="270"/>
        <v>jueves</v>
      </c>
      <c r="P1471" s="14">
        <f t="shared" si="271"/>
        <v>1994</v>
      </c>
      <c r="Q1471" s="14">
        <f t="shared" si="272"/>
        <v>10</v>
      </c>
      <c r="R1471" s="14">
        <f t="shared" si="273"/>
        <v>27</v>
      </c>
      <c r="S1471" s="14" t="str">
        <f t="shared" si="274"/>
        <v>SI</v>
      </c>
      <c r="T1471" s="14" t="str">
        <f t="shared" si="275"/>
        <v>No Cumple</v>
      </c>
      <c r="U1471" s="14">
        <f>VLOOKUP(E1471,País!$A$1:$B$8,2,FALSE)</f>
        <v>2</v>
      </c>
    </row>
    <row r="1472" spans="1:21" x14ac:dyDescent="0.25">
      <c r="A1472" s="2" t="s">
        <v>47</v>
      </c>
      <c r="B1472" s="2" t="s">
        <v>48</v>
      </c>
      <c r="C1472" s="3">
        <v>36335</v>
      </c>
      <c r="D1472" s="2" t="s">
        <v>23</v>
      </c>
      <c r="E1472" s="2" t="s">
        <v>32</v>
      </c>
      <c r="F1472" s="2">
        <v>4</v>
      </c>
      <c r="G1472" s="4">
        <v>20397.331919938119</v>
      </c>
      <c r="H1472" s="5">
        <v>-20221.867656043316</v>
      </c>
      <c r="I1472" s="11" t="str">
        <f t="shared" si="264"/>
        <v>Rojas, Valentina</v>
      </c>
      <c r="J1472" s="11" t="str">
        <f t="shared" si="265"/>
        <v>VR</v>
      </c>
      <c r="K1472" s="14">
        <f t="shared" si="266"/>
        <v>14</v>
      </c>
      <c r="L1472" s="7">
        <f t="shared" ca="1" si="267"/>
        <v>25</v>
      </c>
      <c r="M1472" s="7">
        <f t="shared" si="268"/>
        <v>4</v>
      </c>
      <c r="N1472" s="15">
        <f t="shared" si="269"/>
        <v>36335</v>
      </c>
      <c r="O1472" s="15" t="str">
        <f t="shared" si="270"/>
        <v>jueves</v>
      </c>
      <c r="P1472" s="14">
        <f t="shared" si="271"/>
        <v>1999</v>
      </c>
      <c r="Q1472" s="14">
        <f t="shared" si="272"/>
        <v>6</v>
      </c>
      <c r="R1472" s="14">
        <f t="shared" si="273"/>
        <v>24</v>
      </c>
      <c r="S1472" s="14" t="str">
        <f t="shared" si="274"/>
        <v>NO</v>
      </c>
      <c r="T1472" s="14" t="str">
        <f t="shared" si="275"/>
        <v>No Cumple</v>
      </c>
      <c r="U1472" s="14">
        <f>VLOOKUP(E1472,País!$A$1:$B$8,2,FALSE)</f>
        <v>2</v>
      </c>
    </row>
    <row r="1473" spans="1:21" x14ac:dyDescent="0.25">
      <c r="A1473" s="2" t="s">
        <v>63</v>
      </c>
      <c r="B1473" s="2" t="s">
        <v>64</v>
      </c>
      <c r="C1473" s="3">
        <v>33755</v>
      </c>
      <c r="D1473" s="2" t="s">
        <v>19</v>
      </c>
      <c r="E1473" s="2" t="s">
        <v>8</v>
      </c>
      <c r="F1473" s="2">
        <v>2</v>
      </c>
      <c r="G1473" s="4">
        <v>20379.756334176011</v>
      </c>
      <c r="H1473" s="5">
        <v>-27585.814425925109</v>
      </c>
      <c r="I1473" s="11" t="str">
        <f t="shared" si="264"/>
        <v>Ramos, Gabriela</v>
      </c>
      <c r="J1473" s="11" t="str">
        <f t="shared" si="265"/>
        <v>GR</v>
      </c>
      <c r="K1473" s="14">
        <f t="shared" si="266"/>
        <v>13</v>
      </c>
      <c r="L1473" s="7">
        <f t="shared" ca="1" si="267"/>
        <v>32</v>
      </c>
      <c r="M1473" s="7">
        <f t="shared" si="268"/>
        <v>7</v>
      </c>
      <c r="N1473" s="15">
        <f t="shared" si="269"/>
        <v>33755</v>
      </c>
      <c r="O1473" s="15" t="str">
        <f t="shared" si="270"/>
        <v>domingo</v>
      </c>
      <c r="P1473" s="14">
        <f t="shared" si="271"/>
        <v>1992</v>
      </c>
      <c r="Q1473" s="14">
        <f t="shared" si="272"/>
        <v>5</v>
      </c>
      <c r="R1473" s="14">
        <f t="shared" si="273"/>
        <v>31</v>
      </c>
      <c r="S1473" s="14" t="str">
        <f t="shared" si="274"/>
        <v>NO</v>
      </c>
      <c r="T1473" s="14" t="str">
        <f t="shared" si="275"/>
        <v>No Cumple</v>
      </c>
      <c r="U1473" s="14">
        <f>VLOOKUP(E1473,País!$A$1:$B$8,2,FALSE)</f>
        <v>1</v>
      </c>
    </row>
    <row r="1474" spans="1:21" x14ac:dyDescent="0.25">
      <c r="A1474" s="2" t="s">
        <v>103</v>
      </c>
      <c r="B1474" s="2" t="s">
        <v>68</v>
      </c>
      <c r="C1474" s="3">
        <v>35154</v>
      </c>
      <c r="D1474" s="2" t="s">
        <v>19</v>
      </c>
      <c r="E1474" s="2" t="s">
        <v>12</v>
      </c>
      <c r="F1474" s="2">
        <v>6</v>
      </c>
      <c r="G1474" s="4">
        <v>20351.82627046388</v>
      </c>
      <c r="H1474" s="5">
        <v>-25433.911144696423</v>
      </c>
      <c r="I1474" s="11" t="str">
        <f t="shared" ref="I1474:I1537" si="276">_xlfn.CONCAT(B1474,", ",A1474)</f>
        <v>Navarro, Antonio</v>
      </c>
      <c r="J1474" s="11" t="str">
        <f t="shared" ref="J1474:J1537" si="277">_xlfn.CONCAT(LEFT(A1474,1),LEFT(B1474,1))</f>
        <v>AN</v>
      </c>
      <c r="K1474" s="14">
        <f t="shared" ref="K1474:K1537" si="278">LEN(A1474)+LEN(B1474)</f>
        <v>14</v>
      </c>
      <c r="L1474" s="7">
        <f t="shared" ref="L1474:L1537" ca="1" si="279">INT((TODAY()-C1474)/365)</f>
        <v>28</v>
      </c>
      <c r="M1474" s="7">
        <f t="shared" ref="M1474:M1537" si="280">WEEKDAY(C1474,2)</f>
        <v>6</v>
      </c>
      <c r="N1474" s="15">
        <f t="shared" ref="N1474:N1537" si="281">C1474</f>
        <v>35154</v>
      </c>
      <c r="O1474" s="15" t="str">
        <f t="shared" ref="O1474:O1537" si="282">TEXT(C1474,"dddd")</f>
        <v>sábado</v>
      </c>
      <c r="P1474" s="14">
        <f t="shared" ref="P1474:P1537" si="283">YEAR(C1474)</f>
        <v>1996</v>
      </c>
      <c r="Q1474" s="14">
        <f t="shared" ref="Q1474:Q1537" si="284">MONTH(C1474)</f>
        <v>3</v>
      </c>
      <c r="R1474" s="14">
        <f t="shared" ref="R1474:R1537" si="285">DAY(C1474)</f>
        <v>30</v>
      </c>
      <c r="S1474" s="14" t="str">
        <f t="shared" ref="S1474:S1537" si="286" xml:space="preserve"> IF(D1474 = "Ingeniero","SI","NO")</f>
        <v>NO</v>
      </c>
      <c r="T1474" s="14" t="str">
        <f t="shared" ref="T1474:T1537" si="287">IF(
     AND(F1474&gt;3,G1474&gt;30000),
     "Cumple",
     "No Cumple"
)</f>
        <v>No Cumple</v>
      </c>
      <c r="U1474" s="14">
        <f>VLOOKUP(E1474,País!$A$1:$B$8,2,FALSE)</f>
        <v>3</v>
      </c>
    </row>
    <row r="1475" spans="1:21" x14ac:dyDescent="0.25">
      <c r="A1475" s="2" t="s">
        <v>63</v>
      </c>
      <c r="B1475" s="2" t="s">
        <v>64</v>
      </c>
      <c r="C1475" s="3">
        <v>30579</v>
      </c>
      <c r="D1475" s="2" t="s">
        <v>19</v>
      </c>
      <c r="E1475" s="2" t="s">
        <v>8</v>
      </c>
      <c r="F1475" s="2">
        <v>5</v>
      </c>
      <c r="G1475" s="4">
        <v>20350.611198407165</v>
      </c>
      <c r="H1475" s="5">
        <v>-21284.053825162769</v>
      </c>
      <c r="I1475" s="11" t="str">
        <f t="shared" si="276"/>
        <v>Ramos, Gabriela</v>
      </c>
      <c r="J1475" s="11" t="str">
        <f t="shared" si="277"/>
        <v>GR</v>
      </c>
      <c r="K1475" s="14">
        <f t="shared" si="278"/>
        <v>13</v>
      </c>
      <c r="L1475" s="7">
        <f t="shared" ca="1" si="279"/>
        <v>40</v>
      </c>
      <c r="M1475" s="7">
        <f t="shared" si="280"/>
        <v>2</v>
      </c>
      <c r="N1475" s="15">
        <f t="shared" si="281"/>
        <v>30579</v>
      </c>
      <c r="O1475" s="15" t="str">
        <f t="shared" si="282"/>
        <v>martes</v>
      </c>
      <c r="P1475" s="14">
        <f t="shared" si="283"/>
        <v>1983</v>
      </c>
      <c r="Q1475" s="14">
        <f t="shared" si="284"/>
        <v>9</v>
      </c>
      <c r="R1475" s="14">
        <f t="shared" si="285"/>
        <v>20</v>
      </c>
      <c r="S1475" s="14" t="str">
        <f t="shared" si="286"/>
        <v>NO</v>
      </c>
      <c r="T1475" s="14" t="str">
        <f t="shared" si="287"/>
        <v>No Cumple</v>
      </c>
      <c r="U1475" s="14">
        <f>VLOOKUP(E1475,País!$A$1:$B$8,2,FALSE)</f>
        <v>1</v>
      </c>
    </row>
    <row r="1476" spans="1:21" x14ac:dyDescent="0.25">
      <c r="A1476" s="2" t="s">
        <v>67</v>
      </c>
      <c r="B1476" s="2" t="s">
        <v>68</v>
      </c>
      <c r="C1476" s="3">
        <v>31694</v>
      </c>
      <c r="D1476" s="2" t="s">
        <v>27</v>
      </c>
      <c r="E1476" s="2" t="s">
        <v>16</v>
      </c>
      <c r="F1476" s="2">
        <v>3</v>
      </c>
      <c r="G1476" s="4">
        <v>20339.055236437511</v>
      </c>
      <c r="H1476" s="5">
        <v>-30451.116420655613</v>
      </c>
      <c r="I1476" s="11" t="str">
        <f t="shared" si="276"/>
        <v>Navarro, Adriana</v>
      </c>
      <c r="J1476" s="11" t="str">
        <f t="shared" si="277"/>
        <v>AN</v>
      </c>
      <c r="K1476" s="14">
        <f t="shared" si="278"/>
        <v>14</v>
      </c>
      <c r="L1476" s="7">
        <f t="shared" ca="1" si="279"/>
        <v>37</v>
      </c>
      <c r="M1476" s="7">
        <f t="shared" si="280"/>
        <v>4</v>
      </c>
      <c r="N1476" s="15">
        <f t="shared" si="281"/>
        <v>31694</v>
      </c>
      <c r="O1476" s="15" t="str">
        <f t="shared" si="282"/>
        <v>jueves</v>
      </c>
      <c r="P1476" s="14">
        <f t="shared" si="283"/>
        <v>1986</v>
      </c>
      <c r="Q1476" s="14">
        <f t="shared" si="284"/>
        <v>10</v>
      </c>
      <c r="R1476" s="14">
        <f t="shared" si="285"/>
        <v>9</v>
      </c>
      <c r="S1476" s="14" t="str">
        <f t="shared" si="286"/>
        <v>NO</v>
      </c>
      <c r="T1476" s="14" t="str">
        <f t="shared" si="287"/>
        <v>No Cumple</v>
      </c>
      <c r="U1476" s="14">
        <f>VLOOKUP(E1476,País!$A$1:$B$8,2,FALSE)</f>
        <v>4</v>
      </c>
    </row>
    <row r="1477" spans="1:21" x14ac:dyDescent="0.25">
      <c r="A1477" s="2" t="s">
        <v>71</v>
      </c>
      <c r="B1477" s="2" t="s">
        <v>14</v>
      </c>
      <c r="C1477" s="3">
        <v>29693</v>
      </c>
      <c r="D1477" s="2" t="s">
        <v>38</v>
      </c>
      <c r="E1477" s="2" t="s">
        <v>28</v>
      </c>
      <c r="F1477" s="2">
        <v>2</v>
      </c>
      <c r="G1477" s="4">
        <v>20338.016389568842</v>
      </c>
      <c r="H1477" s="5">
        <v>14769.603677348354</v>
      </c>
      <c r="I1477" s="11" t="str">
        <f t="shared" si="276"/>
        <v>Lopez, Jose</v>
      </c>
      <c r="J1477" s="11" t="str">
        <f t="shared" si="277"/>
        <v>JL</v>
      </c>
      <c r="K1477" s="14">
        <f t="shared" si="278"/>
        <v>9</v>
      </c>
      <c r="L1477" s="7">
        <f t="shared" ca="1" si="279"/>
        <v>43</v>
      </c>
      <c r="M1477" s="7">
        <f t="shared" si="280"/>
        <v>5</v>
      </c>
      <c r="N1477" s="15">
        <f t="shared" si="281"/>
        <v>29693</v>
      </c>
      <c r="O1477" s="15" t="str">
        <f t="shared" si="282"/>
        <v>viernes</v>
      </c>
      <c r="P1477" s="14">
        <f t="shared" si="283"/>
        <v>1981</v>
      </c>
      <c r="Q1477" s="14">
        <f t="shared" si="284"/>
        <v>4</v>
      </c>
      <c r="R1477" s="14">
        <f t="shared" si="285"/>
        <v>17</v>
      </c>
      <c r="S1477" s="14" t="str">
        <f t="shared" si="286"/>
        <v>NO</v>
      </c>
      <c r="T1477" s="14" t="str">
        <f t="shared" si="287"/>
        <v>No Cumple</v>
      </c>
      <c r="U1477" s="14">
        <f>VLOOKUP(E1477,País!$A$1:$B$8,2,FALSE)</f>
        <v>7</v>
      </c>
    </row>
    <row r="1478" spans="1:21" x14ac:dyDescent="0.25">
      <c r="A1478" s="2" t="s">
        <v>47</v>
      </c>
      <c r="B1478" s="2" t="s">
        <v>48</v>
      </c>
      <c r="C1478" s="3">
        <v>33883</v>
      </c>
      <c r="D1478" s="2" t="s">
        <v>23</v>
      </c>
      <c r="E1478" s="2" t="s">
        <v>32</v>
      </c>
      <c r="F1478" s="2">
        <v>3</v>
      </c>
      <c r="G1478" s="4">
        <v>20330.641584370718</v>
      </c>
      <c r="H1478" s="5">
        <v>-25775.809742378937</v>
      </c>
      <c r="I1478" s="11" t="str">
        <f t="shared" si="276"/>
        <v>Rojas, Valentina</v>
      </c>
      <c r="J1478" s="11" t="str">
        <f t="shared" si="277"/>
        <v>VR</v>
      </c>
      <c r="K1478" s="14">
        <f t="shared" si="278"/>
        <v>14</v>
      </c>
      <c r="L1478" s="7">
        <f t="shared" ca="1" si="279"/>
        <v>31</v>
      </c>
      <c r="M1478" s="7">
        <f t="shared" si="280"/>
        <v>2</v>
      </c>
      <c r="N1478" s="15">
        <f t="shared" si="281"/>
        <v>33883</v>
      </c>
      <c r="O1478" s="15" t="str">
        <f t="shared" si="282"/>
        <v>martes</v>
      </c>
      <c r="P1478" s="14">
        <f t="shared" si="283"/>
        <v>1992</v>
      </c>
      <c r="Q1478" s="14">
        <f t="shared" si="284"/>
        <v>10</v>
      </c>
      <c r="R1478" s="14">
        <f t="shared" si="285"/>
        <v>6</v>
      </c>
      <c r="S1478" s="14" t="str">
        <f t="shared" si="286"/>
        <v>NO</v>
      </c>
      <c r="T1478" s="14" t="str">
        <f t="shared" si="287"/>
        <v>No Cumple</v>
      </c>
      <c r="U1478" s="14">
        <f>VLOOKUP(E1478,País!$A$1:$B$8,2,FALSE)</f>
        <v>2</v>
      </c>
    </row>
    <row r="1479" spans="1:21" x14ac:dyDescent="0.25">
      <c r="A1479" s="2" t="s">
        <v>67</v>
      </c>
      <c r="B1479" s="2" t="s">
        <v>68</v>
      </c>
      <c r="C1479" s="3">
        <v>34679</v>
      </c>
      <c r="D1479" s="2" t="s">
        <v>27</v>
      </c>
      <c r="E1479" s="2" t="s">
        <v>16</v>
      </c>
      <c r="F1479" s="2">
        <v>2</v>
      </c>
      <c r="G1479" s="4">
        <v>20315.830069990086</v>
      </c>
      <c r="H1479" s="5">
        <v>-27388.386139808525</v>
      </c>
      <c r="I1479" s="11" t="str">
        <f t="shared" si="276"/>
        <v>Navarro, Adriana</v>
      </c>
      <c r="J1479" s="11" t="str">
        <f t="shared" si="277"/>
        <v>AN</v>
      </c>
      <c r="K1479" s="14">
        <f t="shared" si="278"/>
        <v>14</v>
      </c>
      <c r="L1479" s="7">
        <f t="shared" ca="1" si="279"/>
        <v>29</v>
      </c>
      <c r="M1479" s="7">
        <f t="shared" si="280"/>
        <v>7</v>
      </c>
      <c r="N1479" s="15">
        <f t="shared" si="281"/>
        <v>34679</v>
      </c>
      <c r="O1479" s="15" t="str">
        <f t="shared" si="282"/>
        <v>domingo</v>
      </c>
      <c r="P1479" s="14">
        <f t="shared" si="283"/>
        <v>1994</v>
      </c>
      <c r="Q1479" s="14">
        <f t="shared" si="284"/>
        <v>12</v>
      </c>
      <c r="R1479" s="14">
        <f t="shared" si="285"/>
        <v>11</v>
      </c>
      <c r="S1479" s="14" t="str">
        <f t="shared" si="286"/>
        <v>NO</v>
      </c>
      <c r="T1479" s="14" t="str">
        <f t="shared" si="287"/>
        <v>No Cumple</v>
      </c>
      <c r="U1479" s="14">
        <f>VLOOKUP(E1479,País!$A$1:$B$8,2,FALSE)</f>
        <v>4</v>
      </c>
    </row>
    <row r="1480" spans="1:21" x14ac:dyDescent="0.25">
      <c r="A1480" s="2" t="s">
        <v>51</v>
      </c>
      <c r="B1480" s="2" t="s">
        <v>52</v>
      </c>
      <c r="C1480" s="3">
        <v>34976</v>
      </c>
      <c r="D1480" s="2" t="s">
        <v>31</v>
      </c>
      <c r="E1480" s="2" t="s">
        <v>12</v>
      </c>
      <c r="F1480" s="2">
        <v>5</v>
      </c>
      <c r="G1480" s="4">
        <v>20307.276024330662</v>
      </c>
      <c r="H1480" s="5">
        <v>-21312.615741995312</v>
      </c>
      <c r="I1480" s="11" t="str">
        <f t="shared" si="276"/>
        <v>Ortega, Natalia</v>
      </c>
      <c r="J1480" s="11" t="str">
        <f t="shared" si="277"/>
        <v>NO</v>
      </c>
      <c r="K1480" s="14">
        <f t="shared" si="278"/>
        <v>13</v>
      </c>
      <c r="L1480" s="7">
        <f t="shared" ca="1" si="279"/>
        <v>28</v>
      </c>
      <c r="M1480" s="7">
        <f t="shared" si="280"/>
        <v>3</v>
      </c>
      <c r="N1480" s="15">
        <f t="shared" si="281"/>
        <v>34976</v>
      </c>
      <c r="O1480" s="15" t="str">
        <f t="shared" si="282"/>
        <v>miércoles</v>
      </c>
      <c r="P1480" s="14">
        <f t="shared" si="283"/>
        <v>1995</v>
      </c>
      <c r="Q1480" s="14">
        <f t="shared" si="284"/>
        <v>10</v>
      </c>
      <c r="R1480" s="14">
        <f t="shared" si="285"/>
        <v>4</v>
      </c>
      <c r="S1480" s="14" t="str">
        <f t="shared" si="286"/>
        <v>NO</v>
      </c>
      <c r="T1480" s="14" t="str">
        <f t="shared" si="287"/>
        <v>No Cumple</v>
      </c>
      <c r="U1480" s="14">
        <f>VLOOKUP(E1480,País!$A$1:$B$8,2,FALSE)</f>
        <v>3</v>
      </c>
    </row>
    <row r="1481" spans="1:21" x14ac:dyDescent="0.25">
      <c r="A1481" s="2" t="s">
        <v>100</v>
      </c>
      <c r="B1481" s="2" t="s">
        <v>40</v>
      </c>
      <c r="C1481" s="3">
        <v>32675</v>
      </c>
      <c r="D1481" s="2" t="s">
        <v>7</v>
      </c>
      <c r="E1481" s="2" t="s">
        <v>28</v>
      </c>
      <c r="F1481" s="2">
        <v>5</v>
      </c>
      <c r="G1481" s="4">
        <v>20288.621189609654</v>
      </c>
      <c r="H1481" s="5">
        <v>-22797.761684000565</v>
      </c>
      <c r="I1481" s="11" t="str">
        <f t="shared" si="276"/>
        <v>Torres, Valeria</v>
      </c>
      <c r="J1481" s="11" t="str">
        <f t="shared" si="277"/>
        <v>VT</v>
      </c>
      <c r="K1481" s="14">
        <f t="shared" si="278"/>
        <v>13</v>
      </c>
      <c r="L1481" s="7">
        <f t="shared" ca="1" si="279"/>
        <v>35</v>
      </c>
      <c r="M1481" s="7">
        <f t="shared" si="280"/>
        <v>5</v>
      </c>
      <c r="N1481" s="15">
        <f t="shared" si="281"/>
        <v>32675</v>
      </c>
      <c r="O1481" s="15" t="str">
        <f t="shared" si="282"/>
        <v>viernes</v>
      </c>
      <c r="P1481" s="14">
        <f t="shared" si="283"/>
        <v>1989</v>
      </c>
      <c r="Q1481" s="14">
        <f t="shared" si="284"/>
        <v>6</v>
      </c>
      <c r="R1481" s="14">
        <f t="shared" si="285"/>
        <v>16</v>
      </c>
      <c r="S1481" s="14" t="str">
        <f t="shared" si="286"/>
        <v>SI</v>
      </c>
      <c r="T1481" s="14" t="str">
        <f t="shared" si="287"/>
        <v>No Cumple</v>
      </c>
      <c r="U1481" s="14">
        <f>VLOOKUP(E1481,País!$A$1:$B$8,2,FALSE)</f>
        <v>7</v>
      </c>
    </row>
    <row r="1482" spans="1:21" x14ac:dyDescent="0.25">
      <c r="A1482" s="2" t="s">
        <v>86</v>
      </c>
      <c r="B1482" s="2" t="s">
        <v>48</v>
      </c>
      <c r="C1482" s="3">
        <v>35519</v>
      </c>
      <c r="D1482" s="2" t="s">
        <v>27</v>
      </c>
      <c r="E1482" s="2" t="s">
        <v>32</v>
      </c>
      <c r="F1482" s="2">
        <v>5</v>
      </c>
      <c r="G1482" s="4">
        <v>20283.579329701341</v>
      </c>
      <c r="H1482" s="5">
        <v>-25304.629156347884</v>
      </c>
      <c r="I1482" s="11" t="str">
        <f t="shared" si="276"/>
        <v>Rojas, Daniel</v>
      </c>
      <c r="J1482" s="11" t="str">
        <f t="shared" si="277"/>
        <v>DR</v>
      </c>
      <c r="K1482" s="14">
        <f t="shared" si="278"/>
        <v>11</v>
      </c>
      <c r="L1482" s="7">
        <f t="shared" ca="1" si="279"/>
        <v>27</v>
      </c>
      <c r="M1482" s="7">
        <f t="shared" si="280"/>
        <v>7</v>
      </c>
      <c r="N1482" s="15">
        <f t="shared" si="281"/>
        <v>35519</v>
      </c>
      <c r="O1482" s="15" t="str">
        <f t="shared" si="282"/>
        <v>domingo</v>
      </c>
      <c r="P1482" s="14">
        <f t="shared" si="283"/>
        <v>1997</v>
      </c>
      <c r="Q1482" s="14">
        <f t="shared" si="284"/>
        <v>3</v>
      </c>
      <c r="R1482" s="14">
        <f t="shared" si="285"/>
        <v>30</v>
      </c>
      <c r="S1482" s="14" t="str">
        <f t="shared" si="286"/>
        <v>NO</v>
      </c>
      <c r="T1482" s="14" t="str">
        <f t="shared" si="287"/>
        <v>No Cumple</v>
      </c>
      <c r="U1482" s="14">
        <f>VLOOKUP(E1482,País!$A$1:$B$8,2,FALSE)</f>
        <v>2</v>
      </c>
    </row>
    <row r="1483" spans="1:21" x14ac:dyDescent="0.25">
      <c r="A1483" s="2" t="s">
        <v>55</v>
      </c>
      <c r="B1483" s="2" t="s">
        <v>56</v>
      </c>
      <c r="C1483" s="3">
        <v>34925</v>
      </c>
      <c r="D1483" s="2" t="s">
        <v>38</v>
      </c>
      <c r="E1483" s="2" t="s">
        <v>20</v>
      </c>
      <c r="F1483" s="2">
        <v>5</v>
      </c>
      <c r="G1483" s="4">
        <v>20263.329548057347</v>
      </c>
      <c r="H1483" s="5">
        <v>-37357.010779713841</v>
      </c>
      <c r="I1483" s="11" t="str">
        <f t="shared" si="276"/>
        <v>Jimenez, Monica</v>
      </c>
      <c r="J1483" s="11" t="str">
        <f t="shared" si="277"/>
        <v>MJ</v>
      </c>
      <c r="K1483" s="14">
        <f t="shared" si="278"/>
        <v>13</v>
      </c>
      <c r="L1483" s="7">
        <f t="shared" ca="1" si="279"/>
        <v>29</v>
      </c>
      <c r="M1483" s="7">
        <f t="shared" si="280"/>
        <v>1</v>
      </c>
      <c r="N1483" s="15">
        <f t="shared" si="281"/>
        <v>34925</v>
      </c>
      <c r="O1483" s="15" t="str">
        <f t="shared" si="282"/>
        <v>lunes</v>
      </c>
      <c r="P1483" s="14">
        <f t="shared" si="283"/>
        <v>1995</v>
      </c>
      <c r="Q1483" s="14">
        <f t="shared" si="284"/>
        <v>8</v>
      </c>
      <c r="R1483" s="14">
        <f t="shared" si="285"/>
        <v>14</v>
      </c>
      <c r="S1483" s="14" t="str">
        <f t="shared" si="286"/>
        <v>NO</v>
      </c>
      <c r="T1483" s="14" t="str">
        <f t="shared" si="287"/>
        <v>No Cumple</v>
      </c>
      <c r="U1483" s="14">
        <f>VLOOKUP(E1483,País!$A$1:$B$8,2,FALSE)</f>
        <v>6</v>
      </c>
    </row>
    <row r="1484" spans="1:21" x14ac:dyDescent="0.25">
      <c r="A1484" s="2" t="s">
        <v>49</v>
      </c>
      <c r="B1484" s="2" t="s">
        <v>22</v>
      </c>
      <c r="C1484" s="3">
        <v>30112</v>
      </c>
      <c r="D1484" s="2" t="s">
        <v>31</v>
      </c>
      <c r="E1484" s="2" t="s">
        <v>16</v>
      </c>
      <c r="F1484" s="2">
        <v>3</v>
      </c>
      <c r="G1484" s="4">
        <v>20253.198097049026</v>
      </c>
      <c r="H1484" s="5">
        <v>-25909.589731685388</v>
      </c>
      <c r="I1484" s="11" t="str">
        <f t="shared" si="276"/>
        <v>Fernandez, Javier</v>
      </c>
      <c r="J1484" s="11" t="str">
        <f t="shared" si="277"/>
        <v>JF</v>
      </c>
      <c r="K1484" s="14">
        <f t="shared" si="278"/>
        <v>15</v>
      </c>
      <c r="L1484" s="7">
        <f t="shared" ca="1" si="279"/>
        <v>42</v>
      </c>
      <c r="M1484" s="7">
        <f t="shared" si="280"/>
        <v>4</v>
      </c>
      <c r="N1484" s="15">
        <f t="shared" si="281"/>
        <v>30112</v>
      </c>
      <c r="O1484" s="15" t="str">
        <f t="shared" si="282"/>
        <v>jueves</v>
      </c>
      <c r="P1484" s="14">
        <f t="shared" si="283"/>
        <v>1982</v>
      </c>
      <c r="Q1484" s="14">
        <f t="shared" si="284"/>
        <v>6</v>
      </c>
      <c r="R1484" s="14">
        <f t="shared" si="285"/>
        <v>10</v>
      </c>
      <c r="S1484" s="14" t="str">
        <f t="shared" si="286"/>
        <v>NO</v>
      </c>
      <c r="T1484" s="14" t="str">
        <f t="shared" si="287"/>
        <v>No Cumple</v>
      </c>
      <c r="U1484" s="14">
        <f>VLOOKUP(E1484,País!$A$1:$B$8,2,FALSE)</f>
        <v>4</v>
      </c>
    </row>
    <row r="1485" spans="1:21" x14ac:dyDescent="0.25">
      <c r="A1485" s="2" t="s">
        <v>90</v>
      </c>
      <c r="B1485" s="2" t="s">
        <v>58</v>
      </c>
      <c r="C1485" s="3">
        <v>34559</v>
      </c>
      <c r="D1485" s="2" t="s">
        <v>7</v>
      </c>
      <c r="E1485" s="2" t="s">
        <v>20</v>
      </c>
      <c r="F1485" s="2">
        <v>2</v>
      </c>
      <c r="G1485" s="4">
        <v>20251.320612979813</v>
      </c>
      <c r="H1485" s="5">
        <v>-24758.837860577762</v>
      </c>
      <c r="I1485" s="11" t="str">
        <f t="shared" si="276"/>
        <v>Castro, Natalie</v>
      </c>
      <c r="J1485" s="11" t="str">
        <f t="shared" si="277"/>
        <v>NC</v>
      </c>
      <c r="K1485" s="14">
        <f t="shared" si="278"/>
        <v>13</v>
      </c>
      <c r="L1485" s="7">
        <f t="shared" ca="1" si="279"/>
        <v>30</v>
      </c>
      <c r="M1485" s="7">
        <f t="shared" si="280"/>
        <v>6</v>
      </c>
      <c r="N1485" s="15">
        <f t="shared" si="281"/>
        <v>34559</v>
      </c>
      <c r="O1485" s="15" t="str">
        <f t="shared" si="282"/>
        <v>sábado</v>
      </c>
      <c r="P1485" s="14">
        <f t="shared" si="283"/>
        <v>1994</v>
      </c>
      <c r="Q1485" s="14">
        <f t="shared" si="284"/>
        <v>8</v>
      </c>
      <c r="R1485" s="14">
        <f t="shared" si="285"/>
        <v>13</v>
      </c>
      <c r="S1485" s="14" t="str">
        <f t="shared" si="286"/>
        <v>SI</v>
      </c>
      <c r="T1485" s="14" t="str">
        <f t="shared" si="287"/>
        <v>No Cumple</v>
      </c>
      <c r="U1485" s="14">
        <f>VLOOKUP(E1485,País!$A$1:$B$8,2,FALSE)</f>
        <v>6</v>
      </c>
    </row>
    <row r="1486" spans="1:21" x14ac:dyDescent="0.25">
      <c r="A1486" s="2" t="s">
        <v>51</v>
      </c>
      <c r="B1486" s="2" t="s">
        <v>52</v>
      </c>
      <c r="C1486" s="3">
        <v>36049</v>
      </c>
      <c r="D1486" s="2" t="s">
        <v>31</v>
      </c>
      <c r="E1486" s="2" t="s">
        <v>12</v>
      </c>
      <c r="F1486" s="2">
        <v>6</v>
      </c>
      <c r="G1486" s="4">
        <v>20243.961639963916</v>
      </c>
      <c r="H1486" s="5">
        <v>-24592.149537227782</v>
      </c>
      <c r="I1486" s="11" t="str">
        <f t="shared" si="276"/>
        <v>Ortega, Natalia</v>
      </c>
      <c r="J1486" s="11" t="str">
        <f t="shared" si="277"/>
        <v>NO</v>
      </c>
      <c r="K1486" s="14">
        <f t="shared" si="278"/>
        <v>13</v>
      </c>
      <c r="L1486" s="7">
        <f t="shared" ca="1" si="279"/>
        <v>25</v>
      </c>
      <c r="M1486" s="7">
        <f t="shared" si="280"/>
        <v>5</v>
      </c>
      <c r="N1486" s="15">
        <f t="shared" si="281"/>
        <v>36049</v>
      </c>
      <c r="O1486" s="15" t="str">
        <f t="shared" si="282"/>
        <v>viernes</v>
      </c>
      <c r="P1486" s="14">
        <f t="shared" si="283"/>
        <v>1998</v>
      </c>
      <c r="Q1486" s="14">
        <f t="shared" si="284"/>
        <v>9</v>
      </c>
      <c r="R1486" s="14">
        <f t="shared" si="285"/>
        <v>11</v>
      </c>
      <c r="S1486" s="14" t="str">
        <f t="shared" si="286"/>
        <v>NO</v>
      </c>
      <c r="T1486" s="14" t="str">
        <f t="shared" si="287"/>
        <v>No Cumple</v>
      </c>
      <c r="U1486" s="14">
        <f>VLOOKUP(E1486,País!$A$1:$B$8,2,FALSE)</f>
        <v>3</v>
      </c>
    </row>
    <row r="1487" spans="1:21" x14ac:dyDescent="0.25">
      <c r="A1487" s="2" t="s">
        <v>41</v>
      </c>
      <c r="B1487" s="2" t="s">
        <v>42</v>
      </c>
      <c r="C1487" s="3">
        <v>34037</v>
      </c>
      <c r="D1487" s="2" t="s">
        <v>11</v>
      </c>
      <c r="E1487" s="2" t="s">
        <v>20</v>
      </c>
      <c r="F1487" s="2">
        <v>5</v>
      </c>
      <c r="G1487" s="4">
        <v>20236.854429311647</v>
      </c>
      <c r="H1487" s="5">
        <v>-22642.359178016264</v>
      </c>
      <c r="I1487" s="11" t="str">
        <f t="shared" si="276"/>
        <v>Alvarez, Diego</v>
      </c>
      <c r="J1487" s="11" t="str">
        <f t="shared" si="277"/>
        <v>DA</v>
      </c>
      <c r="K1487" s="14">
        <f t="shared" si="278"/>
        <v>12</v>
      </c>
      <c r="L1487" s="7">
        <f t="shared" ca="1" si="279"/>
        <v>31</v>
      </c>
      <c r="M1487" s="7">
        <f t="shared" si="280"/>
        <v>2</v>
      </c>
      <c r="N1487" s="15">
        <f t="shared" si="281"/>
        <v>34037</v>
      </c>
      <c r="O1487" s="15" t="str">
        <f t="shared" si="282"/>
        <v>martes</v>
      </c>
      <c r="P1487" s="14">
        <f t="shared" si="283"/>
        <v>1993</v>
      </c>
      <c r="Q1487" s="14">
        <f t="shared" si="284"/>
        <v>3</v>
      </c>
      <c r="R1487" s="14">
        <f t="shared" si="285"/>
        <v>9</v>
      </c>
      <c r="S1487" s="14" t="str">
        <f t="shared" si="286"/>
        <v>NO</v>
      </c>
      <c r="T1487" s="14" t="str">
        <f t="shared" si="287"/>
        <v>No Cumple</v>
      </c>
      <c r="U1487" s="14">
        <f>VLOOKUP(E1487,País!$A$1:$B$8,2,FALSE)</f>
        <v>6</v>
      </c>
    </row>
    <row r="1488" spans="1:21" x14ac:dyDescent="0.25">
      <c r="A1488" s="2" t="s">
        <v>88</v>
      </c>
      <c r="B1488" s="2" t="s">
        <v>54</v>
      </c>
      <c r="C1488" s="3">
        <v>33558</v>
      </c>
      <c r="D1488" s="2" t="s">
        <v>35</v>
      </c>
      <c r="E1488" s="2" t="s">
        <v>12</v>
      </c>
      <c r="F1488" s="2">
        <v>2</v>
      </c>
      <c r="G1488" s="4">
        <v>20220.965241991275</v>
      </c>
      <c r="H1488" s="5">
        <v>-25985.550587047677</v>
      </c>
      <c r="I1488" s="11" t="str">
        <f t="shared" si="276"/>
        <v>Moreno, Lorena</v>
      </c>
      <c r="J1488" s="11" t="str">
        <f t="shared" si="277"/>
        <v>LM</v>
      </c>
      <c r="K1488" s="14">
        <f t="shared" si="278"/>
        <v>12</v>
      </c>
      <c r="L1488" s="7">
        <f t="shared" ca="1" si="279"/>
        <v>32</v>
      </c>
      <c r="M1488" s="7">
        <f t="shared" si="280"/>
        <v>6</v>
      </c>
      <c r="N1488" s="15">
        <f t="shared" si="281"/>
        <v>33558</v>
      </c>
      <c r="O1488" s="15" t="str">
        <f t="shared" si="282"/>
        <v>sábado</v>
      </c>
      <c r="P1488" s="14">
        <f t="shared" si="283"/>
        <v>1991</v>
      </c>
      <c r="Q1488" s="14">
        <f t="shared" si="284"/>
        <v>11</v>
      </c>
      <c r="R1488" s="14">
        <f t="shared" si="285"/>
        <v>16</v>
      </c>
      <c r="S1488" s="14" t="str">
        <f t="shared" si="286"/>
        <v>NO</v>
      </c>
      <c r="T1488" s="14" t="str">
        <f t="shared" si="287"/>
        <v>No Cumple</v>
      </c>
      <c r="U1488" s="14">
        <f>VLOOKUP(E1488,País!$A$1:$B$8,2,FALSE)</f>
        <v>3</v>
      </c>
    </row>
    <row r="1489" spans="1:21" x14ac:dyDescent="0.25">
      <c r="A1489" s="2" t="s">
        <v>104</v>
      </c>
      <c r="B1489" s="2" t="s">
        <v>26</v>
      </c>
      <c r="C1489" s="3">
        <v>35695</v>
      </c>
      <c r="D1489" s="2" t="s">
        <v>23</v>
      </c>
      <c r="E1489" s="2" t="s">
        <v>16</v>
      </c>
      <c r="F1489" s="2">
        <v>5</v>
      </c>
      <c r="G1489" s="4">
        <v>20220.025553057512</v>
      </c>
      <c r="H1489" s="5">
        <v>-26297.57649118709</v>
      </c>
      <c r="I1489" s="11" t="str">
        <f t="shared" si="276"/>
        <v>Diaz, Daniela</v>
      </c>
      <c r="J1489" s="11" t="str">
        <f t="shared" si="277"/>
        <v>DD</v>
      </c>
      <c r="K1489" s="14">
        <f t="shared" si="278"/>
        <v>11</v>
      </c>
      <c r="L1489" s="7">
        <f t="shared" ca="1" si="279"/>
        <v>26</v>
      </c>
      <c r="M1489" s="7">
        <f t="shared" si="280"/>
        <v>1</v>
      </c>
      <c r="N1489" s="15">
        <f t="shared" si="281"/>
        <v>35695</v>
      </c>
      <c r="O1489" s="15" t="str">
        <f t="shared" si="282"/>
        <v>lunes</v>
      </c>
      <c r="P1489" s="14">
        <f t="shared" si="283"/>
        <v>1997</v>
      </c>
      <c r="Q1489" s="14">
        <f t="shared" si="284"/>
        <v>9</v>
      </c>
      <c r="R1489" s="14">
        <f t="shared" si="285"/>
        <v>22</v>
      </c>
      <c r="S1489" s="14" t="str">
        <f t="shared" si="286"/>
        <v>NO</v>
      </c>
      <c r="T1489" s="14" t="str">
        <f t="shared" si="287"/>
        <v>No Cumple</v>
      </c>
      <c r="U1489" s="14">
        <f>VLOOKUP(E1489,País!$A$1:$B$8,2,FALSE)</f>
        <v>4</v>
      </c>
    </row>
    <row r="1490" spans="1:21" x14ac:dyDescent="0.25">
      <c r="A1490" s="2" t="s">
        <v>57</v>
      </c>
      <c r="B1490" s="2" t="s">
        <v>58</v>
      </c>
      <c r="C1490" s="3">
        <v>31244</v>
      </c>
      <c r="D1490" s="2" t="s">
        <v>7</v>
      </c>
      <c r="E1490" s="2" t="s">
        <v>24</v>
      </c>
      <c r="F1490" s="2">
        <v>4</v>
      </c>
      <c r="G1490" s="4">
        <v>20180.217200766612</v>
      </c>
      <c r="H1490" s="5">
        <v>-24671.240257211135</v>
      </c>
      <c r="I1490" s="11" t="str">
        <f t="shared" si="276"/>
        <v>Castro, Martin</v>
      </c>
      <c r="J1490" s="11" t="str">
        <f t="shared" si="277"/>
        <v>MC</v>
      </c>
      <c r="K1490" s="14">
        <f t="shared" si="278"/>
        <v>12</v>
      </c>
      <c r="L1490" s="7">
        <f t="shared" ca="1" si="279"/>
        <v>39</v>
      </c>
      <c r="M1490" s="7">
        <f t="shared" si="280"/>
        <v>2</v>
      </c>
      <c r="N1490" s="15">
        <f t="shared" si="281"/>
        <v>31244</v>
      </c>
      <c r="O1490" s="15" t="str">
        <f t="shared" si="282"/>
        <v>martes</v>
      </c>
      <c r="P1490" s="14">
        <f t="shared" si="283"/>
        <v>1985</v>
      </c>
      <c r="Q1490" s="14">
        <f t="shared" si="284"/>
        <v>7</v>
      </c>
      <c r="R1490" s="14">
        <f t="shared" si="285"/>
        <v>16</v>
      </c>
      <c r="S1490" s="14" t="str">
        <f t="shared" si="286"/>
        <v>SI</v>
      </c>
      <c r="T1490" s="14" t="str">
        <f t="shared" si="287"/>
        <v>No Cumple</v>
      </c>
      <c r="U1490" s="14">
        <f>VLOOKUP(E1490,País!$A$1:$B$8,2,FALSE)</f>
        <v>5</v>
      </c>
    </row>
    <row r="1491" spans="1:21" x14ac:dyDescent="0.25">
      <c r="A1491" s="2" t="s">
        <v>43</v>
      </c>
      <c r="B1491" s="2" t="s">
        <v>44</v>
      </c>
      <c r="C1491" s="3">
        <v>31055</v>
      </c>
      <c r="D1491" s="2" t="s">
        <v>15</v>
      </c>
      <c r="E1491" s="2" t="s">
        <v>24</v>
      </c>
      <c r="F1491" s="2">
        <v>5</v>
      </c>
      <c r="G1491" s="4">
        <v>20160.675700959291</v>
      </c>
      <c r="H1491" s="5">
        <v>-25021.81889717501</v>
      </c>
      <c r="I1491" s="11" t="str">
        <f t="shared" si="276"/>
        <v>Mendoza, Sofia</v>
      </c>
      <c r="J1491" s="11" t="str">
        <f t="shared" si="277"/>
        <v>SM</v>
      </c>
      <c r="K1491" s="14">
        <f t="shared" si="278"/>
        <v>12</v>
      </c>
      <c r="L1491" s="7">
        <f t="shared" ca="1" si="279"/>
        <v>39</v>
      </c>
      <c r="M1491" s="7">
        <f t="shared" si="280"/>
        <v>2</v>
      </c>
      <c r="N1491" s="15">
        <f t="shared" si="281"/>
        <v>31055</v>
      </c>
      <c r="O1491" s="15" t="str">
        <f t="shared" si="282"/>
        <v>martes</v>
      </c>
      <c r="P1491" s="14">
        <f t="shared" si="283"/>
        <v>1985</v>
      </c>
      <c r="Q1491" s="14">
        <f t="shared" si="284"/>
        <v>1</v>
      </c>
      <c r="R1491" s="14">
        <f t="shared" si="285"/>
        <v>8</v>
      </c>
      <c r="S1491" s="14" t="str">
        <f t="shared" si="286"/>
        <v>NO</v>
      </c>
      <c r="T1491" s="14" t="str">
        <f t="shared" si="287"/>
        <v>No Cumple</v>
      </c>
      <c r="U1491" s="14">
        <f>VLOOKUP(E1491,País!$A$1:$B$8,2,FALSE)</f>
        <v>5</v>
      </c>
    </row>
    <row r="1492" spans="1:21" x14ac:dyDescent="0.25">
      <c r="A1492" s="2" t="s">
        <v>39</v>
      </c>
      <c r="B1492" s="2" t="s">
        <v>40</v>
      </c>
      <c r="C1492" s="3">
        <v>29966</v>
      </c>
      <c r="D1492" s="2" t="s">
        <v>7</v>
      </c>
      <c r="E1492" s="2" t="s">
        <v>16</v>
      </c>
      <c r="F1492" s="2">
        <v>3</v>
      </c>
      <c r="G1492" s="4">
        <v>20125.384365968464</v>
      </c>
      <c r="H1492" s="5">
        <v>-24442.200194544595</v>
      </c>
      <c r="I1492" s="11" t="str">
        <f t="shared" si="276"/>
        <v>Torres, Carmen</v>
      </c>
      <c r="J1492" s="11" t="str">
        <f t="shared" si="277"/>
        <v>CT</v>
      </c>
      <c r="K1492" s="14">
        <f t="shared" si="278"/>
        <v>12</v>
      </c>
      <c r="L1492" s="7">
        <f t="shared" ca="1" si="279"/>
        <v>42</v>
      </c>
      <c r="M1492" s="7">
        <f t="shared" si="280"/>
        <v>5</v>
      </c>
      <c r="N1492" s="15">
        <f t="shared" si="281"/>
        <v>29966</v>
      </c>
      <c r="O1492" s="15" t="str">
        <f t="shared" si="282"/>
        <v>viernes</v>
      </c>
      <c r="P1492" s="14">
        <f t="shared" si="283"/>
        <v>1982</v>
      </c>
      <c r="Q1492" s="14">
        <f t="shared" si="284"/>
        <v>1</v>
      </c>
      <c r="R1492" s="14">
        <f t="shared" si="285"/>
        <v>15</v>
      </c>
      <c r="S1492" s="14" t="str">
        <f t="shared" si="286"/>
        <v>SI</v>
      </c>
      <c r="T1492" s="14" t="str">
        <f t="shared" si="287"/>
        <v>No Cumple</v>
      </c>
      <c r="U1492" s="14">
        <f>VLOOKUP(E1492,País!$A$1:$B$8,2,FALSE)</f>
        <v>4</v>
      </c>
    </row>
    <row r="1493" spans="1:21" x14ac:dyDescent="0.25">
      <c r="A1493" s="2" t="s">
        <v>53</v>
      </c>
      <c r="B1493" s="2" t="s">
        <v>54</v>
      </c>
      <c r="C1493" s="3">
        <v>35027</v>
      </c>
      <c r="D1493" s="2" t="s">
        <v>35</v>
      </c>
      <c r="E1493" s="2" t="s">
        <v>16</v>
      </c>
      <c r="F1493" s="2">
        <v>5</v>
      </c>
      <c r="G1493" s="4">
        <v>20110.014330636855</v>
      </c>
      <c r="H1493" s="5">
        <v>-19576.498724211342</v>
      </c>
      <c r="I1493" s="11" t="str">
        <f t="shared" si="276"/>
        <v>Moreno, Ricardo</v>
      </c>
      <c r="J1493" s="11" t="str">
        <f t="shared" si="277"/>
        <v>RM</v>
      </c>
      <c r="K1493" s="14">
        <f t="shared" si="278"/>
        <v>13</v>
      </c>
      <c r="L1493" s="7">
        <f t="shared" ca="1" si="279"/>
        <v>28</v>
      </c>
      <c r="M1493" s="7">
        <f t="shared" si="280"/>
        <v>5</v>
      </c>
      <c r="N1493" s="15">
        <f t="shared" si="281"/>
        <v>35027</v>
      </c>
      <c r="O1493" s="15" t="str">
        <f t="shared" si="282"/>
        <v>viernes</v>
      </c>
      <c r="P1493" s="14">
        <f t="shared" si="283"/>
        <v>1995</v>
      </c>
      <c r="Q1493" s="14">
        <f t="shared" si="284"/>
        <v>11</v>
      </c>
      <c r="R1493" s="14">
        <f t="shared" si="285"/>
        <v>24</v>
      </c>
      <c r="S1493" s="14" t="str">
        <f t="shared" si="286"/>
        <v>NO</v>
      </c>
      <c r="T1493" s="14" t="str">
        <f t="shared" si="287"/>
        <v>No Cumple</v>
      </c>
      <c r="U1493" s="14">
        <f>VLOOKUP(E1493,País!$A$1:$B$8,2,FALSE)</f>
        <v>4</v>
      </c>
    </row>
    <row r="1494" spans="1:21" x14ac:dyDescent="0.25">
      <c r="A1494" s="2" t="s">
        <v>72</v>
      </c>
      <c r="B1494" s="2" t="s">
        <v>30</v>
      </c>
      <c r="C1494" s="3">
        <v>34397</v>
      </c>
      <c r="D1494" s="2" t="s">
        <v>7</v>
      </c>
      <c r="E1494" s="2" t="s">
        <v>32</v>
      </c>
      <c r="F1494" s="2">
        <v>6</v>
      </c>
      <c r="G1494" s="4">
        <v>20100.997011714433</v>
      </c>
      <c r="H1494" s="5">
        <v>9628.6729217315442</v>
      </c>
      <c r="I1494" s="11" t="str">
        <f t="shared" si="276"/>
        <v>Rivera, Marina</v>
      </c>
      <c r="J1494" s="11" t="str">
        <f t="shared" si="277"/>
        <v>MR</v>
      </c>
      <c r="K1494" s="14">
        <f t="shared" si="278"/>
        <v>12</v>
      </c>
      <c r="L1494" s="7">
        <f t="shared" ca="1" si="279"/>
        <v>30</v>
      </c>
      <c r="M1494" s="7">
        <f t="shared" si="280"/>
        <v>5</v>
      </c>
      <c r="N1494" s="15">
        <f t="shared" si="281"/>
        <v>34397</v>
      </c>
      <c r="O1494" s="15" t="str">
        <f t="shared" si="282"/>
        <v>viernes</v>
      </c>
      <c r="P1494" s="14">
        <f t="shared" si="283"/>
        <v>1994</v>
      </c>
      <c r="Q1494" s="14">
        <f t="shared" si="284"/>
        <v>3</v>
      </c>
      <c r="R1494" s="14">
        <f t="shared" si="285"/>
        <v>4</v>
      </c>
      <c r="S1494" s="14" t="str">
        <f t="shared" si="286"/>
        <v>SI</v>
      </c>
      <c r="T1494" s="14" t="str">
        <f t="shared" si="287"/>
        <v>No Cumple</v>
      </c>
      <c r="U1494" s="14">
        <f>VLOOKUP(E1494,País!$A$1:$B$8,2,FALSE)</f>
        <v>2</v>
      </c>
    </row>
    <row r="1495" spans="1:21" x14ac:dyDescent="0.25">
      <c r="A1495" s="2" t="s">
        <v>49</v>
      </c>
      <c r="B1495" s="2" t="s">
        <v>50</v>
      </c>
      <c r="C1495" s="3">
        <v>33158</v>
      </c>
      <c r="D1495" s="2" t="s">
        <v>27</v>
      </c>
      <c r="E1495" s="2" t="s">
        <v>8</v>
      </c>
      <c r="F1495" s="2">
        <v>3</v>
      </c>
      <c r="G1495" s="4">
        <v>20100.597187153056</v>
      </c>
      <c r="H1495" s="5">
        <v>-22857.510306534492</v>
      </c>
      <c r="I1495" s="11" t="str">
        <f t="shared" si="276"/>
        <v>Perez, Javier</v>
      </c>
      <c r="J1495" s="11" t="str">
        <f t="shared" si="277"/>
        <v>JP</v>
      </c>
      <c r="K1495" s="14">
        <f t="shared" si="278"/>
        <v>11</v>
      </c>
      <c r="L1495" s="7">
        <f t="shared" ca="1" si="279"/>
        <v>33</v>
      </c>
      <c r="M1495" s="7">
        <f t="shared" si="280"/>
        <v>5</v>
      </c>
      <c r="N1495" s="15">
        <f t="shared" si="281"/>
        <v>33158</v>
      </c>
      <c r="O1495" s="15" t="str">
        <f t="shared" si="282"/>
        <v>viernes</v>
      </c>
      <c r="P1495" s="14">
        <f t="shared" si="283"/>
        <v>1990</v>
      </c>
      <c r="Q1495" s="14">
        <f t="shared" si="284"/>
        <v>10</v>
      </c>
      <c r="R1495" s="14">
        <f t="shared" si="285"/>
        <v>12</v>
      </c>
      <c r="S1495" s="14" t="str">
        <f t="shared" si="286"/>
        <v>NO</v>
      </c>
      <c r="T1495" s="14" t="str">
        <f t="shared" si="287"/>
        <v>No Cumple</v>
      </c>
      <c r="U1495" s="14">
        <f>VLOOKUP(E1495,País!$A$1:$B$8,2,FALSE)</f>
        <v>1</v>
      </c>
    </row>
    <row r="1496" spans="1:21" x14ac:dyDescent="0.25">
      <c r="A1496" s="2" t="s">
        <v>9</v>
      </c>
      <c r="B1496" s="2" t="s">
        <v>10</v>
      </c>
      <c r="C1496" s="3">
        <v>36476</v>
      </c>
      <c r="D1496" s="2" t="s">
        <v>11</v>
      </c>
      <c r="E1496" s="2" t="s">
        <v>12</v>
      </c>
      <c r="F1496" s="2">
        <v>2</v>
      </c>
      <c r="G1496" s="4">
        <v>20096.940880266069</v>
      </c>
      <c r="H1496" s="5">
        <v>-19404.166039975949</v>
      </c>
      <c r="I1496" s="11" t="str">
        <f t="shared" si="276"/>
        <v>Gomez, Juan</v>
      </c>
      <c r="J1496" s="11" t="str">
        <f t="shared" si="277"/>
        <v>JG</v>
      </c>
      <c r="K1496" s="14">
        <f t="shared" si="278"/>
        <v>9</v>
      </c>
      <c r="L1496" s="7">
        <f t="shared" ca="1" si="279"/>
        <v>24</v>
      </c>
      <c r="M1496" s="7">
        <f t="shared" si="280"/>
        <v>5</v>
      </c>
      <c r="N1496" s="15">
        <f t="shared" si="281"/>
        <v>36476</v>
      </c>
      <c r="O1496" s="15" t="str">
        <f t="shared" si="282"/>
        <v>viernes</v>
      </c>
      <c r="P1496" s="14">
        <f t="shared" si="283"/>
        <v>1999</v>
      </c>
      <c r="Q1496" s="14">
        <f t="shared" si="284"/>
        <v>11</v>
      </c>
      <c r="R1496" s="14">
        <f t="shared" si="285"/>
        <v>12</v>
      </c>
      <c r="S1496" s="14" t="str">
        <f t="shared" si="286"/>
        <v>NO</v>
      </c>
      <c r="T1496" s="14" t="str">
        <f t="shared" si="287"/>
        <v>No Cumple</v>
      </c>
      <c r="U1496" s="14">
        <f>VLOOKUP(E1496,País!$A$1:$B$8,2,FALSE)</f>
        <v>3</v>
      </c>
    </row>
    <row r="1497" spans="1:21" x14ac:dyDescent="0.25">
      <c r="A1497" s="2" t="s">
        <v>17</v>
      </c>
      <c r="B1497" s="2" t="s">
        <v>18</v>
      </c>
      <c r="C1497" s="3">
        <v>31940</v>
      </c>
      <c r="D1497" s="2" t="s">
        <v>19</v>
      </c>
      <c r="E1497" s="2" t="s">
        <v>20</v>
      </c>
      <c r="F1497" s="2">
        <v>2</v>
      </c>
      <c r="G1497" s="4">
        <v>20095.144279107888</v>
      </c>
      <c r="H1497" s="5">
        <v>-24659.127362758292</v>
      </c>
      <c r="I1497" s="11" t="str">
        <f t="shared" si="276"/>
        <v>Rodriguez, Carlos</v>
      </c>
      <c r="J1497" s="11" t="str">
        <f t="shared" si="277"/>
        <v>CR</v>
      </c>
      <c r="K1497" s="14">
        <f t="shared" si="278"/>
        <v>15</v>
      </c>
      <c r="L1497" s="7">
        <f t="shared" ca="1" si="279"/>
        <v>37</v>
      </c>
      <c r="M1497" s="7">
        <f t="shared" si="280"/>
        <v>5</v>
      </c>
      <c r="N1497" s="15">
        <f t="shared" si="281"/>
        <v>31940</v>
      </c>
      <c r="O1497" s="15" t="str">
        <f t="shared" si="282"/>
        <v>viernes</v>
      </c>
      <c r="P1497" s="14">
        <f t="shared" si="283"/>
        <v>1987</v>
      </c>
      <c r="Q1497" s="14">
        <f t="shared" si="284"/>
        <v>6</v>
      </c>
      <c r="R1497" s="14">
        <f t="shared" si="285"/>
        <v>12</v>
      </c>
      <c r="S1497" s="14" t="str">
        <f t="shared" si="286"/>
        <v>NO</v>
      </c>
      <c r="T1497" s="14" t="str">
        <f t="shared" si="287"/>
        <v>No Cumple</v>
      </c>
      <c r="U1497" s="14">
        <f>VLOOKUP(E1497,País!$A$1:$B$8,2,FALSE)</f>
        <v>6</v>
      </c>
    </row>
    <row r="1498" spans="1:21" x14ac:dyDescent="0.25">
      <c r="A1498" s="2" t="s">
        <v>104</v>
      </c>
      <c r="B1498" s="2" t="s">
        <v>26</v>
      </c>
      <c r="C1498" s="3">
        <v>31048</v>
      </c>
      <c r="D1498" s="2" t="s">
        <v>23</v>
      </c>
      <c r="E1498" s="2" t="s">
        <v>16</v>
      </c>
      <c r="F1498" s="2">
        <v>4</v>
      </c>
      <c r="G1498" s="4">
        <v>20082.633785330851</v>
      </c>
      <c r="H1498" s="5">
        <v>-29959.018890375766</v>
      </c>
      <c r="I1498" s="11" t="str">
        <f t="shared" si="276"/>
        <v>Diaz, Daniela</v>
      </c>
      <c r="J1498" s="11" t="str">
        <f t="shared" si="277"/>
        <v>DD</v>
      </c>
      <c r="K1498" s="14">
        <f t="shared" si="278"/>
        <v>11</v>
      </c>
      <c r="L1498" s="7">
        <f t="shared" ca="1" si="279"/>
        <v>39</v>
      </c>
      <c r="M1498" s="7">
        <f t="shared" si="280"/>
        <v>2</v>
      </c>
      <c r="N1498" s="15">
        <f t="shared" si="281"/>
        <v>31048</v>
      </c>
      <c r="O1498" s="15" t="str">
        <f t="shared" si="282"/>
        <v>martes</v>
      </c>
      <c r="P1498" s="14">
        <f t="shared" si="283"/>
        <v>1985</v>
      </c>
      <c r="Q1498" s="14">
        <f t="shared" si="284"/>
        <v>1</v>
      </c>
      <c r="R1498" s="14">
        <f t="shared" si="285"/>
        <v>1</v>
      </c>
      <c r="S1498" s="14" t="str">
        <f t="shared" si="286"/>
        <v>NO</v>
      </c>
      <c r="T1498" s="14" t="str">
        <f t="shared" si="287"/>
        <v>No Cumple</v>
      </c>
      <c r="U1498" s="14">
        <f>VLOOKUP(E1498,País!$A$1:$B$8,2,FALSE)</f>
        <v>4</v>
      </c>
    </row>
    <row r="1499" spans="1:21" x14ac:dyDescent="0.25">
      <c r="A1499" s="2" t="s">
        <v>41</v>
      </c>
      <c r="B1499" s="2" t="s">
        <v>42</v>
      </c>
      <c r="C1499" s="3">
        <v>34223</v>
      </c>
      <c r="D1499" s="2" t="s">
        <v>11</v>
      </c>
      <c r="E1499" s="2" t="s">
        <v>20</v>
      </c>
      <c r="F1499" s="2">
        <v>5</v>
      </c>
      <c r="G1499" s="4">
        <v>20073.501774374436</v>
      </c>
      <c r="H1499" s="5">
        <v>-19407.813740194149</v>
      </c>
      <c r="I1499" s="11" t="str">
        <f t="shared" si="276"/>
        <v>Alvarez, Diego</v>
      </c>
      <c r="J1499" s="11" t="str">
        <f t="shared" si="277"/>
        <v>DA</v>
      </c>
      <c r="K1499" s="14">
        <f t="shared" si="278"/>
        <v>12</v>
      </c>
      <c r="L1499" s="7">
        <f t="shared" ca="1" si="279"/>
        <v>30</v>
      </c>
      <c r="M1499" s="7">
        <f t="shared" si="280"/>
        <v>6</v>
      </c>
      <c r="N1499" s="15">
        <f t="shared" si="281"/>
        <v>34223</v>
      </c>
      <c r="O1499" s="15" t="str">
        <f t="shared" si="282"/>
        <v>sábado</v>
      </c>
      <c r="P1499" s="14">
        <f t="shared" si="283"/>
        <v>1993</v>
      </c>
      <c r="Q1499" s="14">
        <f t="shared" si="284"/>
        <v>9</v>
      </c>
      <c r="R1499" s="14">
        <f t="shared" si="285"/>
        <v>11</v>
      </c>
      <c r="S1499" s="14" t="str">
        <f t="shared" si="286"/>
        <v>NO</v>
      </c>
      <c r="T1499" s="14" t="str">
        <f t="shared" si="287"/>
        <v>No Cumple</v>
      </c>
      <c r="U1499" s="14">
        <f>VLOOKUP(E1499,País!$A$1:$B$8,2,FALSE)</f>
        <v>6</v>
      </c>
    </row>
    <row r="1500" spans="1:21" x14ac:dyDescent="0.25">
      <c r="A1500" s="2" t="s">
        <v>72</v>
      </c>
      <c r="B1500" s="2" t="s">
        <v>30</v>
      </c>
      <c r="C1500" s="3">
        <v>30190</v>
      </c>
      <c r="D1500" s="2" t="s">
        <v>7</v>
      </c>
      <c r="E1500" s="2" t="s">
        <v>32</v>
      </c>
      <c r="F1500" s="2">
        <v>3</v>
      </c>
      <c r="G1500" s="4">
        <v>20058.628412477257</v>
      </c>
      <c r="H1500" s="5">
        <v>-21694.269838267737</v>
      </c>
      <c r="I1500" s="11" t="str">
        <f t="shared" si="276"/>
        <v>Rivera, Marina</v>
      </c>
      <c r="J1500" s="11" t="str">
        <f t="shared" si="277"/>
        <v>MR</v>
      </c>
      <c r="K1500" s="14">
        <f t="shared" si="278"/>
        <v>12</v>
      </c>
      <c r="L1500" s="7">
        <f t="shared" ca="1" si="279"/>
        <v>41</v>
      </c>
      <c r="M1500" s="7">
        <f t="shared" si="280"/>
        <v>5</v>
      </c>
      <c r="N1500" s="15">
        <f t="shared" si="281"/>
        <v>30190</v>
      </c>
      <c r="O1500" s="15" t="str">
        <f t="shared" si="282"/>
        <v>viernes</v>
      </c>
      <c r="P1500" s="14">
        <f t="shared" si="283"/>
        <v>1982</v>
      </c>
      <c r="Q1500" s="14">
        <f t="shared" si="284"/>
        <v>8</v>
      </c>
      <c r="R1500" s="14">
        <f t="shared" si="285"/>
        <v>27</v>
      </c>
      <c r="S1500" s="14" t="str">
        <f t="shared" si="286"/>
        <v>SI</v>
      </c>
      <c r="T1500" s="14" t="str">
        <f t="shared" si="287"/>
        <v>No Cumple</v>
      </c>
      <c r="U1500" s="14">
        <f>VLOOKUP(E1500,País!$A$1:$B$8,2,FALSE)</f>
        <v>2</v>
      </c>
    </row>
    <row r="1501" spans="1:21" x14ac:dyDescent="0.25">
      <c r="A1501" s="2" t="s">
        <v>57</v>
      </c>
      <c r="B1501" s="2" t="s">
        <v>58</v>
      </c>
      <c r="C1501" s="3">
        <v>35287</v>
      </c>
      <c r="D1501" s="2" t="s">
        <v>7</v>
      </c>
      <c r="E1501" s="2" t="s">
        <v>24</v>
      </c>
      <c r="F1501" s="2">
        <v>4</v>
      </c>
      <c r="G1501" s="4">
        <v>20052.395597857958</v>
      </c>
      <c r="H1501" s="5">
        <v>-25513.891873884997</v>
      </c>
      <c r="I1501" s="11" t="str">
        <f t="shared" si="276"/>
        <v>Castro, Martin</v>
      </c>
      <c r="J1501" s="11" t="str">
        <f t="shared" si="277"/>
        <v>MC</v>
      </c>
      <c r="K1501" s="14">
        <f t="shared" si="278"/>
        <v>12</v>
      </c>
      <c r="L1501" s="7">
        <f t="shared" ca="1" si="279"/>
        <v>28</v>
      </c>
      <c r="M1501" s="7">
        <f t="shared" si="280"/>
        <v>6</v>
      </c>
      <c r="N1501" s="15">
        <f t="shared" si="281"/>
        <v>35287</v>
      </c>
      <c r="O1501" s="15" t="str">
        <f t="shared" si="282"/>
        <v>sábado</v>
      </c>
      <c r="P1501" s="14">
        <f t="shared" si="283"/>
        <v>1996</v>
      </c>
      <c r="Q1501" s="14">
        <f t="shared" si="284"/>
        <v>8</v>
      </c>
      <c r="R1501" s="14">
        <f t="shared" si="285"/>
        <v>10</v>
      </c>
      <c r="S1501" s="14" t="str">
        <f t="shared" si="286"/>
        <v>SI</v>
      </c>
      <c r="T1501" s="14" t="str">
        <f t="shared" si="287"/>
        <v>No Cumple</v>
      </c>
      <c r="U1501" s="14">
        <f>VLOOKUP(E1501,País!$A$1:$B$8,2,FALSE)</f>
        <v>5</v>
      </c>
    </row>
    <row r="1502" spans="1:21" x14ac:dyDescent="0.25">
      <c r="A1502" s="2" t="s">
        <v>84</v>
      </c>
      <c r="B1502" s="2" t="s">
        <v>44</v>
      </c>
      <c r="C1502" s="3">
        <v>35724</v>
      </c>
      <c r="D1502" s="2" t="s">
        <v>19</v>
      </c>
      <c r="E1502" s="2" t="s">
        <v>24</v>
      </c>
      <c r="F1502" s="2">
        <v>2</v>
      </c>
      <c r="G1502" s="4">
        <v>20052.30936318394</v>
      </c>
      <c r="H1502" s="5">
        <v>-23719.198696716525</v>
      </c>
      <c r="I1502" s="11" t="str">
        <f t="shared" si="276"/>
        <v>Mendoza, Lucas</v>
      </c>
      <c r="J1502" s="11" t="str">
        <f t="shared" si="277"/>
        <v>LM</v>
      </c>
      <c r="K1502" s="14">
        <f t="shared" si="278"/>
        <v>12</v>
      </c>
      <c r="L1502" s="7">
        <f t="shared" ca="1" si="279"/>
        <v>26</v>
      </c>
      <c r="M1502" s="7">
        <f t="shared" si="280"/>
        <v>2</v>
      </c>
      <c r="N1502" s="15">
        <f t="shared" si="281"/>
        <v>35724</v>
      </c>
      <c r="O1502" s="15" t="str">
        <f t="shared" si="282"/>
        <v>martes</v>
      </c>
      <c r="P1502" s="14">
        <f t="shared" si="283"/>
        <v>1997</v>
      </c>
      <c r="Q1502" s="14">
        <f t="shared" si="284"/>
        <v>10</v>
      </c>
      <c r="R1502" s="14">
        <f t="shared" si="285"/>
        <v>21</v>
      </c>
      <c r="S1502" s="14" t="str">
        <f t="shared" si="286"/>
        <v>NO</v>
      </c>
      <c r="T1502" s="14" t="str">
        <f t="shared" si="287"/>
        <v>No Cumple</v>
      </c>
      <c r="U1502" s="14">
        <f>VLOOKUP(E1502,País!$A$1:$B$8,2,FALSE)</f>
        <v>5</v>
      </c>
    </row>
    <row r="1503" spans="1:21" x14ac:dyDescent="0.25">
      <c r="A1503" s="2" t="s">
        <v>79</v>
      </c>
      <c r="B1503" s="2" t="s">
        <v>30</v>
      </c>
      <c r="C1503" s="3">
        <v>32614</v>
      </c>
      <c r="D1503" s="2" t="s">
        <v>35</v>
      </c>
      <c r="E1503" s="2" t="s">
        <v>32</v>
      </c>
      <c r="F1503" s="2">
        <v>3</v>
      </c>
      <c r="G1503" s="4">
        <v>20049.724047927695</v>
      </c>
      <c r="H1503" s="5">
        <v>-27695.248356865075</v>
      </c>
      <c r="I1503" s="11" t="str">
        <f t="shared" si="276"/>
        <v>Rivera, Pedro</v>
      </c>
      <c r="J1503" s="11" t="str">
        <f t="shared" si="277"/>
        <v>PR</v>
      </c>
      <c r="K1503" s="14">
        <f t="shared" si="278"/>
        <v>11</v>
      </c>
      <c r="L1503" s="7">
        <f t="shared" ca="1" si="279"/>
        <v>35</v>
      </c>
      <c r="M1503" s="7">
        <f t="shared" si="280"/>
        <v>7</v>
      </c>
      <c r="N1503" s="15">
        <f t="shared" si="281"/>
        <v>32614</v>
      </c>
      <c r="O1503" s="15" t="str">
        <f t="shared" si="282"/>
        <v>domingo</v>
      </c>
      <c r="P1503" s="14">
        <f t="shared" si="283"/>
        <v>1989</v>
      </c>
      <c r="Q1503" s="14">
        <f t="shared" si="284"/>
        <v>4</v>
      </c>
      <c r="R1503" s="14">
        <f t="shared" si="285"/>
        <v>16</v>
      </c>
      <c r="S1503" s="14" t="str">
        <f t="shared" si="286"/>
        <v>NO</v>
      </c>
      <c r="T1503" s="14" t="str">
        <f t="shared" si="287"/>
        <v>No Cumple</v>
      </c>
      <c r="U1503" s="14">
        <f>VLOOKUP(E1503,País!$A$1:$B$8,2,FALSE)</f>
        <v>2</v>
      </c>
    </row>
    <row r="1504" spans="1:21" x14ac:dyDescent="0.25">
      <c r="A1504" s="2" t="s">
        <v>5</v>
      </c>
      <c r="B1504" s="2" t="s">
        <v>6</v>
      </c>
      <c r="C1504" s="3">
        <v>29958</v>
      </c>
      <c r="D1504" s="2" t="s">
        <v>7</v>
      </c>
      <c r="E1504" s="2" t="s">
        <v>8</v>
      </c>
      <c r="F1504" s="2">
        <v>3</v>
      </c>
      <c r="G1504" s="4">
        <v>20041.412833712933</v>
      </c>
      <c r="H1504" s="5">
        <v>-20291.011016400949</v>
      </c>
      <c r="I1504" s="11" t="str">
        <f t="shared" si="276"/>
        <v>Martinez, Ana</v>
      </c>
      <c r="J1504" s="11" t="str">
        <f t="shared" si="277"/>
        <v>AM</v>
      </c>
      <c r="K1504" s="14">
        <f t="shared" si="278"/>
        <v>11</v>
      </c>
      <c r="L1504" s="7">
        <f t="shared" ca="1" si="279"/>
        <v>42</v>
      </c>
      <c r="M1504" s="7">
        <f t="shared" si="280"/>
        <v>4</v>
      </c>
      <c r="N1504" s="15">
        <f t="shared" si="281"/>
        <v>29958</v>
      </c>
      <c r="O1504" s="15" t="str">
        <f t="shared" si="282"/>
        <v>jueves</v>
      </c>
      <c r="P1504" s="14">
        <f t="shared" si="283"/>
        <v>1982</v>
      </c>
      <c r="Q1504" s="14">
        <f t="shared" si="284"/>
        <v>1</v>
      </c>
      <c r="R1504" s="14">
        <f t="shared" si="285"/>
        <v>7</v>
      </c>
      <c r="S1504" s="14" t="str">
        <f t="shared" si="286"/>
        <v>SI</v>
      </c>
      <c r="T1504" s="14" t="str">
        <f t="shared" si="287"/>
        <v>No Cumple</v>
      </c>
      <c r="U1504" s="14">
        <f>VLOOKUP(E1504,País!$A$1:$B$8,2,FALSE)</f>
        <v>1</v>
      </c>
    </row>
    <row r="1505" spans="1:21" x14ac:dyDescent="0.25">
      <c r="A1505" s="2" t="s">
        <v>25</v>
      </c>
      <c r="B1505" s="2" t="s">
        <v>26</v>
      </c>
      <c r="C1505" s="3">
        <v>32891</v>
      </c>
      <c r="D1505" s="2" t="s">
        <v>27</v>
      </c>
      <c r="E1505" s="2" t="s">
        <v>28</v>
      </c>
      <c r="F1505" s="2">
        <v>6</v>
      </c>
      <c r="G1505" s="4">
        <v>20040.569340343482</v>
      </c>
      <c r="H1505" s="5">
        <v>-22966.327447514912</v>
      </c>
      <c r="I1505" s="11" t="str">
        <f t="shared" si="276"/>
        <v>Diaz, Laura</v>
      </c>
      <c r="J1505" s="11" t="str">
        <f t="shared" si="277"/>
        <v>LD</v>
      </c>
      <c r="K1505" s="14">
        <f t="shared" si="278"/>
        <v>9</v>
      </c>
      <c r="L1505" s="7">
        <f t="shared" ca="1" si="279"/>
        <v>34</v>
      </c>
      <c r="M1505" s="7">
        <f t="shared" si="280"/>
        <v>4</v>
      </c>
      <c r="N1505" s="15">
        <f t="shared" si="281"/>
        <v>32891</v>
      </c>
      <c r="O1505" s="15" t="str">
        <f t="shared" si="282"/>
        <v>jueves</v>
      </c>
      <c r="P1505" s="14">
        <f t="shared" si="283"/>
        <v>1990</v>
      </c>
      <c r="Q1505" s="14">
        <f t="shared" si="284"/>
        <v>1</v>
      </c>
      <c r="R1505" s="14">
        <f t="shared" si="285"/>
        <v>18</v>
      </c>
      <c r="S1505" s="14" t="str">
        <f t="shared" si="286"/>
        <v>NO</v>
      </c>
      <c r="T1505" s="14" t="str">
        <f t="shared" si="287"/>
        <v>No Cumple</v>
      </c>
      <c r="U1505" s="14">
        <f>VLOOKUP(E1505,País!$A$1:$B$8,2,FALSE)</f>
        <v>7</v>
      </c>
    </row>
    <row r="1506" spans="1:21" x14ac:dyDescent="0.25">
      <c r="A1506" s="2" t="s">
        <v>71</v>
      </c>
      <c r="B1506" s="2" t="s">
        <v>14</v>
      </c>
      <c r="C1506" s="3">
        <v>36244</v>
      </c>
      <c r="D1506" s="2" t="s">
        <v>38</v>
      </c>
      <c r="E1506" s="2" t="s">
        <v>28</v>
      </c>
      <c r="F1506" s="2">
        <v>2</v>
      </c>
      <c r="G1506" s="4">
        <v>20034.245532247754</v>
      </c>
      <c r="H1506" s="5">
        <v>-26989.521476299498</v>
      </c>
      <c r="I1506" s="11" t="str">
        <f t="shared" si="276"/>
        <v>Lopez, Jose</v>
      </c>
      <c r="J1506" s="11" t="str">
        <f t="shared" si="277"/>
        <v>JL</v>
      </c>
      <c r="K1506" s="14">
        <f t="shared" si="278"/>
        <v>9</v>
      </c>
      <c r="L1506" s="7">
        <f t="shared" ca="1" si="279"/>
        <v>25</v>
      </c>
      <c r="M1506" s="7">
        <f t="shared" si="280"/>
        <v>4</v>
      </c>
      <c r="N1506" s="15">
        <f t="shared" si="281"/>
        <v>36244</v>
      </c>
      <c r="O1506" s="15" t="str">
        <f t="shared" si="282"/>
        <v>jueves</v>
      </c>
      <c r="P1506" s="14">
        <f t="shared" si="283"/>
        <v>1999</v>
      </c>
      <c r="Q1506" s="14">
        <f t="shared" si="284"/>
        <v>3</v>
      </c>
      <c r="R1506" s="14">
        <f t="shared" si="285"/>
        <v>25</v>
      </c>
      <c r="S1506" s="14" t="str">
        <f t="shared" si="286"/>
        <v>NO</v>
      </c>
      <c r="T1506" s="14" t="str">
        <f t="shared" si="287"/>
        <v>No Cumple</v>
      </c>
      <c r="U1506" s="14">
        <f>VLOOKUP(E1506,País!$A$1:$B$8,2,FALSE)</f>
        <v>7</v>
      </c>
    </row>
    <row r="1507" spans="1:21" x14ac:dyDescent="0.25">
      <c r="A1507" s="2" t="s">
        <v>70</v>
      </c>
      <c r="B1507" s="2" t="s">
        <v>10</v>
      </c>
      <c r="C1507" s="3">
        <v>36163</v>
      </c>
      <c r="D1507" s="2" t="s">
        <v>35</v>
      </c>
      <c r="E1507" s="2" t="s">
        <v>24</v>
      </c>
      <c r="F1507" s="2">
        <v>2</v>
      </c>
      <c r="G1507" s="4">
        <v>20026.845463614151</v>
      </c>
      <c r="H1507" s="5">
        <v>-22118.52362910868</v>
      </c>
      <c r="I1507" s="11" t="str">
        <f t="shared" si="276"/>
        <v>Gomez, Andrea</v>
      </c>
      <c r="J1507" s="11" t="str">
        <f t="shared" si="277"/>
        <v>AG</v>
      </c>
      <c r="K1507" s="14">
        <f t="shared" si="278"/>
        <v>11</v>
      </c>
      <c r="L1507" s="7">
        <f t="shared" ca="1" si="279"/>
        <v>25</v>
      </c>
      <c r="M1507" s="7">
        <f t="shared" si="280"/>
        <v>7</v>
      </c>
      <c r="N1507" s="15">
        <f t="shared" si="281"/>
        <v>36163</v>
      </c>
      <c r="O1507" s="15" t="str">
        <f t="shared" si="282"/>
        <v>domingo</v>
      </c>
      <c r="P1507" s="14">
        <f t="shared" si="283"/>
        <v>1999</v>
      </c>
      <c r="Q1507" s="14">
        <f t="shared" si="284"/>
        <v>1</v>
      </c>
      <c r="R1507" s="14">
        <f t="shared" si="285"/>
        <v>3</v>
      </c>
      <c r="S1507" s="14" t="str">
        <f t="shared" si="286"/>
        <v>NO</v>
      </c>
      <c r="T1507" s="14" t="str">
        <f t="shared" si="287"/>
        <v>No Cumple</v>
      </c>
      <c r="U1507" s="14">
        <f>VLOOKUP(E1507,País!$A$1:$B$8,2,FALSE)</f>
        <v>5</v>
      </c>
    </row>
    <row r="1508" spans="1:21" x14ac:dyDescent="0.25">
      <c r="A1508" s="2" t="s">
        <v>73</v>
      </c>
      <c r="B1508" s="2" t="s">
        <v>22</v>
      </c>
      <c r="C1508" s="3">
        <v>35945</v>
      </c>
      <c r="D1508" s="2" t="s">
        <v>11</v>
      </c>
      <c r="E1508" s="2" t="s">
        <v>8</v>
      </c>
      <c r="F1508" s="2">
        <v>4</v>
      </c>
      <c r="G1508" s="4">
        <v>20023.38027420429</v>
      </c>
      <c r="H1508" s="5">
        <v>-29118.723950474094</v>
      </c>
      <c r="I1508" s="11" t="str">
        <f t="shared" si="276"/>
        <v>Fernandez, Manuel</v>
      </c>
      <c r="J1508" s="11" t="str">
        <f t="shared" si="277"/>
        <v>MF</v>
      </c>
      <c r="K1508" s="14">
        <f t="shared" si="278"/>
        <v>15</v>
      </c>
      <c r="L1508" s="7">
        <f t="shared" ca="1" si="279"/>
        <v>26</v>
      </c>
      <c r="M1508" s="7">
        <f t="shared" si="280"/>
        <v>6</v>
      </c>
      <c r="N1508" s="15">
        <f t="shared" si="281"/>
        <v>35945</v>
      </c>
      <c r="O1508" s="15" t="str">
        <f t="shared" si="282"/>
        <v>sábado</v>
      </c>
      <c r="P1508" s="14">
        <f t="shared" si="283"/>
        <v>1998</v>
      </c>
      <c r="Q1508" s="14">
        <f t="shared" si="284"/>
        <v>5</v>
      </c>
      <c r="R1508" s="14">
        <f t="shared" si="285"/>
        <v>30</v>
      </c>
      <c r="S1508" s="14" t="str">
        <f t="shared" si="286"/>
        <v>NO</v>
      </c>
      <c r="T1508" s="14" t="str">
        <f t="shared" si="287"/>
        <v>No Cumple</v>
      </c>
      <c r="U1508" s="14">
        <f>VLOOKUP(E1508,País!$A$1:$B$8,2,FALSE)</f>
        <v>1</v>
      </c>
    </row>
    <row r="1509" spans="1:21" x14ac:dyDescent="0.25">
      <c r="A1509" s="2" t="s">
        <v>83</v>
      </c>
      <c r="B1509" s="2" t="s">
        <v>42</v>
      </c>
      <c r="C1509" s="3">
        <v>36325</v>
      </c>
      <c r="D1509" s="2" t="s">
        <v>15</v>
      </c>
      <c r="E1509" s="2" t="s">
        <v>20</v>
      </c>
      <c r="F1509" s="2">
        <v>4</v>
      </c>
      <c r="G1509" s="4">
        <v>20019.352376119466</v>
      </c>
      <c r="H1509" s="5">
        <v>-24544.518099104425</v>
      </c>
      <c r="I1509" s="11" t="str">
        <f t="shared" si="276"/>
        <v>Alvarez, Patricia</v>
      </c>
      <c r="J1509" s="11" t="str">
        <f t="shared" si="277"/>
        <v>PA</v>
      </c>
      <c r="K1509" s="14">
        <f t="shared" si="278"/>
        <v>15</v>
      </c>
      <c r="L1509" s="7">
        <f t="shared" ca="1" si="279"/>
        <v>25</v>
      </c>
      <c r="M1509" s="7">
        <f t="shared" si="280"/>
        <v>1</v>
      </c>
      <c r="N1509" s="15">
        <f t="shared" si="281"/>
        <v>36325</v>
      </c>
      <c r="O1509" s="15" t="str">
        <f t="shared" si="282"/>
        <v>lunes</v>
      </c>
      <c r="P1509" s="14">
        <f t="shared" si="283"/>
        <v>1999</v>
      </c>
      <c r="Q1509" s="14">
        <f t="shared" si="284"/>
        <v>6</v>
      </c>
      <c r="R1509" s="14">
        <f t="shared" si="285"/>
        <v>14</v>
      </c>
      <c r="S1509" s="14" t="str">
        <f t="shared" si="286"/>
        <v>NO</v>
      </c>
      <c r="T1509" s="14" t="str">
        <f t="shared" si="287"/>
        <v>No Cumple</v>
      </c>
      <c r="U1509" s="14">
        <f>VLOOKUP(E1509,País!$A$1:$B$8,2,FALSE)</f>
        <v>6</v>
      </c>
    </row>
    <row r="1510" spans="1:21" x14ac:dyDescent="0.25">
      <c r="A1510" s="2" t="s">
        <v>29</v>
      </c>
      <c r="B1510" s="2" t="s">
        <v>30</v>
      </c>
      <c r="C1510" s="3">
        <v>34857</v>
      </c>
      <c r="D1510" s="2" t="s">
        <v>31</v>
      </c>
      <c r="E1510" s="2" t="s">
        <v>32</v>
      </c>
      <c r="F1510" s="2">
        <v>6</v>
      </c>
      <c r="G1510" s="4">
        <v>20018.911346691646</v>
      </c>
      <c r="H1510" s="5">
        <v>-24823.925355312102</v>
      </c>
      <c r="I1510" s="11" t="str">
        <f t="shared" si="276"/>
        <v>Rivera, Pablo</v>
      </c>
      <c r="J1510" s="11" t="str">
        <f t="shared" si="277"/>
        <v>PR</v>
      </c>
      <c r="K1510" s="14">
        <f t="shared" si="278"/>
        <v>11</v>
      </c>
      <c r="L1510" s="7">
        <f t="shared" ca="1" si="279"/>
        <v>29</v>
      </c>
      <c r="M1510" s="7">
        <f t="shared" si="280"/>
        <v>3</v>
      </c>
      <c r="N1510" s="15">
        <f t="shared" si="281"/>
        <v>34857</v>
      </c>
      <c r="O1510" s="15" t="str">
        <f t="shared" si="282"/>
        <v>miércoles</v>
      </c>
      <c r="P1510" s="14">
        <f t="shared" si="283"/>
        <v>1995</v>
      </c>
      <c r="Q1510" s="14">
        <f t="shared" si="284"/>
        <v>6</v>
      </c>
      <c r="R1510" s="14">
        <f t="shared" si="285"/>
        <v>7</v>
      </c>
      <c r="S1510" s="14" t="str">
        <f t="shared" si="286"/>
        <v>NO</v>
      </c>
      <c r="T1510" s="14" t="str">
        <f t="shared" si="287"/>
        <v>No Cumple</v>
      </c>
      <c r="U1510" s="14">
        <f>VLOOKUP(E1510,País!$A$1:$B$8,2,FALSE)</f>
        <v>2</v>
      </c>
    </row>
    <row r="1511" spans="1:21" x14ac:dyDescent="0.25">
      <c r="A1511" s="2" t="s">
        <v>33</v>
      </c>
      <c r="B1511" s="2" t="s">
        <v>34</v>
      </c>
      <c r="C1511" s="3">
        <v>34546</v>
      </c>
      <c r="D1511" s="2" t="s">
        <v>35</v>
      </c>
      <c r="E1511" s="2" t="s">
        <v>8</v>
      </c>
      <c r="F1511" s="2">
        <v>6</v>
      </c>
      <c r="G1511" s="4">
        <v>20010.522798309485</v>
      </c>
      <c r="H1511" s="5">
        <v>-1605.7452011060304</v>
      </c>
      <c r="I1511" s="11" t="str">
        <f t="shared" si="276"/>
        <v>Santos, Isabel</v>
      </c>
      <c r="J1511" s="11" t="str">
        <f t="shared" si="277"/>
        <v>IS</v>
      </c>
      <c r="K1511" s="14">
        <f t="shared" si="278"/>
        <v>12</v>
      </c>
      <c r="L1511" s="7">
        <f t="shared" ca="1" si="279"/>
        <v>30</v>
      </c>
      <c r="M1511" s="7">
        <f t="shared" si="280"/>
        <v>7</v>
      </c>
      <c r="N1511" s="15">
        <f t="shared" si="281"/>
        <v>34546</v>
      </c>
      <c r="O1511" s="15" t="str">
        <f t="shared" si="282"/>
        <v>domingo</v>
      </c>
      <c r="P1511" s="14">
        <f t="shared" si="283"/>
        <v>1994</v>
      </c>
      <c r="Q1511" s="14">
        <f t="shared" si="284"/>
        <v>7</v>
      </c>
      <c r="R1511" s="14">
        <f t="shared" si="285"/>
        <v>31</v>
      </c>
      <c r="S1511" s="14" t="str">
        <f t="shared" si="286"/>
        <v>NO</v>
      </c>
      <c r="T1511" s="14" t="str">
        <f t="shared" si="287"/>
        <v>No Cumple</v>
      </c>
      <c r="U1511" s="14">
        <f>VLOOKUP(E1511,País!$A$1:$B$8,2,FALSE)</f>
        <v>1</v>
      </c>
    </row>
    <row r="1512" spans="1:21" x14ac:dyDescent="0.25">
      <c r="A1512" s="2" t="s">
        <v>85</v>
      </c>
      <c r="B1512" s="2" t="s">
        <v>46</v>
      </c>
      <c r="C1512" s="3">
        <v>35044</v>
      </c>
      <c r="D1512" s="2" t="s">
        <v>23</v>
      </c>
      <c r="E1512" s="2" t="s">
        <v>28</v>
      </c>
      <c r="F1512" s="2">
        <v>5</v>
      </c>
      <c r="G1512" s="4">
        <v>19980.879078856793</v>
      </c>
      <c r="H1512" s="5">
        <v>-22634.149481645971</v>
      </c>
      <c r="I1512" s="11" t="str">
        <f t="shared" si="276"/>
        <v>Garcia, Elena</v>
      </c>
      <c r="J1512" s="11" t="str">
        <f t="shared" si="277"/>
        <v>EG</v>
      </c>
      <c r="K1512" s="14">
        <f t="shared" si="278"/>
        <v>11</v>
      </c>
      <c r="L1512" s="7">
        <f t="shared" ca="1" si="279"/>
        <v>28</v>
      </c>
      <c r="M1512" s="7">
        <f t="shared" si="280"/>
        <v>1</v>
      </c>
      <c r="N1512" s="15">
        <f t="shared" si="281"/>
        <v>35044</v>
      </c>
      <c r="O1512" s="15" t="str">
        <f t="shared" si="282"/>
        <v>lunes</v>
      </c>
      <c r="P1512" s="14">
        <f t="shared" si="283"/>
        <v>1995</v>
      </c>
      <c r="Q1512" s="14">
        <f t="shared" si="284"/>
        <v>12</v>
      </c>
      <c r="R1512" s="14">
        <f t="shared" si="285"/>
        <v>11</v>
      </c>
      <c r="S1512" s="14" t="str">
        <f t="shared" si="286"/>
        <v>NO</v>
      </c>
      <c r="T1512" s="14" t="str">
        <f t="shared" si="287"/>
        <v>No Cumple</v>
      </c>
      <c r="U1512" s="14">
        <f>VLOOKUP(E1512,País!$A$1:$B$8,2,FALSE)</f>
        <v>7</v>
      </c>
    </row>
    <row r="1513" spans="1:21" x14ac:dyDescent="0.25">
      <c r="A1513" s="2" t="s">
        <v>39</v>
      </c>
      <c r="B1513" s="2" t="s">
        <v>40</v>
      </c>
      <c r="C1513" s="3">
        <v>31647</v>
      </c>
      <c r="D1513" s="2" t="s">
        <v>7</v>
      </c>
      <c r="E1513" s="2" t="s">
        <v>16</v>
      </c>
      <c r="F1513" s="2">
        <v>3</v>
      </c>
      <c r="G1513" s="4">
        <v>19954.228860879084</v>
      </c>
      <c r="H1513" s="5">
        <v>-19532.497508775854</v>
      </c>
      <c r="I1513" s="11" t="str">
        <f t="shared" si="276"/>
        <v>Torres, Carmen</v>
      </c>
      <c r="J1513" s="11" t="str">
        <f t="shared" si="277"/>
        <v>CT</v>
      </c>
      <c r="K1513" s="14">
        <f t="shared" si="278"/>
        <v>12</v>
      </c>
      <c r="L1513" s="7">
        <f t="shared" ca="1" si="279"/>
        <v>37</v>
      </c>
      <c r="M1513" s="7">
        <f t="shared" si="280"/>
        <v>6</v>
      </c>
      <c r="N1513" s="15">
        <f t="shared" si="281"/>
        <v>31647</v>
      </c>
      <c r="O1513" s="15" t="str">
        <f t="shared" si="282"/>
        <v>sábado</v>
      </c>
      <c r="P1513" s="14">
        <f t="shared" si="283"/>
        <v>1986</v>
      </c>
      <c r="Q1513" s="14">
        <f t="shared" si="284"/>
        <v>8</v>
      </c>
      <c r="R1513" s="14">
        <f t="shared" si="285"/>
        <v>23</v>
      </c>
      <c r="S1513" s="14" t="str">
        <f t="shared" si="286"/>
        <v>SI</v>
      </c>
      <c r="T1513" s="14" t="str">
        <f t="shared" si="287"/>
        <v>No Cumple</v>
      </c>
      <c r="U1513" s="14">
        <f>VLOOKUP(E1513,País!$A$1:$B$8,2,FALSE)</f>
        <v>4</v>
      </c>
    </row>
    <row r="1514" spans="1:21" x14ac:dyDescent="0.25">
      <c r="A1514" s="2" t="s">
        <v>45</v>
      </c>
      <c r="B1514" s="2" t="s">
        <v>46</v>
      </c>
      <c r="C1514" s="3">
        <v>29473</v>
      </c>
      <c r="D1514" s="2" t="s">
        <v>19</v>
      </c>
      <c r="E1514" s="2" t="s">
        <v>28</v>
      </c>
      <c r="F1514" s="2">
        <v>2</v>
      </c>
      <c r="G1514" s="4">
        <v>19952.74797788672</v>
      </c>
      <c r="H1514" s="5">
        <v>-24316.384057027226</v>
      </c>
      <c r="I1514" s="11" t="str">
        <f t="shared" si="276"/>
        <v>Garcia, Eduardo</v>
      </c>
      <c r="J1514" s="11" t="str">
        <f t="shared" si="277"/>
        <v>EG</v>
      </c>
      <c r="K1514" s="14">
        <f t="shared" si="278"/>
        <v>13</v>
      </c>
      <c r="L1514" s="7">
        <f t="shared" ca="1" si="279"/>
        <v>43</v>
      </c>
      <c r="M1514" s="7">
        <f t="shared" si="280"/>
        <v>2</v>
      </c>
      <c r="N1514" s="15">
        <f t="shared" si="281"/>
        <v>29473</v>
      </c>
      <c r="O1514" s="15" t="str">
        <f t="shared" si="282"/>
        <v>martes</v>
      </c>
      <c r="P1514" s="14">
        <f t="shared" si="283"/>
        <v>1980</v>
      </c>
      <c r="Q1514" s="14">
        <f t="shared" si="284"/>
        <v>9</v>
      </c>
      <c r="R1514" s="14">
        <f t="shared" si="285"/>
        <v>9</v>
      </c>
      <c r="S1514" s="14" t="str">
        <f t="shared" si="286"/>
        <v>NO</v>
      </c>
      <c r="T1514" s="14" t="str">
        <f t="shared" si="287"/>
        <v>No Cumple</v>
      </c>
      <c r="U1514" s="14">
        <f>VLOOKUP(E1514,País!$A$1:$B$8,2,FALSE)</f>
        <v>7</v>
      </c>
    </row>
    <row r="1515" spans="1:21" x14ac:dyDescent="0.25">
      <c r="A1515" s="2" t="s">
        <v>45</v>
      </c>
      <c r="B1515" s="2" t="s">
        <v>46</v>
      </c>
      <c r="C1515" s="3">
        <v>31449</v>
      </c>
      <c r="D1515" s="2" t="s">
        <v>19</v>
      </c>
      <c r="E1515" s="2" t="s">
        <v>28</v>
      </c>
      <c r="F1515" s="2">
        <v>6</v>
      </c>
      <c r="G1515" s="4">
        <v>19947.644021207136</v>
      </c>
      <c r="H1515" s="5">
        <v>-21039.266984094647</v>
      </c>
      <c r="I1515" s="11" t="str">
        <f t="shared" si="276"/>
        <v>Garcia, Eduardo</v>
      </c>
      <c r="J1515" s="11" t="str">
        <f t="shared" si="277"/>
        <v>EG</v>
      </c>
      <c r="K1515" s="14">
        <f t="shared" si="278"/>
        <v>13</v>
      </c>
      <c r="L1515" s="7">
        <f t="shared" ca="1" si="279"/>
        <v>38</v>
      </c>
      <c r="M1515" s="7">
        <f t="shared" si="280"/>
        <v>4</v>
      </c>
      <c r="N1515" s="15">
        <f t="shared" si="281"/>
        <v>31449</v>
      </c>
      <c r="O1515" s="15" t="str">
        <f t="shared" si="282"/>
        <v>jueves</v>
      </c>
      <c r="P1515" s="14">
        <f t="shared" si="283"/>
        <v>1986</v>
      </c>
      <c r="Q1515" s="14">
        <f t="shared" si="284"/>
        <v>2</v>
      </c>
      <c r="R1515" s="14">
        <f t="shared" si="285"/>
        <v>6</v>
      </c>
      <c r="S1515" s="14" t="str">
        <f t="shared" si="286"/>
        <v>NO</v>
      </c>
      <c r="T1515" s="14" t="str">
        <f t="shared" si="287"/>
        <v>No Cumple</v>
      </c>
      <c r="U1515" s="14">
        <f>VLOOKUP(E1515,País!$A$1:$B$8,2,FALSE)</f>
        <v>7</v>
      </c>
    </row>
    <row r="1516" spans="1:21" x14ac:dyDescent="0.25">
      <c r="A1516" s="2" t="s">
        <v>103</v>
      </c>
      <c r="B1516" s="2" t="s">
        <v>68</v>
      </c>
      <c r="C1516" s="3">
        <v>33195</v>
      </c>
      <c r="D1516" s="2" t="s">
        <v>19</v>
      </c>
      <c r="E1516" s="2" t="s">
        <v>12</v>
      </c>
      <c r="F1516" s="2">
        <v>5</v>
      </c>
      <c r="G1516" s="4">
        <v>19945.622083612332</v>
      </c>
      <c r="H1516" s="5">
        <v>-26445.677449765644</v>
      </c>
      <c r="I1516" s="11" t="str">
        <f t="shared" si="276"/>
        <v>Navarro, Antonio</v>
      </c>
      <c r="J1516" s="11" t="str">
        <f t="shared" si="277"/>
        <v>AN</v>
      </c>
      <c r="K1516" s="14">
        <f t="shared" si="278"/>
        <v>14</v>
      </c>
      <c r="L1516" s="7">
        <f t="shared" ca="1" si="279"/>
        <v>33</v>
      </c>
      <c r="M1516" s="7">
        <f t="shared" si="280"/>
        <v>7</v>
      </c>
      <c r="N1516" s="15">
        <f t="shared" si="281"/>
        <v>33195</v>
      </c>
      <c r="O1516" s="15" t="str">
        <f t="shared" si="282"/>
        <v>domingo</v>
      </c>
      <c r="P1516" s="14">
        <f t="shared" si="283"/>
        <v>1990</v>
      </c>
      <c r="Q1516" s="14">
        <f t="shared" si="284"/>
        <v>11</v>
      </c>
      <c r="R1516" s="14">
        <f t="shared" si="285"/>
        <v>18</v>
      </c>
      <c r="S1516" s="14" t="str">
        <f t="shared" si="286"/>
        <v>NO</v>
      </c>
      <c r="T1516" s="14" t="str">
        <f t="shared" si="287"/>
        <v>No Cumple</v>
      </c>
      <c r="U1516" s="14">
        <f>VLOOKUP(E1516,País!$A$1:$B$8,2,FALSE)</f>
        <v>3</v>
      </c>
    </row>
    <row r="1517" spans="1:21" x14ac:dyDescent="0.25">
      <c r="A1517" s="2" t="s">
        <v>57</v>
      </c>
      <c r="B1517" s="2" t="s">
        <v>58</v>
      </c>
      <c r="C1517" s="3">
        <v>34881</v>
      </c>
      <c r="D1517" s="2" t="s">
        <v>7</v>
      </c>
      <c r="E1517" s="2" t="s">
        <v>24</v>
      </c>
      <c r="F1517" s="2">
        <v>5</v>
      </c>
      <c r="G1517" s="4">
        <v>19930.185356140577</v>
      </c>
      <c r="H1517" s="5">
        <v>-27479.342447280513</v>
      </c>
      <c r="I1517" s="11" t="str">
        <f t="shared" si="276"/>
        <v>Castro, Martin</v>
      </c>
      <c r="J1517" s="11" t="str">
        <f t="shared" si="277"/>
        <v>MC</v>
      </c>
      <c r="K1517" s="14">
        <f t="shared" si="278"/>
        <v>12</v>
      </c>
      <c r="L1517" s="7">
        <f t="shared" ca="1" si="279"/>
        <v>29</v>
      </c>
      <c r="M1517" s="7">
        <f t="shared" si="280"/>
        <v>6</v>
      </c>
      <c r="N1517" s="15">
        <f t="shared" si="281"/>
        <v>34881</v>
      </c>
      <c r="O1517" s="15" t="str">
        <f t="shared" si="282"/>
        <v>sábado</v>
      </c>
      <c r="P1517" s="14">
        <f t="shared" si="283"/>
        <v>1995</v>
      </c>
      <c r="Q1517" s="14">
        <f t="shared" si="284"/>
        <v>7</v>
      </c>
      <c r="R1517" s="14">
        <f t="shared" si="285"/>
        <v>1</v>
      </c>
      <c r="S1517" s="14" t="str">
        <f t="shared" si="286"/>
        <v>SI</v>
      </c>
      <c r="T1517" s="14" t="str">
        <f t="shared" si="287"/>
        <v>No Cumple</v>
      </c>
      <c r="U1517" s="14">
        <f>VLOOKUP(E1517,País!$A$1:$B$8,2,FALSE)</f>
        <v>5</v>
      </c>
    </row>
    <row r="1518" spans="1:21" x14ac:dyDescent="0.25">
      <c r="A1518" s="2" t="s">
        <v>21</v>
      </c>
      <c r="B1518" s="2" t="s">
        <v>22</v>
      </c>
      <c r="C1518" s="3">
        <v>34214</v>
      </c>
      <c r="D1518" s="2" t="s">
        <v>23</v>
      </c>
      <c r="E1518" s="2" t="s">
        <v>24</v>
      </c>
      <c r="F1518" s="2">
        <v>3</v>
      </c>
      <c r="G1518" s="4">
        <v>19914.078183425223</v>
      </c>
      <c r="H1518" s="5">
        <v>-28218.188853083047</v>
      </c>
      <c r="I1518" s="11" t="str">
        <f t="shared" si="276"/>
        <v>Fernandez, Luis</v>
      </c>
      <c r="J1518" s="11" t="str">
        <f t="shared" si="277"/>
        <v>LF</v>
      </c>
      <c r="K1518" s="14">
        <f t="shared" si="278"/>
        <v>13</v>
      </c>
      <c r="L1518" s="7">
        <f t="shared" ca="1" si="279"/>
        <v>30</v>
      </c>
      <c r="M1518" s="7">
        <f t="shared" si="280"/>
        <v>4</v>
      </c>
      <c r="N1518" s="15">
        <f t="shared" si="281"/>
        <v>34214</v>
      </c>
      <c r="O1518" s="15" t="str">
        <f t="shared" si="282"/>
        <v>jueves</v>
      </c>
      <c r="P1518" s="14">
        <f t="shared" si="283"/>
        <v>1993</v>
      </c>
      <c r="Q1518" s="14">
        <f t="shared" si="284"/>
        <v>9</v>
      </c>
      <c r="R1518" s="14">
        <f t="shared" si="285"/>
        <v>2</v>
      </c>
      <c r="S1518" s="14" t="str">
        <f t="shared" si="286"/>
        <v>NO</v>
      </c>
      <c r="T1518" s="14" t="str">
        <f t="shared" si="287"/>
        <v>No Cumple</v>
      </c>
      <c r="U1518" s="14">
        <f>VLOOKUP(E1518,País!$A$1:$B$8,2,FALSE)</f>
        <v>5</v>
      </c>
    </row>
    <row r="1519" spans="1:21" x14ac:dyDescent="0.25">
      <c r="A1519" s="2" t="s">
        <v>36</v>
      </c>
      <c r="B1519" s="2" t="s">
        <v>37</v>
      </c>
      <c r="C1519" s="3">
        <v>35824</v>
      </c>
      <c r="D1519" s="2" t="s">
        <v>38</v>
      </c>
      <c r="E1519" s="2" t="s">
        <v>12</v>
      </c>
      <c r="F1519" s="2">
        <v>5</v>
      </c>
      <c r="G1519" s="4">
        <v>19911.628573689006</v>
      </c>
      <c r="H1519" s="5">
        <v>-24597.766855153674</v>
      </c>
      <c r="I1519" s="11" t="str">
        <f t="shared" si="276"/>
        <v>Hernandez, Roberto</v>
      </c>
      <c r="J1519" s="11" t="str">
        <f t="shared" si="277"/>
        <v>RH</v>
      </c>
      <c r="K1519" s="14">
        <f t="shared" si="278"/>
        <v>16</v>
      </c>
      <c r="L1519" s="7">
        <f t="shared" ca="1" si="279"/>
        <v>26</v>
      </c>
      <c r="M1519" s="7">
        <f t="shared" si="280"/>
        <v>4</v>
      </c>
      <c r="N1519" s="15">
        <f t="shared" si="281"/>
        <v>35824</v>
      </c>
      <c r="O1519" s="15" t="str">
        <f t="shared" si="282"/>
        <v>jueves</v>
      </c>
      <c r="P1519" s="14">
        <f t="shared" si="283"/>
        <v>1998</v>
      </c>
      <c r="Q1519" s="14">
        <f t="shared" si="284"/>
        <v>1</v>
      </c>
      <c r="R1519" s="14">
        <f t="shared" si="285"/>
        <v>29</v>
      </c>
      <c r="S1519" s="14" t="str">
        <f t="shared" si="286"/>
        <v>NO</v>
      </c>
      <c r="T1519" s="14" t="str">
        <f t="shared" si="287"/>
        <v>No Cumple</v>
      </c>
      <c r="U1519" s="14">
        <f>VLOOKUP(E1519,País!$A$1:$B$8,2,FALSE)</f>
        <v>3</v>
      </c>
    </row>
    <row r="1520" spans="1:21" x14ac:dyDescent="0.25">
      <c r="A1520" s="2" t="s">
        <v>45</v>
      </c>
      <c r="B1520" s="2" t="s">
        <v>46</v>
      </c>
      <c r="C1520" s="3">
        <v>35003</v>
      </c>
      <c r="D1520" s="2" t="s">
        <v>19</v>
      </c>
      <c r="E1520" s="2" t="s">
        <v>28</v>
      </c>
      <c r="F1520" s="2">
        <v>4</v>
      </c>
      <c r="G1520" s="4">
        <v>19877.715566873328</v>
      </c>
      <c r="H1520" s="5">
        <v>-25408.833145482735</v>
      </c>
      <c r="I1520" s="11" t="str">
        <f t="shared" si="276"/>
        <v>Garcia, Eduardo</v>
      </c>
      <c r="J1520" s="11" t="str">
        <f t="shared" si="277"/>
        <v>EG</v>
      </c>
      <c r="K1520" s="14">
        <f t="shared" si="278"/>
        <v>13</v>
      </c>
      <c r="L1520" s="7">
        <f t="shared" ca="1" si="279"/>
        <v>28</v>
      </c>
      <c r="M1520" s="7">
        <f t="shared" si="280"/>
        <v>2</v>
      </c>
      <c r="N1520" s="15">
        <f t="shared" si="281"/>
        <v>35003</v>
      </c>
      <c r="O1520" s="15" t="str">
        <f t="shared" si="282"/>
        <v>martes</v>
      </c>
      <c r="P1520" s="14">
        <f t="shared" si="283"/>
        <v>1995</v>
      </c>
      <c r="Q1520" s="14">
        <f t="shared" si="284"/>
        <v>10</v>
      </c>
      <c r="R1520" s="14">
        <f t="shared" si="285"/>
        <v>31</v>
      </c>
      <c r="S1520" s="14" t="str">
        <f t="shared" si="286"/>
        <v>NO</v>
      </c>
      <c r="T1520" s="14" t="str">
        <f t="shared" si="287"/>
        <v>No Cumple</v>
      </c>
      <c r="U1520" s="14">
        <f>VLOOKUP(E1520,País!$A$1:$B$8,2,FALSE)</f>
        <v>7</v>
      </c>
    </row>
    <row r="1521" spans="1:21" x14ac:dyDescent="0.25">
      <c r="A1521" s="2" t="s">
        <v>25</v>
      </c>
      <c r="B1521" s="2" t="s">
        <v>26</v>
      </c>
      <c r="C1521" s="3">
        <v>35323</v>
      </c>
      <c r="D1521" s="2" t="s">
        <v>27</v>
      </c>
      <c r="E1521" s="2" t="s">
        <v>28</v>
      </c>
      <c r="F1521" s="2">
        <v>2</v>
      </c>
      <c r="G1521" s="4">
        <v>19869.489923838526</v>
      </c>
      <c r="H1521" s="5">
        <v>-24833.543766260482</v>
      </c>
      <c r="I1521" s="11" t="str">
        <f t="shared" si="276"/>
        <v>Diaz, Laura</v>
      </c>
      <c r="J1521" s="11" t="str">
        <f t="shared" si="277"/>
        <v>LD</v>
      </c>
      <c r="K1521" s="14">
        <f t="shared" si="278"/>
        <v>9</v>
      </c>
      <c r="L1521" s="7">
        <f t="shared" ca="1" si="279"/>
        <v>27</v>
      </c>
      <c r="M1521" s="7">
        <f t="shared" si="280"/>
        <v>7</v>
      </c>
      <c r="N1521" s="15">
        <f t="shared" si="281"/>
        <v>35323</v>
      </c>
      <c r="O1521" s="15" t="str">
        <f t="shared" si="282"/>
        <v>domingo</v>
      </c>
      <c r="P1521" s="14">
        <f t="shared" si="283"/>
        <v>1996</v>
      </c>
      <c r="Q1521" s="14">
        <f t="shared" si="284"/>
        <v>9</v>
      </c>
      <c r="R1521" s="14">
        <f t="shared" si="285"/>
        <v>15</v>
      </c>
      <c r="S1521" s="14" t="str">
        <f t="shared" si="286"/>
        <v>NO</v>
      </c>
      <c r="T1521" s="14" t="str">
        <f t="shared" si="287"/>
        <v>No Cumple</v>
      </c>
      <c r="U1521" s="14">
        <f>VLOOKUP(E1521,País!$A$1:$B$8,2,FALSE)</f>
        <v>7</v>
      </c>
    </row>
    <row r="1522" spans="1:21" x14ac:dyDescent="0.25">
      <c r="A1522" s="2" t="s">
        <v>102</v>
      </c>
      <c r="B1522" s="2" t="s">
        <v>66</v>
      </c>
      <c r="C1522" s="3">
        <v>32404</v>
      </c>
      <c r="D1522" s="2" t="s">
        <v>15</v>
      </c>
      <c r="E1522" s="2" t="s">
        <v>8</v>
      </c>
      <c r="F1522" s="2">
        <v>3</v>
      </c>
      <c r="G1522" s="4">
        <v>19847.202880949917</v>
      </c>
      <c r="H1522" s="5">
        <v>-28565.157263097575</v>
      </c>
      <c r="I1522" s="11" t="str">
        <f t="shared" si="276"/>
        <v>Silva, Carla</v>
      </c>
      <c r="J1522" s="11" t="str">
        <f t="shared" si="277"/>
        <v>CS</v>
      </c>
      <c r="K1522" s="14">
        <f t="shared" si="278"/>
        <v>10</v>
      </c>
      <c r="L1522" s="7">
        <f t="shared" ca="1" si="279"/>
        <v>35</v>
      </c>
      <c r="M1522" s="7">
        <f t="shared" si="280"/>
        <v>7</v>
      </c>
      <c r="N1522" s="15">
        <f t="shared" si="281"/>
        <v>32404</v>
      </c>
      <c r="O1522" s="15" t="str">
        <f t="shared" si="282"/>
        <v>domingo</v>
      </c>
      <c r="P1522" s="14">
        <f t="shared" si="283"/>
        <v>1988</v>
      </c>
      <c r="Q1522" s="14">
        <f t="shared" si="284"/>
        <v>9</v>
      </c>
      <c r="R1522" s="14">
        <f t="shared" si="285"/>
        <v>18</v>
      </c>
      <c r="S1522" s="14" t="str">
        <f t="shared" si="286"/>
        <v>NO</v>
      </c>
      <c r="T1522" s="14" t="str">
        <f t="shared" si="287"/>
        <v>No Cumple</v>
      </c>
      <c r="U1522" s="14">
        <f>VLOOKUP(E1522,País!$A$1:$B$8,2,FALSE)</f>
        <v>1</v>
      </c>
    </row>
    <row r="1523" spans="1:21" x14ac:dyDescent="0.25">
      <c r="A1523" s="2" t="s">
        <v>74</v>
      </c>
      <c r="B1523" s="2" t="s">
        <v>26</v>
      </c>
      <c r="C1523" s="3">
        <v>34217</v>
      </c>
      <c r="D1523" s="2" t="s">
        <v>15</v>
      </c>
      <c r="E1523" s="2" t="s">
        <v>12</v>
      </c>
      <c r="F1523" s="2">
        <v>4</v>
      </c>
      <c r="G1523" s="4">
        <v>19835.442788552042</v>
      </c>
      <c r="H1523" s="5">
        <v>-23956.582485501804</v>
      </c>
      <c r="I1523" s="11" t="str">
        <f t="shared" si="276"/>
        <v>Diaz, Raquel</v>
      </c>
      <c r="J1523" s="11" t="str">
        <f t="shared" si="277"/>
        <v>RD</v>
      </c>
      <c r="K1523" s="14">
        <f t="shared" si="278"/>
        <v>10</v>
      </c>
      <c r="L1523" s="7">
        <f t="shared" ca="1" si="279"/>
        <v>30</v>
      </c>
      <c r="M1523" s="7">
        <f t="shared" si="280"/>
        <v>7</v>
      </c>
      <c r="N1523" s="15">
        <f t="shared" si="281"/>
        <v>34217</v>
      </c>
      <c r="O1523" s="15" t="str">
        <f t="shared" si="282"/>
        <v>domingo</v>
      </c>
      <c r="P1523" s="14">
        <f t="shared" si="283"/>
        <v>1993</v>
      </c>
      <c r="Q1523" s="14">
        <f t="shared" si="284"/>
        <v>9</v>
      </c>
      <c r="R1523" s="14">
        <f t="shared" si="285"/>
        <v>5</v>
      </c>
      <c r="S1523" s="14" t="str">
        <f t="shared" si="286"/>
        <v>NO</v>
      </c>
      <c r="T1523" s="14" t="str">
        <f t="shared" si="287"/>
        <v>No Cumple</v>
      </c>
      <c r="U1523" s="14">
        <f>VLOOKUP(E1523,País!$A$1:$B$8,2,FALSE)</f>
        <v>3</v>
      </c>
    </row>
    <row r="1524" spans="1:21" x14ac:dyDescent="0.25">
      <c r="A1524" s="2" t="s">
        <v>87</v>
      </c>
      <c r="B1524" s="2" t="s">
        <v>50</v>
      </c>
      <c r="C1524" s="3">
        <v>33623</v>
      </c>
      <c r="D1524" s="2" t="s">
        <v>31</v>
      </c>
      <c r="E1524" s="2" t="s">
        <v>8</v>
      </c>
      <c r="F1524" s="2">
        <v>5</v>
      </c>
      <c r="G1524" s="4">
        <v>19832.458123393393</v>
      </c>
      <c r="H1524" s="5">
        <v>-24417.384338817421</v>
      </c>
      <c r="I1524" s="11" t="str">
        <f t="shared" si="276"/>
        <v>Perez, Ismael</v>
      </c>
      <c r="J1524" s="11" t="str">
        <f t="shared" si="277"/>
        <v>IP</v>
      </c>
      <c r="K1524" s="14">
        <f t="shared" si="278"/>
        <v>11</v>
      </c>
      <c r="L1524" s="7">
        <f t="shared" ca="1" si="279"/>
        <v>32</v>
      </c>
      <c r="M1524" s="7">
        <f t="shared" si="280"/>
        <v>1</v>
      </c>
      <c r="N1524" s="15">
        <f t="shared" si="281"/>
        <v>33623</v>
      </c>
      <c r="O1524" s="15" t="str">
        <f t="shared" si="282"/>
        <v>lunes</v>
      </c>
      <c r="P1524" s="14">
        <f t="shared" si="283"/>
        <v>1992</v>
      </c>
      <c r="Q1524" s="14">
        <f t="shared" si="284"/>
        <v>1</v>
      </c>
      <c r="R1524" s="14">
        <f t="shared" si="285"/>
        <v>20</v>
      </c>
      <c r="S1524" s="14" t="str">
        <f t="shared" si="286"/>
        <v>NO</v>
      </c>
      <c r="T1524" s="14" t="str">
        <f t="shared" si="287"/>
        <v>No Cumple</v>
      </c>
      <c r="U1524" s="14">
        <f>VLOOKUP(E1524,País!$A$1:$B$8,2,FALSE)</f>
        <v>1</v>
      </c>
    </row>
    <row r="1525" spans="1:21" x14ac:dyDescent="0.25">
      <c r="A1525" s="2" t="s">
        <v>36</v>
      </c>
      <c r="B1525" s="2" t="s">
        <v>37</v>
      </c>
      <c r="C1525" s="3">
        <v>33055</v>
      </c>
      <c r="D1525" s="2" t="s">
        <v>38</v>
      </c>
      <c r="E1525" s="2" t="s">
        <v>12</v>
      </c>
      <c r="F1525" s="2">
        <v>4</v>
      </c>
      <c r="G1525" s="4">
        <v>19831.072030243846</v>
      </c>
      <c r="H1525" s="5">
        <v>-20923.317417921993</v>
      </c>
      <c r="I1525" s="11" t="str">
        <f t="shared" si="276"/>
        <v>Hernandez, Roberto</v>
      </c>
      <c r="J1525" s="11" t="str">
        <f t="shared" si="277"/>
        <v>RH</v>
      </c>
      <c r="K1525" s="14">
        <f t="shared" si="278"/>
        <v>16</v>
      </c>
      <c r="L1525" s="7">
        <f t="shared" ca="1" si="279"/>
        <v>34</v>
      </c>
      <c r="M1525" s="7">
        <f t="shared" si="280"/>
        <v>7</v>
      </c>
      <c r="N1525" s="15">
        <f t="shared" si="281"/>
        <v>33055</v>
      </c>
      <c r="O1525" s="15" t="str">
        <f t="shared" si="282"/>
        <v>domingo</v>
      </c>
      <c r="P1525" s="14">
        <f t="shared" si="283"/>
        <v>1990</v>
      </c>
      <c r="Q1525" s="14">
        <f t="shared" si="284"/>
        <v>7</v>
      </c>
      <c r="R1525" s="14">
        <f t="shared" si="285"/>
        <v>1</v>
      </c>
      <c r="S1525" s="14" t="str">
        <f t="shared" si="286"/>
        <v>NO</v>
      </c>
      <c r="T1525" s="14" t="str">
        <f t="shared" si="287"/>
        <v>No Cumple</v>
      </c>
      <c r="U1525" s="14">
        <f>VLOOKUP(E1525,País!$A$1:$B$8,2,FALSE)</f>
        <v>3</v>
      </c>
    </row>
    <row r="1526" spans="1:21" x14ac:dyDescent="0.25">
      <c r="A1526" s="2" t="s">
        <v>25</v>
      </c>
      <c r="B1526" s="2" t="s">
        <v>26</v>
      </c>
      <c r="C1526" s="3">
        <v>34216</v>
      </c>
      <c r="D1526" s="2" t="s">
        <v>27</v>
      </c>
      <c r="E1526" s="2" t="s">
        <v>28</v>
      </c>
      <c r="F1526" s="2">
        <v>4</v>
      </c>
      <c r="G1526" s="4">
        <v>19815.635422338153</v>
      </c>
      <c r="H1526" s="5">
        <v>-26611.459057225518</v>
      </c>
      <c r="I1526" s="11" t="str">
        <f t="shared" si="276"/>
        <v>Diaz, Laura</v>
      </c>
      <c r="J1526" s="11" t="str">
        <f t="shared" si="277"/>
        <v>LD</v>
      </c>
      <c r="K1526" s="14">
        <f t="shared" si="278"/>
        <v>9</v>
      </c>
      <c r="L1526" s="7">
        <f t="shared" ca="1" si="279"/>
        <v>30</v>
      </c>
      <c r="M1526" s="7">
        <f t="shared" si="280"/>
        <v>6</v>
      </c>
      <c r="N1526" s="15">
        <f t="shared" si="281"/>
        <v>34216</v>
      </c>
      <c r="O1526" s="15" t="str">
        <f t="shared" si="282"/>
        <v>sábado</v>
      </c>
      <c r="P1526" s="14">
        <f t="shared" si="283"/>
        <v>1993</v>
      </c>
      <c r="Q1526" s="14">
        <f t="shared" si="284"/>
        <v>9</v>
      </c>
      <c r="R1526" s="14">
        <f t="shared" si="285"/>
        <v>4</v>
      </c>
      <c r="S1526" s="14" t="str">
        <f t="shared" si="286"/>
        <v>NO</v>
      </c>
      <c r="T1526" s="14" t="str">
        <f t="shared" si="287"/>
        <v>No Cumple</v>
      </c>
      <c r="U1526" s="14">
        <f>VLOOKUP(E1526,País!$A$1:$B$8,2,FALSE)</f>
        <v>7</v>
      </c>
    </row>
    <row r="1527" spans="1:21" x14ac:dyDescent="0.25">
      <c r="A1527" s="2" t="s">
        <v>67</v>
      </c>
      <c r="B1527" s="2" t="s">
        <v>68</v>
      </c>
      <c r="C1527" s="3">
        <v>35050</v>
      </c>
      <c r="D1527" s="2" t="s">
        <v>27</v>
      </c>
      <c r="E1527" s="2" t="s">
        <v>16</v>
      </c>
      <c r="F1527" s="2">
        <v>3</v>
      </c>
      <c r="G1527" s="4">
        <v>19805.626217666864</v>
      </c>
      <c r="H1527" s="5">
        <v>-28290.486306686471</v>
      </c>
      <c r="I1527" s="11" t="str">
        <f t="shared" si="276"/>
        <v>Navarro, Adriana</v>
      </c>
      <c r="J1527" s="11" t="str">
        <f t="shared" si="277"/>
        <v>AN</v>
      </c>
      <c r="K1527" s="14">
        <f t="shared" si="278"/>
        <v>14</v>
      </c>
      <c r="L1527" s="7">
        <f t="shared" ca="1" si="279"/>
        <v>28</v>
      </c>
      <c r="M1527" s="7">
        <f t="shared" si="280"/>
        <v>7</v>
      </c>
      <c r="N1527" s="15">
        <f t="shared" si="281"/>
        <v>35050</v>
      </c>
      <c r="O1527" s="15" t="str">
        <f t="shared" si="282"/>
        <v>domingo</v>
      </c>
      <c r="P1527" s="14">
        <f t="shared" si="283"/>
        <v>1995</v>
      </c>
      <c r="Q1527" s="14">
        <f t="shared" si="284"/>
        <v>12</v>
      </c>
      <c r="R1527" s="14">
        <f t="shared" si="285"/>
        <v>17</v>
      </c>
      <c r="S1527" s="14" t="str">
        <f t="shared" si="286"/>
        <v>NO</v>
      </c>
      <c r="T1527" s="14" t="str">
        <f t="shared" si="287"/>
        <v>No Cumple</v>
      </c>
      <c r="U1527" s="14">
        <f>VLOOKUP(E1527,País!$A$1:$B$8,2,FALSE)</f>
        <v>4</v>
      </c>
    </row>
    <row r="1528" spans="1:21" x14ac:dyDescent="0.25">
      <c r="A1528" s="2" t="s">
        <v>69</v>
      </c>
      <c r="B1528" s="2" t="s">
        <v>6</v>
      </c>
      <c r="C1528" s="3">
        <v>34207</v>
      </c>
      <c r="D1528" s="2" t="s">
        <v>31</v>
      </c>
      <c r="E1528" s="2" t="s">
        <v>20</v>
      </c>
      <c r="F1528" s="2">
        <v>3</v>
      </c>
      <c r="G1528" s="4">
        <v>19800.170370987518</v>
      </c>
      <c r="H1528" s="5">
        <v>-22113.86881433961</v>
      </c>
      <c r="I1528" s="11" t="str">
        <f t="shared" si="276"/>
        <v>Martinez, Jorge</v>
      </c>
      <c r="J1528" s="11" t="str">
        <f t="shared" si="277"/>
        <v>JM</v>
      </c>
      <c r="K1528" s="14">
        <f t="shared" si="278"/>
        <v>13</v>
      </c>
      <c r="L1528" s="7">
        <f t="shared" ca="1" si="279"/>
        <v>30</v>
      </c>
      <c r="M1528" s="7">
        <f t="shared" si="280"/>
        <v>4</v>
      </c>
      <c r="N1528" s="15">
        <f t="shared" si="281"/>
        <v>34207</v>
      </c>
      <c r="O1528" s="15" t="str">
        <f t="shared" si="282"/>
        <v>jueves</v>
      </c>
      <c r="P1528" s="14">
        <f t="shared" si="283"/>
        <v>1993</v>
      </c>
      <c r="Q1528" s="14">
        <f t="shared" si="284"/>
        <v>8</v>
      </c>
      <c r="R1528" s="14">
        <f t="shared" si="285"/>
        <v>26</v>
      </c>
      <c r="S1528" s="14" t="str">
        <f t="shared" si="286"/>
        <v>NO</v>
      </c>
      <c r="T1528" s="14" t="str">
        <f t="shared" si="287"/>
        <v>No Cumple</v>
      </c>
      <c r="U1528" s="14">
        <f>VLOOKUP(E1528,País!$A$1:$B$8,2,FALSE)</f>
        <v>6</v>
      </c>
    </row>
    <row r="1529" spans="1:21" x14ac:dyDescent="0.25">
      <c r="A1529" s="2" t="s">
        <v>70</v>
      </c>
      <c r="B1529" s="2" t="s">
        <v>10</v>
      </c>
      <c r="C1529" s="3">
        <v>33583</v>
      </c>
      <c r="D1529" s="2" t="s">
        <v>35</v>
      </c>
      <c r="E1529" s="2" t="s">
        <v>24</v>
      </c>
      <c r="F1529" s="2">
        <v>4</v>
      </c>
      <c r="G1529" s="4">
        <v>19785.22907599694</v>
      </c>
      <c r="H1529" s="5">
        <v>-21585.373611482355</v>
      </c>
      <c r="I1529" s="11" t="str">
        <f t="shared" si="276"/>
        <v>Gomez, Andrea</v>
      </c>
      <c r="J1529" s="11" t="str">
        <f t="shared" si="277"/>
        <v>AG</v>
      </c>
      <c r="K1529" s="14">
        <f t="shared" si="278"/>
        <v>11</v>
      </c>
      <c r="L1529" s="7">
        <f t="shared" ca="1" si="279"/>
        <v>32</v>
      </c>
      <c r="M1529" s="7">
        <f t="shared" si="280"/>
        <v>3</v>
      </c>
      <c r="N1529" s="15">
        <f t="shared" si="281"/>
        <v>33583</v>
      </c>
      <c r="O1529" s="15" t="str">
        <f t="shared" si="282"/>
        <v>miércoles</v>
      </c>
      <c r="P1529" s="14">
        <f t="shared" si="283"/>
        <v>1991</v>
      </c>
      <c r="Q1529" s="14">
        <f t="shared" si="284"/>
        <v>12</v>
      </c>
      <c r="R1529" s="14">
        <f t="shared" si="285"/>
        <v>11</v>
      </c>
      <c r="S1529" s="14" t="str">
        <f t="shared" si="286"/>
        <v>NO</v>
      </c>
      <c r="T1529" s="14" t="str">
        <f t="shared" si="287"/>
        <v>No Cumple</v>
      </c>
      <c r="U1529" s="14">
        <f>VLOOKUP(E1529,País!$A$1:$B$8,2,FALSE)</f>
        <v>5</v>
      </c>
    </row>
    <row r="1530" spans="1:21" x14ac:dyDescent="0.25">
      <c r="A1530" s="2" t="s">
        <v>41</v>
      </c>
      <c r="B1530" s="2" t="s">
        <v>10</v>
      </c>
      <c r="C1530" s="3">
        <v>34741</v>
      </c>
      <c r="D1530" s="2" t="s">
        <v>38</v>
      </c>
      <c r="E1530" s="2" t="s">
        <v>24</v>
      </c>
      <c r="F1530" s="2">
        <v>4</v>
      </c>
      <c r="G1530" s="4">
        <v>19776.723201346907</v>
      </c>
      <c r="H1530" s="5">
        <v>-30174.345726706968</v>
      </c>
      <c r="I1530" s="11" t="str">
        <f t="shared" si="276"/>
        <v>Gomez, Diego</v>
      </c>
      <c r="J1530" s="11" t="str">
        <f t="shared" si="277"/>
        <v>DG</v>
      </c>
      <c r="K1530" s="14">
        <f t="shared" si="278"/>
        <v>10</v>
      </c>
      <c r="L1530" s="7">
        <f t="shared" ca="1" si="279"/>
        <v>29</v>
      </c>
      <c r="M1530" s="7">
        <f t="shared" si="280"/>
        <v>6</v>
      </c>
      <c r="N1530" s="15">
        <f t="shared" si="281"/>
        <v>34741</v>
      </c>
      <c r="O1530" s="15" t="str">
        <f t="shared" si="282"/>
        <v>sábado</v>
      </c>
      <c r="P1530" s="14">
        <f t="shared" si="283"/>
        <v>1995</v>
      </c>
      <c r="Q1530" s="14">
        <f t="shared" si="284"/>
        <v>2</v>
      </c>
      <c r="R1530" s="14">
        <f t="shared" si="285"/>
        <v>11</v>
      </c>
      <c r="S1530" s="14" t="str">
        <f t="shared" si="286"/>
        <v>NO</v>
      </c>
      <c r="T1530" s="14" t="str">
        <f t="shared" si="287"/>
        <v>No Cumple</v>
      </c>
      <c r="U1530" s="14">
        <f>VLOOKUP(E1530,País!$A$1:$B$8,2,FALSE)</f>
        <v>5</v>
      </c>
    </row>
    <row r="1531" spans="1:21" x14ac:dyDescent="0.25">
      <c r="A1531" s="2" t="s">
        <v>77</v>
      </c>
      <c r="B1531" s="2" t="s">
        <v>22</v>
      </c>
      <c r="C1531" s="3">
        <v>34494</v>
      </c>
      <c r="D1531" s="2" t="s">
        <v>27</v>
      </c>
      <c r="E1531" s="2" t="s">
        <v>24</v>
      </c>
      <c r="F1531" s="2">
        <v>2</v>
      </c>
      <c r="G1531" s="4">
        <v>19773.558100623053</v>
      </c>
      <c r="H1531" s="5">
        <v>-28126.062128433023</v>
      </c>
      <c r="I1531" s="11" t="str">
        <f t="shared" si="276"/>
        <v>Fernandez, Emilio</v>
      </c>
      <c r="J1531" s="11" t="str">
        <f t="shared" si="277"/>
        <v>EF</v>
      </c>
      <c r="K1531" s="14">
        <f t="shared" si="278"/>
        <v>15</v>
      </c>
      <c r="L1531" s="7">
        <f t="shared" ca="1" si="279"/>
        <v>30</v>
      </c>
      <c r="M1531" s="7">
        <f t="shared" si="280"/>
        <v>4</v>
      </c>
      <c r="N1531" s="15">
        <f t="shared" si="281"/>
        <v>34494</v>
      </c>
      <c r="O1531" s="15" t="str">
        <f t="shared" si="282"/>
        <v>jueves</v>
      </c>
      <c r="P1531" s="14">
        <f t="shared" si="283"/>
        <v>1994</v>
      </c>
      <c r="Q1531" s="14">
        <f t="shared" si="284"/>
        <v>6</v>
      </c>
      <c r="R1531" s="14">
        <f t="shared" si="285"/>
        <v>9</v>
      </c>
      <c r="S1531" s="14" t="str">
        <f t="shared" si="286"/>
        <v>NO</v>
      </c>
      <c r="T1531" s="14" t="str">
        <f t="shared" si="287"/>
        <v>No Cumple</v>
      </c>
      <c r="U1531" s="14">
        <f>VLOOKUP(E1531,País!$A$1:$B$8,2,FALSE)</f>
        <v>5</v>
      </c>
    </row>
    <row r="1532" spans="1:21" x14ac:dyDescent="0.25">
      <c r="A1532" s="2" t="s">
        <v>29</v>
      </c>
      <c r="B1532" s="2" t="s">
        <v>30</v>
      </c>
      <c r="C1532" s="3">
        <v>35995</v>
      </c>
      <c r="D1532" s="2" t="s">
        <v>31</v>
      </c>
      <c r="E1532" s="2" t="s">
        <v>32</v>
      </c>
      <c r="F1532" s="2">
        <v>5</v>
      </c>
      <c r="G1532" s="4">
        <v>19765.456944467231</v>
      </c>
      <c r="H1532" s="5">
        <v>-9871.3479585725072</v>
      </c>
      <c r="I1532" s="11" t="str">
        <f t="shared" si="276"/>
        <v>Rivera, Pablo</v>
      </c>
      <c r="J1532" s="11" t="str">
        <f t="shared" si="277"/>
        <v>PR</v>
      </c>
      <c r="K1532" s="14">
        <f t="shared" si="278"/>
        <v>11</v>
      </c>
      <c r="L1532" s="7">
        <f t="shared" ca="1" si="279"/>
        <v>26</v>
      </c>
      <c r="M1532" s="7">
        <f t="shared" si="280"/>
        <v>7</v>
      </c>
      <c r="N1532" s="15">
        <f t="shared" si="281"/>
        <v>35995</v>
      </c>
      <c r="O1532" s="15" t="str">
        <f t="shared" si="282"/>
        <v>domingo</v>
      </c>
      <c r="P1532" s="14">
        <f t="shared" si="283"/>
        <v>1998</v>
      </c>
      <c r="Q1532" s="14">
        <f t="shared" si="284"/>
        <v>7</v>
      </c>
      <c r="R1532" s="14">
        <f t="shared" si="285"/>
        <v>19</v>
      </c>
      <c r="S1532" s="14" t="str">
        <f t="shared" si="286"/>
        <v>NO</v>
      </c>
      <c r="T1532" s="14" t="str">
        <f t="shared" si="287"/>
        <v>No Cumple</v>
      </c>
      <c r="U1532" s="14">
        <f>VLOOKUP(E1532,País!$A$1:$B$8,2,FALSE)</f>
        <v>2</v>
      </c>
    </row>
    <row r="1533" spans="1:21" x14ac:dyDescent="0.25">
      <c r="A1533" s="2" t="s">
        <v>49</v>
      </c>
      <c r="B1533" s="2" t="s">
        <v>50</v>
      </c>
      <c r="C1533" s="3">
        <v>30564</v>
      </c>
      <c r="D1533" s="2" t="s">
        <v>27</v>
      </c>
      <c r="E1533" s="2" t="s">
        <v>8</v>
      </c>
      <c r="F1533" s="2">
        <v>6</v>
      </c>
      <c r="G1533" s="4">
        <v>19754.762496338408</v>
      </c>
      <c r="H1533" s="5">
        <v>-24163.928127746196</v>
      </c>
      <c r="I1533" s="11" t="str">
        <f t="shared" si="276"/>
        <v>Perez, Javier</v>
      </c>
      <c r="J1533" s="11" t="str">
        <f t="shared" si="277"/>
        <v>JP</v>
      </c>
      <c r="K1533" s="14">
        <f t="shared" si="278"/>
        <v>11</v>
      </c>
      <c r="L1533" s="7">
        <f t="shared" ca="1" si="279"/>
        <v>40</v>
      </c>
      <c r="M1533" s="7">
        <f t="shared" si="280"/>
        <v>1</v>
      </c>
      <c r="N1533" s="15">
        <f t="shared" si="281"/>
        <v>30564</v>
      </c>
      <c r="O1533" s="15" t="str">
        <f t="shared" si="282"/>
        <v>lunes</v>
      </c>
      <c r="P1533" s="14">
        <f t="shared" si="283"/>
        <v>1983</v>
      </c>
      <c r="Q1533" s="14">
        <f t="shared" si="284"/>
        <v>9</v>
      </c>
      <c r="R1533" s="14">
        <f t="shared" si="285"/>
        <v>5</v>
      </c>
      <c r="S1533" s="14" t="str">
        <f t="shared" si="286"/>
        <v>NO</v>
      </c>
      <c r="T1533" s="14" t="str">
        <f t="shared" si="287"/>
        <v>No Cumple</v>
      </c>
      <c r="U1533" s="14">
        <f>VLOOKUP(E1533,País!$A$1:$B$8,2,FALSE)</f>
        <v>1</v>
      </c>
    </row>
    <row r="1534" spans="1:21" x14ac:dyDescent="0.25">
      <c r="A1534" s="2" t="s">
        <v>69</v>
      </c>
      <c r="B1534" s="2" t="s">
        <v>6</v>
      </c>
      <c r="C1534" s="3">
        <v>36408</v>
      </c>
      <c r="D1534" s="2" t="s">
        <v>31</v>
      </c>
      <c r="E1534" s="2" t="s">
        <v>20</v>
      </c>
      <c r="F1534" s="2">
        <v>4</v>
      </c>
      <c r="G1534" s="4">
        <v>19746.472252730513</v>
      </c>
      <c r="H1534" s="5">
        <v>-31488.457192324098</v>
      </c>
      <c r="I1534" s="11" t="str">
        <f t="shared" si="276"/>
        <v>Martinez, Jorge</v>
      </c>
      <c r="J1534" s="11" t="str">
        <f t="shared" si="277"/>
        <v>JM</v>
      </c>
      <c r="K1534" s="14">
        <f t="shared" si="278"/>
        <v>13</v>
      </c>
      <c r="L1534" s="7">
        <f t="shared" ca="1" si="279"/>
        <v>24</v>
      </c>
      <c r="M1534" s="7">
        <f t="shared" si="280"/>
        <v>7</v>
      </c>
      <c r="N1534" s="15">
        <f t="shared" si="281"/>
        <v>36408</v>
      </c>
      <c r="O1534" s="15" t="str">
        <f t="shared" si="282"/>
        <v>domingo</v>
      </c>
      <c r="P1534" s="14">
        <f t="shared" si="283"/>
        <v>1999</v>
      </c>
      <c r="Q1534" s="14">
        <f t="shared" si="284"/>
        <v>9</v>
      </c>
      <c r="R1534" s="14">
        <f t="shared" si="285"/>
        <v>5</v>
      </c>
      <c r="S1534" s="14" t="str">
        <f t="shared" si="286"/>
        <v>NO</v>
      </c>
      <c r="T1534" s="14" t="str">
        <f t="shared" si="287"/>
        <v>No Cumple</v>
      </c>
      <c r="U1534" s="14">
        <f>VLOOKUP(E1534,País!$A$1:$B$8,2,FALSE)</f>
        <v>6</v>
      </c>
    </row>
    <row r="1535" spans="1:21" x14ac:dyDescent="0.25">
      <c r="A1535" s="2" t="s">
        <v>102</v>
      </c>
      <c r="B1535" s="2" t="s">
        <v>66</v>
      </c>
      <c r="C1535" s="3">
        <v>32197</v>
      </c>
      <c r="D1535" s="2" t="s">
        <v>15</v>
      </c>
      <c r="E1535" s="2" t="s">
        <v>8</v>
      </c>
      <c r="F1535" s="2">
        <v>4</v>
      </c>
      <c r="G1535" s="4">
        <v>19737.550883308581</v>
      </c>
      <c r="H1535" s="5">
        <v>-24397.832766853877</v>
      </c>
      <c r="I1535" s="11" t="str">
        <f t="shared" si="276"/>
        <v>Silva, Carla</v>
      </c>
      <c r="J1535" s="11" t="str">
        <f t="shared" si="277"/>
        <v>CS</v>
      </c>
      <c r="K1535" s="14">
        <f t="shared" si="278"/>
        <v>10</v>
      </c>
      <c r="L1535" s="7">
        <f t="shared" ca="1" si="279"/>
        <v>36</v>
      </c>
      <c r="M1535" s="7">
        <f t="shared" si="280"/>
        <v>3</v>
      </c>
      <c r="N1535" s="15">
        <f t="shared" si="281"/>
        <v>32197</v>
      </c>
      <c r="O1535" s="15" t="str">
        <f t="shared" si="282"/>
        <v>miércoles</v>
      </c>
      <c r="P1535" s="14">
        <f t="shared" si="283"/>
        <v>1988</v>
      </c>
      <c r="Q1535" s="14">
        <f t="shared" si="284"/>
        <v>2</v>
      </c>
      <c r="R1535" s="14">
        <f t="shared" si="285"/>
        <v>24</v>
      </c>
      <c r="S1535" s="14" t="str">
        <f t="shared" si="286"/>
        <v>NO</v>
      </c>
      <c r="T1535" s="14" t="str">
        <f t="shared" si="287"/>
        <v>No Cumple</v>
      </c>
      <c r="U1535" s="14">
        <f>VLOOKUP(E1535,País!$A$1:$B$8,2,FALSE)</f>
        <v>1</v>
      </c>
    </row>
    <row r="1536" spans="1:21" x14ac:dyDescent="0.25">
      <c r="A1536" s="2" t="s">
        <v>90</v>
      </c>
      <c r="B1536" s="2" t="s">
        <v>58</v>
      </c>
      <c r="C1536" s="3">
        <v>34771</v>
      </c>
      <c r="D1536" s="2" t="s">
        <v>7</v>
      </c>
      <c r="E1536" s="2" t="s">
        <v>20</v>
      </c>
      <c r="F1536" s="2">
        <v>4</v>
      </c>
      <c r="G1536" s="4">
        <v>19736.691353680704</v>
      </c>
      <c r="H1536" s="5">
        <v>-22606.949138886699</v>
      </c>
      <c r="I1536" s="11" t="str">
        <f t="shared" si="276"/>
        <v>Castro, Natalie</v>
      </c>
      <c r="J1536" s="11" t="str">
        <f t="shared" si="277"/>
        <v>NC</v>
      </c>
      <c r="K1536" s="14">
        <f t="shared" si="278"/>
        <v>13</v>
      </c>
      <c r="L1536" s="7">
        <f t="shared" ca="1" si="279"/>
        <v>29</v>
      </c>
      <c r="M1536" s="7">
        <f t="shared" si="280"/>
        <v>1</v>
      </c>
      <c r="N1536" s="15">
        <f t="shared" si="281"/>
        <v>34771</v>
      </c>
      <c r="O1536" s="15" t="str">
        <f t="shared" si="282"/>
        <v>lunes</v>
      </c>
      <c r="P1536" s="14">
        <f t="shared" si="283"/>
        <v>1995</v>
      </c>
      <c r="Q1536" s="14">
        <f t="shared" si="284"/>
        <v>3</v>
      </c>
      <c r="R1536" s="14">
        <f t="shared" si="285"/>
        <v>13</v>
      </c>
      <c r="S1536" s="14" t="str">
        <f t="shared" si="286"/>
        <v>SI</v>
      </c>
      <c r="T1536" s="14" t="str">
        <f t="shared" si="287"/>
        <v>No Cumple</v>
      </c>
      <c r="U1536" s="14">
        <f>VLOOKUP(E1536,País!$A$1:$B$8,2,FALSE)</f>
        <v>6</v>
      </c>
    </row>
    <row r="1537" spans="1:21" x14ac:dyDescent="0.25">
      <c r="A1537" s="2" t="s">
        <v>55</v>
      </c>
      <c r="B1537" s="2" t="s">
        <v>56</v>
      </c>
      <c r="C1537" s="3">
        <v>34929</v>
      </c>
      <c r="D1537" s="2" t="s">
        <v>38</v>
      </c>
      <c r="E1537" s="2" t="s">
        <v>20</v>
      </c>
      <c r="F1537" s="2">
        <v>4</v>
      </c>
      <c r="G1537" s="4">
        <v>19727.045090355499</v>
      </c>
      <c r="H1537" s="5">
        <v>-27106.552575004935</v>
      </c>
      <c r="I1537" s="11" t="str">
        <f t="shared" si="276"/>
        <v>Jimenez, Monica</v>
      </c>
      <c r="J1537" s="11" t="str">
        <f t="shared" si="277"/>
        <v>MJ</v>
      </c>
      <c r="K1537" s="14">
        <f t="shared" si="278"/>
        <v>13</v>
      </c>
      <c r="L1537" s="7">
        <f t="shared" ca="1" si="279"/>
        <v>28</v>
      </c>
      <c r="M1537" s="7">
        <f t="shared" si="280"/>
        <v>5</v>
      </c>
      <c r="N1537" s="15">
        <f t="shared" si="281"/>
        <v>34929</v>
      </c>
      <c r="O1537" s="15" t="str">
        <f t="shared" si="282"/>
        <v>viernes</v>
      </c>
      <c r="P1537" s="14">
        <f t="shared" si="283"/>
        <v>1995</v>
      </c>
      <c r="Q1537" s="14">
        <f t="shared" si="284"/>
        <v>8</v>
      </c>
      <c r="R1537" s="14">
        <f t="shared" si="285"/>
        <v>18</v>
      </c>
      <c r="S1537" s="14" t="str">
        <f t="shared" si="286"/>
        <v>NO</v>
      </c>
      <c r="T1537" s="14" t="str">
        <f t="shared" si="287"/>
        <v>No Cumple</v>
      </c>
      <c r="U1537" s="14">
        <f>VLOOKUP(E1537,País!$A$1:$B$8,2,FALSE)</f>
        <v>6</v>
      </c>
    </row>
    <row r="1538" spans="1:21" x14ac:dyDescent="0.25">
      <c r="A1538" s="2" t="s">
        <v>53</v>
      </c>
      <c r="B1538" s="2" t="s">
        <v>54</v>
      </c>
      <c r="C1538" s="3">
        <v>35326</v>
      </c>
      <c r="D1538" s="2" t="s">
        <v>35</v>
      </c>
      <c r="E1538" s="2" t="s">
        <v>16</v>
      </c>
      <c r="F1538" s="2">
        <v>3</v>
      </c>
      <c r="G1538" s="4">
        <v>19725.722127453038</v>
      </c>
      <c r="H1538" s="5">
        <v>-28008.792315096023</v>
      </c>
      <c r="I1538" s="11" t="str">
        <f t="shared" ref="I1538:I1601" si="288">_xlfn.CONCAT(B1538,", ",A1538)</f>
        <v>Moreno, Ricardo</v>
      </c>
      <c r="J1538" s="11" t="str">
        <f t="shared" ref="J1538:J1601" si="289">_xlfn.CONCAT(LEFT(A1538,1),LEFT(B1538,1))</f>
        <v>RM</v>
      </c>
      <c r="K1538" s="14">
        <f t="shared" ref="K1538:K1601" si="290">LEN(A1538)+LEN(B1538)</f>
        <v>13</v>
      </c>
      <c r="L1538" s="7">
        <f t="shared" ref="L1538:L1601" ca="1" si="291">INT((TODAY()-C1538)/365)</f>
        <v>27</v>
      </c>
      <c r="M1538" s="7">
        <f t="shared" ref="M1538:M1601" si="292">WEEKDAY(C1538,2)</f>
        <v>3</v>
      </c>
      <c r="N1538" s="15">
        <f t="shared" ref="N1538:N1601" si="293">C1538</f>
        <v>35326</v>
      </c>
      <c r="O1538" s="15" t="str">
        <f t="shared" ref="O1538:O1601" si="294">TEXT(C1538,"dddd")</f>
        <v>miércoles</v>
      </c>
      <c r="P1538" s="14">
        <f t="shared" ref="P1538:P1601" si="295">YEAR(C1538)</f>
        <v>1996</v>
      </c>
      <c r="Q1538" s="14">
        <f t="shared" ref="Q1538:Q1601" si="296">MONTH(C1538)</f>
        <v>9</v>
      </c>
      <c r="R1538" s="14">
        <f t="shared" ref="R1538:R1601" si="297">DAY(C1538)</f>
        <v>18</v>
      </c>
      <c r="S1538" s="14" t="str">
        <f t="shared" ref="S1538:S1601" si="298" xml:space="preserve"> IF(D1538 = "Ingeniero","SI","NO")</f>
        <v>NO</v>
      </c>
      <c r="T1538" s="14" t="str">
        <f t="shared" ref="T1538:T1601" si="299">IF(
     AND(F1538&gt;3,G1538&gt;30000),
     "Cumple",
     "No Cumple"
)</f>
        <v>No Cumple</v>
      </c>
      <c r="U1538" s="14">
        <f>VLOOKUP(E1538,País!$A$1:$B$8,2,FALSE)</f>
        <v>4</v>
      </c>
    </row>
    <row r="1539" spans="1:21" x14ac:dyDescent="0.25">
      <c r="A1539" s="2" t="s">
        <v>73</v>
      </c>
      <c r="B1539" s="2" t="s">
        <v>22</v>
      </c>
      <c r="C1539" s="3">
        <v>29613</v>
      </c>
      <c r="D1539" s="2" t="s">
        <v>11</v>
      </c>
      <c r="E1539" s="2" t="s">
        <v>8</v>
      </c>
      <c r="F1539" s="2">
        <v>6</v>
      </c>
      <c r="G1539" s="4">
        <v>19689.652619324774</v>
      </c>
      <c r="H1539" s="5">
        <v>-24863.795273573942</v>
      </c>
      <c r="I1539" s="11" t="str">
        <f t="shared" si="288"/>
        <v>Fernandez, Manuel</v>
      </c>
      <c r="J1539" s="11" t="str">
        <f t="shared" si="289"/>
        <v>MF</v>
      </c>
      <c r="K1539" s="14">
        <f t="shared" si="290"/>
        <v>15</v>
      </c>
      <c r="L1539" s="7">
        <f t="shared" ca="1" si="291"/>
        <v>43</v>
      </c>
      <c r="M1539" s="7">
        <f t="shared" si="292"/>
        <v>2</v>
      </c>
      <c r="N1539" s="15">
        <f t="shared" si="293"/>
        <v>29613</v>
      </c>
      <c r="O1539" s="15" t="str">
        <f t="shared" si="294"/>
        <v>martes</v>
      </c>
      <c r="P1539" s="14">
        <f t="shared" si="295"/>
        <v>1981</v>
      </c>
      <c r="Q1539" s="14">
        <f t="shared" si="296"/>
        <v>1</v>
      </c>
      <c r="R1539" s="14">
        <f t="shared" si="297"/>
        <v>27</v>
      </c>
      <c r="S1539" s="14" t="str">
        <f t="shared" si="298"/>
        <v>NO</v>
      </c>
      <c r="T1539" s="14" t="str">
        <f t="shared" si="299"/>
        <v>No Cumple</v>
      </c>
      <c r="U1539" s="14">
        <f>VLOOKUP(E1539,País!$A$1:$B$8,2,FALSE)</f>
        <v>1</v>
      </c>
    </row>
    <row r="1540" spans="1:21" x14ac:dyDescent="0.25">
      <c r="A1540" s="2" t="s">
        <v>99</v>
      </c>
      <c r="B1540" s="2" t="s">
        <v>30</v>
      </c>
      <c r="C1540" s="3">
        <v>34343</v>
      </c>
      <c r="D1540" s="2" t="s">
        <v>35</v>
      </c>
      <c r="E1540" s="2" t="s">
        <v>20</v>
      </c>
      <c r="F1540" s="2">
        <v>5</v>
      </c>
      <c r="G1540" s="4">
        <v>19673.585403704667</v>
      </c>
      <c r="H1540" s="5">
        <v>-26777.037282628753</v>
      </c>
      <c r="I1540" s="11" t="str">
        <f t="shared" si="288"/>
        <v>Rivera, Liliana</v>
      </c>
      <c r="J1540" s="11" t="str">
        <f t="shared" si="289"/>
        <v>LR</v>
      </c>
      <c r="K1540" s="14">
        <f t="shared" si="290"/>
        <v>13</v>
      </c>
      <c r="L1540" s="7">
        <f t="shared" ca="1" si="291"/>
        <v>30</v>
      </c>
      <c r="M1540" s="7">
        <f t="shared" si="292"/>
        <v>7</v>
      </c>
      <c r="N1540" s="15">
        <f t="shared" si="293"/>
        <v>34343</v>
      </c>
      <c r="O1540" s="15" t="str">
        <f t="shared" si="294"/>
        <v>domingo</v>
      </c>
      <c r="P1540" s="14">
        <f t="shared" si="295"/>
        <v>1994</v>
      </c>
      <c r="Q1540" s="14">
        <f t="shared" si="296"/>
        <v>1</v>
      </c>
      <c r="R1540" s="14">
        <f t="shared" si="297"/>
        <v>9</v>
      </c>
      <c r="S1540" s="14" t="str">
        <f t="shared" si="298"/>
        <v>NO</v>
      </c>
      <c r="T1540" s="14" t="str">
        <f t="shared" si="299"/>
        <v>No Cumple</v>
      </c>
      <c r="U1540" s="14">
        <f>VLOOKUP(E1540,País!$A$1:$B$8,2,FALSE)</f>
        <v>6</v>
      </c>
    </row>
    <row r="1541" spans="1:21" x14ac:dyDescent="0.25">
      <c r="A1541" s="2" t="s">
        <v>45</v>
      </c>
      <c r="B1541" s="2" t="s">
        <v>46</v>
      </c>
      <c r="C1541" s="3">
        <v>29702</v>
      </c>
      <c r="D1541" s="2" t="s">
        <v>19</v>
      </c>
      <c r="E1541" s="2" t="s">
        <v>28</v>
      </c>
      <c r="F1541" s="2">
        <v>6</v>
      </c>
      <c r="G1541" s="4">
        <v>19666.326646970989</v>
      </c>
      <c r="H1541" s="5">
        <v>-24046.93868242321</v>
      </c>
      <c r="I1541" s="11" t="str">
        <f t="shared" si="288"/>
        <v>Garcia, Eduardo</v>
      </c>
      <c r="J1541" s="11" t="str">
        <f t="shared" si="289"/>
        <v>EG</v>
      </c>
      <c r="K1541" s="14">
        <f t="shared" si="290"/>
        <v>13</v>
      </c>
      <c r="L1541" s="7">
        <f t="shared" ca="1" si="291"/>
        <v>43</v>
      </c>
      <c r="M1541" s="7">
        <f t="shared" si="292"/>
        <v>7</v>
      </c>
      <c r="N1541" s="15">
        <f t="shared" si="293"/>
        <v>29702</v>
      </c>
      <c r="O1541" s="15" t="str">
        <f t="shared" si="294"/>
        <v>domingo</v>
      </c>
      <c r="P1541" s="14">
        <f t="shared" si="295"/>
        <v>1981</v>
      </c>
      <c r="Q1541" s="14">
        <f t="shared" si="296"/>
        <v>4</v>
      </c>
      <c r="R1541" s="14">
        <f t="shared" si="297"/>
        <v>26</v>
      </c>
      <c r="S1541" s="14" t="str">
        <f t="shared" si="298"/>
        <v>NO</v>
      </c>
      <c r="T1541" s="14" t="str">
        <f t="shared" si="299"/>
        <v>No Cumple</v>
      </c>
      <c r="U1541" s="14">
        <f>VLOOKUP(E1541,País!$A$1:$B$8,2,FALSE)</f>
        <v>7</v>
      </c>
    </row>
    <row r="1542" spans="1:21" x14ac:dyDescent="0.25">
      <c r="A1542" s="2" t="s">
        <v>72</v>
      </c>
      <c r="B1542" s="2" t="s">
        <v>30</v>
      </c>
      <c r="C1542" s="3">
        <v>33893</v>
      </c>
      <c r="D1542" s="2" t="s">
        <v>7</v>
      </c>
      <c r="E1542" s="2" t="s">
        <v>32</v>
      </c>
      <c r="F1542" s="2">
        <v>6</v>
      </c>
      <c r="G1542" s="4">
        <v>19662.958044847674</v>
      </c>
      <c r="H1542" s="5">
        <v>-23959.522305467293</v>
      </c>
      <c r="I1542" s="11" t="str">
        <f t="shared" si="288"/>
        <v>Rivera, Marina</v>
      </c>
      <c r="J1542" s="11" t="str">
        <f t="shared" si="289"/>
        <v>MR</v>
      </c>
      <c r="K1542" s="14">
        <f t="shared" si="290"/>
        <v>12</v>
      </c>
      <c r="L1542" s="7">
        <f t="shared" ca="1" si="291"/>
        <v>31</v>
      </c>
      <c r="M1542" s="7">
        <f t="shared" si="292"/>
        <v>5</v>
      </c>
      <c r="N1542" s="15">
        <f t="shared" si="293"/>
        <v>33893</v>
      </c>
      <c r="O1542" s="15" t="str">
        <f t="shared" si="294"/>
        <v>viernes</v>
      </c>
      <c r="P1542" s="14">
        <f t="shared" si="295"/>
        <v>1992</v>
      </c>
      <c r="Q1542" s="14">
        <f t="shared" si="296"/>
        <v>10</v>
      </c>
      <c r="R1542" s="14">
        <f t="shared" si="297"/>
        <v>16</v>
      </c>
      <c r="S1542" s="14" t="str">
        <f t="shared" si="298"/>
        <v>SI</v>
      </c>
      <c r="T1542" s="14" t="str">
        <f t="shared" si="299"/>
        <v>No Cumple</v>
      </c>
      <c r="U1542" s="14">
        <f>VLOOKUP(E1542,País!$A$1:$B$8,2,FALSE)</f>
        <v>2</v>
      </c>
    </row>
    <row r="1543" spans="1:21" x14ac:dyDescent="0.25">
      <c r="A1543" s="2" t="s">
        <v>39</v>
      </c>
      <c r="B1543" s="2" t="s">
        <v>40</v>
      </c>
      <c r="C1543" s="3">
        <v>31550</v>
      </c>
      <c r="D1543" s="2" t="s">
        <v>7</v>
      </c>
      <c r="E1543" s="2" t="s">
        <v>16</v>
      </c>
      <c r="F1543" s="2">
        <v>6</v>
      </c>
      <c r="G1543" s="4">
        <v>19620.027890859004</v>
      </c>
      <c r="H1543" s="5">
        <v>-24288.778802947156</v>
      </c>
      <c r="I1543" s="11" t="str">
        <f t="shared" si="288"/>
        <v>Torres, Carmen</v>
      </c>
      <c r="J1543" s="11" t="str">
        <f t="shared" si="289"/>
        <v>CT</v>
      </c>
      <c r="K1543" s="14">
        <f t="shared" si="290"/>
        <v>12</v>
      </c>
      <c r="L1543" s="7">
        <f t="shared" ca="1" si="291"/>
        <v>38</v>
      </c>
      <c r="M1543" s="7">
        <f t="shared" si="292"/>
        <v>7</v>
      </c>
      <c r="N1543" s="15">
        <f t="shared" si="293"/>
        <v>31550</v>
      </c>
      <c r="O1543" s="15" t="str">
        <f t="shared" si="294"/>
        <v>domingo</v>
      </c>
      <c r="P1543" s="14">
        <f t="shared" si="295"/>
        <v>1986</v>
      </c>
      <c r="Q1543" s="14">
        <f t="shared" si="296"/>
        <v>5</v>
      </c>
      <c r="R1543" s="14">
        <f t="shared" si="297"/>
        <v>18</v>
      </c>
      <c r="S1543" s="14" t="str">
        <f t="shared" si="298"/>
        <v>SI</v>
      </c>
      <c r="T1543" s="14" t="str">
        <f t="shared" si="299"/>
        <v>No Cumple</v>
      </c>
      <c r="U1543" s="14">
        <f>VLOOKUP(E1543,País!$A$1:$B$8,2,FALSE)</f>
        <v>4</v>
      </c>
    </row>
    <row r="1544" spans="1:21" x14ac:dyDescent="0.25">
      <c r="A1544" s="2" t="s">
        <v>92</v>
      </c>
      <c r="B1544" s="2" t="s">
        <v>62</v>
      </c>
      <c r="C1544" s="3">
        <v>32148</v>
      </c>
      <c r="D1544" s="2" t="s">
        <v>15</v>
      </c>
      <c r="E1544" s="2" t="s">
        <v>28</v>
      </c>
      <c r="F1544" s="2">
        <v>2</v>
      </c>
      <c r="G1544" s="4">
        <v>19617.311938696981</v>
      </c>
      <c r="H1544" s="5">
        <v>-24483.189165364234</v>
      </c>
      <c r="I1544" s="11" t="str">
        <f t="shared" si="288"/>
        <v>Guerrero, Alicia</v>
      </c>
      <c r="J1544" s="11" t="str">
        <f t="shared" si="289"/>
        <v>AG</v>
      </c>
      <c r="K1544" s="14">
        <f t="shared" si="290"/>
        <v>14</v>
      </c>
      <c r="L1544" s="7">
        <f t="shared" ca="1" si="291"/>
        <v>36</v>
      </c>
      <c r="M1544" s="7">
        <f t="shared" si="292"/>
        <v>3</v>
      </c>
      <c r="N1544" s="15">
        <f t="shared" si="293"/>
        <v>32148</v>
      </c>
      <c r="O1544" s="15" t="str">
        <f t="shared" si="294"/>
        <v>miércoles</v>
      </c>
      <c r="P1544" s="14">
        <f t="shared" si="295"/>
        <v>1988</v>
      </c>
      <c r="Q1544" s="14">
        <f t="shared" si="296"/>
        <v>1</v>
      </c>
      <c r="R1544" s="14">
        <f t="shared" si="297"/>
        <v>6</v>
      </c>
      <c r="S1544" s="14" t="str">
        <f t="shared" si="298"/>
        <v>NO</v>
      </c>
      <c r="T1544" s="14" t="str">
        <f t="shared" si="299"/>
        <v>No Cumple</v>
      </c>
      <c r="U1544" s="14">
        <f>VLOOKUP(E1544,País!$A$1:$B$8,2,FALSE)</f>
        <v>7</v>
      </c>
    </row>
    <row r="1545" spans="1:21" x14ac:dyDescent="0.25">
      <c r="A1545" s="2" t="s">
        <v>9</v>
      </c>
      <c r="B1545" s="2" t="s">
        <v>10</v>
      </c>
      <c r="C1545" s="3">
        <v>32088</v>
      </c>
      <c r="D1545" s="2" t="s">
        <v>11</v>
      </c>
      <c r="E1545" s="2" t="s">
        <v>12</v>
      </c>
      <c r="F1545" s="2">
        <v>4</v>
      </c>
      <c r="G1545" s="4">
        <v>19617.213852519631</v>
      </c>
      <c r="H1545" s="5">
        <v>-25376.851809782725</v>
      </c>
      <c r="I1545" s="11" t="str">
        <f t="shared" si="288"/>
        <v>Gomez, Juan</v>
      </c>
      <c r="J1545" s="11" t="str">
        <f t="shared" si="289"/>
        <v>JG</v>
      </c>
      <c r="K1545" s="14">
        <f t="shared" si="290"/>
        <v>9</v>
      </c>
      <c r="L1545" s="7">
        <f t="shared" ca="1" si="291"/>
        <v>36</v>
      </c>
      <c r="M1545" s="7">
        <f t="shared" si="292"/>
        <v>6</v>
      </c>
      <c r="N1545" s="15">
        <f t="shared" si="293"/>
        <v>32088</v>
      </c>
      <c r="O1545" s="15" t="str">
        <f t="shared" si="294"/>
        <v>sábado</v>
      </c>
      <c r="P1545" s="14">
        <f t="shared" si="295"/>
        <v>1987</v>
      </c>
      <c r="Q1545" s="14">
        <f t="shared" si="296"/>
        <v>11</v>
      </c>
      <c r="R1545" s="14">
        <f t="shared" si="297"/>
        <v>7</v>
      </c>
      <c r="S1545" s="14" t="str">
        <f t="shared" si="298"/>
        <v>NO</v>
      </c>
      <c r="T1545" s="14" t="str">
        <f t="shared" si="299"/>
        <v>No Cumple</v>
      </c>
      <c r="U1545" s="14">
        <f>VLOOKUP(E1545,País!$A$1:$B$8,2,FALSE)</f>
        <v>3</v>
      </c>
    </row>
    <row r="1546" spans="1:21" x14ac:dyDescent="0.25">
      <c r="A1546" s="2" t="s">
        <v>80</v>
      </c>
      <c r="B1546" s="2" t="s">
        <v>34</v>
      </c>
      <c r="C1546" s="3">
        <v>31353</v>
      </c>
      <c r="D1546" s="2" t="s">
        <v>38</v>
      </c>
      <c r="E1546" s="2" t="s">
        <v>8</v>
      </c>
      <c r="F1546" s="2">
        <v>2</v>
      </c>
      <c r="G1546" s="4">
        <v>19610.997478826917</v>
      </c>
      <c r="H1546" s="5">
        <v>-24491.202016938467</v>
      </c>
      <c r="I1546" s="11" t="str">
        <f t="shared" si="288"/>
        <v>Santos, Susana</v>
      </c>
      <c r="J1546" s="11" t="str">
        <f t="shared" si="289"/>
        <v>SS</v>
      </c>
      <c r="K1546" s="14">
        <f t="shared" si="290"/>
        <v>12</v>
      </c>
      <c r="L1546" s="7">
        <f t="shared" ca="1" si="291"/>
        <v>38</v>
      </c>
      <c r="M1546" s="7">
        <f t="shared" si="292"/>
        <v>6</v>
      </c>
      <c r="N1546" s="15">
        <f t="shared" si="293"/>
        <v>31353</v>
      </c>
      <c r="O1546" s="15" t="str">
        <f t="shared" si="294"/>
        <v>sábado</v>
      </c>
      <c r="P1546" s="14">
        <f t="shared" si="295"/>
        <v>1985</v>
      </c>
      <c r="Q1546" s="14">
        <f t="shared" si="296"/>
        <v>11</v>
      </c>
      <c r="R1546" s="14">
        <f t="shared" si="297"/>
        <v>2</v>
      </c>
      <c r="S1546" s="14" t="str">
        <f t="shared" si="298"/>
        <v>NO</v>
      </c>
      <c r="T1546" s="14" t="str">
        <f t="shared" si="299"/>
        <v>No Cumple</v>
      </c>
      <c r="U1546" s="14">
        <f>VLOOKUP(E1546,País!$A$1:$B$8,2,FALSE)</f>
        <v>1</v>
      </c>
    </row>
    <row r="1547" spans="1:21" x14ac:dyDescent="0.25">
      <c r="A1547" s="2" t="s">
        <v>69</v>
      </c>
      <c r="B1547" s="2" t="s">
        <v>6</v>
      </c>
      <c r="C1547" s="3">
        <v>31340</v>
      </c>
      <c r="D1547" s="2" t="s">
        <v>31</v>
      </c>
      <c r="E1547" s="2" t="s">
        <v>20</v>
      </c>
      <c r="F1547" s="2">
        <v>6</v>
      </c>
      <c r="G1547" s="4">
        <v>19582.57462690759</v>
      </c>
      <c r="H1547" s="5">
        <v>-26475.682835783166</v>
      </c>
      <c r="I1547" s="11" t="str">
        <f t="shared" si="288"/>
        <v>Martinez, Jorge</v>
      </c>
      <c r="J1547" s="11" t="str">
        <f t="shared" si="289"/>
        <v>JM</v>
      </c>
      <c r="K1547" s="14">
        <f t="shared" si="290"/>
        <v>13</v>
      </c>
      <c r="L1547" s="7">
        <f t="shared" ca="1" si="291"/>
        <v>38</v>
      </c>
      <c r="M1547" s="7">
        <f t="shared" si="292"/>
        <v>7</v>
      </c>
      <c r="N1547" s="15">
        <f t="shared" si="293"/>
        <v>31340</v>
      </c>
      <c r="O1547" s="15" t="str">
        <f t="shared" si="294"/>
        <v>domingo</v>
      </c>
      <c r="P1547" s="14">
        <f t="shared" si="295"/>
        <v>1985</v>
      </c>
      <c r="Q1547" s="14">
        <f t="shared" si="296"/>
        <v>10</v>
      </c>
      <c r="R1547" s="14">
        <f t="shared" si="297"/>
        <v>20</v>
      </c>
      <c r="S1547" s="14" t="str">
        <f t="shared" si="298"/>
        <v>NO</v>
      </c>
      <c r="T1547" s="14" t="str">
        <f t="shared" si="299"/>
        <v>No Cumple</v>
      </c>
      <c r="U1547" s="14">
        <f>VLOOKUP(E1547,País!$A$1:$B$8,2,FALSE)</f>
        <v>6</v>
      </c>
    </row>
    <row r="1548" spans="1:21" x14ac:dyDescent="0.25">
      <c r="A1548" s="2" t="s">
        <v>53</v>
      </c>
      <c r="B1548" s="2" t="s">
        <v>54</v>
      </c>
      <c r="C1548" s="3">
        <v>30527</v>
      </c>
      <c r="D1548" s="2" t="s">
        <v>35</v>
      </c>
      <c r="E1548" s="2" t="s">
        <v>16</v>
      </c>
      <c r="F1548" s="2">
        <v>5</v>
      </c>
      <c r="G1548" s="4">
        <v>19580.642930335969</v>
      </c>
      <c r="H1548" s="5">
        <v>-27789.034221304348</v>
      </c>
      <c r="I1548" s="11" t="str">
        <f t="shared" si="288"/>
        <v>Moreno, Ricardo</v>
      </c>
      <c r="J1548" s="11" t="str">
        <f t="shared" si="289"/>
        <v>RM</v>
      </c>
      <c r="K1548" s="14">
        <f t="shared" si="290"/>
        <v>13</v>
      </c>
      <c r="L1548" s="7">
        <f t="shared" ca="1" si="291"/>
        <v>41</v>
      </c>
      <c r="M1548" s="7">
        <f t="shared" si="292"/>
        <v>6</v>
      </c>
      <c r="N1548" s="15">
        <f t="shared" si="293"/>
        <v>30527</v>
      </c>
      <c r="O1548" s="15" t="str">
        <f t="shared" si="294"/>
        <v>sábado</v>
      </c>
      <c r="P1548" s="14">
        <f t="shared" si="295"/>
        <v>1983</v>
      </c>
      <c r="Q1548" s="14">
        <f t="shared" si="296"/>
        <v>7</v>
      </c>
      <c r="R1548" s="14">
        <f t="shared" si="297"/>
        <v>30</v>
      </c>
      <c r="S1548" s="14" t="str">
        <f t="shared" si="298"/>
        <v>NO</v>
      </c>
      <c r="T1548" s="14" t="str">
        <f t="shared" si="299"/>
        <v>No Cumple</v>
      </c>
      <c r="U1548" s="14">
        <f>VLOOKUP(E1548,País!$A$1:$B$8,2,FALSE)</f>
        <v>4</v>
      </c>
    </row>
    <row r="1549" spans="1:21" x14ac:dyDescent="0.25">
      <c r="A1549" s="2" t="s">
        <v>91</v>
      </c>
      <c r="B1549" s="2" t="s">
        <v>60</v>
      </c>
      <c r="C1549" s="3">
        <v>34004</v>
      </c>
      <c r="D1549" s="2" t="s">
        <v>11</v>
      </c>
      <c r="E1549" s="2" t="s">
        <v>24</v>
      </c>
      <c r="F1549" s="2">
        <v>4</v>
      </c>
      <c r="G1549" s="4">
        <v>19576.158625756598</v>
      </c>
      <c r="H1549" s="5">
        <v>-25759.073099394722</v>
      </c>
      <c r="I1549" s="11" t="str">
        <f t="shared" si="288"/>
        <v>Vargas, Renato</v>
      </c>
      <c r="J1549" s="11" t="str">
        <f t="shared" si="289"/>
        <v>RV</v>
      </c>
      <c r="K1549" s="14">
        <f t="shared" si="290"/>
        <v>12</v>
      </c>
      <c r="L1549" s="7">
        <f t="shared" ca="1" si="291"/>
        <v>31</v>
      </c>
      <c r="M1549" s="7">
        <f t="shared" si="292"/>
        <v>4</v>
      </c>
      <c r="N1549" s="15">
        <f t="shared" si="293"/>
        <v>34004</v>
      </c>
      <c r="O1549" s="15" t="str">
        <f t="shared" si="294"/>
        <v>jueves</v>
      </c>
      <c r="P1549" s="14">
        <f t="shared" si="295"/>
        <v>1993</v>
      </c>
      <c r="Q1549" s="14">
        <f t="shared" si="296"/>
        <v>2</v>
      </c>
      <c r="R1549" s="14">
        <f t="shared" si="297"/>
        <v>4</v>
      </c>
      <c r="S1549" s="14" t="str">
        <f t="shared" si="298"/>
        <v>NO</v>
      </c>
      <c r="T1549" s="14" t="str">
        <f t="shared" si="299"/>
        <v>No Cumple</v>
      </c>
      <c r="U1549" s="14">
        <f>VLOOKUP(E1549,País!$A$1:$B$8,2,FALSE)</f>
        <v>5</v>
      </c>
    </row>
    <row r="1550" spans="1:21" x14ac:dyDescent="0.25">
      <c r="A1550" s="2" t="s">
        <v>84</v>
      </c>
      <c r="B1550" s="2" t="s">
        <v>44</v>
      </c>
      <c r="C1550" s="3">
        <v>33938</v>
      </c>
      <c r="D1550" s="2" t="s">
        <v>19</v>
      </c>
      <c r="E1550" s="2" t="s">
        <v>24</v>
      </c>
      <c r="F1550" s="2">
        <v>4</v>
      </c>
      <c r="G1550" s="4">
        <v>19569.798366066821</v>
      </c>
      <c r="H1550" s="5">
        <v>-23491.255258128545</v>
      </c>
      <c r="I1550" s="11" t="str">
        <f t="shared" si="288"/>
        <v>Mendoza, Lucas</v>
      </c>
      <c r="J1550" s="11" t="str">
        <f t="shared" si="289"/>
        <v>LM</v>
      </c>
      <c r="K1550" s="14">
        <f t="shared" si="290"/>
        <v>12</v>
      </c>
      <c r="L1550" s="7">
        <f t="shared" ca="1" si="291"/>
        <v>31</v>
      </c>
      <c r="M1550" s="7">
        <f t="shared" si="292"/>
        <v>1</v>
      </c>
      <c r="N1550" s="15">
        <f t="shared" si="293"/>
        <v>33938</v>
      </c>
      <c r="O1550" s="15" t="str">
        <f t="shared" si="294"/>
        <v>lunes</v>
      </c>
      <c r="P1550" s="14">
        <f t="shared" si="295"/>
        <v>1992</v>
      </c>
      <c r="Q1550" s="14">
        <f t="shared" si="296"/>
        <v>11</v>
      </c>
      <c r="R1550" s="14">
        <f t="shared" si="297"/>
        <v>30</v>
      </c>
      <c r="S1550" s="14" t="str">
        <f t="shared" si="298"/>
        <v>NO</v>
      </c>
      <c r="T1550" s="14" t="str">
        <f t="shared" si="299"/>
        <v>No Cumple</v>
      </c>
      <c r="U1550" s="14">
        <f>VLOOKUP(E1550,País!$A$1:$B$8,2,FALSE)</f>
        <v>5</v>
      </c>
    </row>
    <row r="1551" spans="1:21" x14ac:dyDescent="0.25">
      <c r="A1551" s="2" t="s">
        <v>39</v>
      </c>
      <c r="B1551" s="2" t="s">
        <v>40</v>
      </c>
      <c r="C1551" s="3">
        <v>36508</v>
      </c>
      <c r="D1551" s="2" t="s">
        <v>7</v>
      </c>
      <c r="E1551" s="2" t="s">
        <v>16</v>
      </c>
      <c r="F1551" s="2">
        <v>4</v>
      </c>
      <c r="G1551" s="4">
        <v>19553.06874650576</v>
      </c>
      <c r="H1551" s="5">
        <v>-23993.075690260452</v>
      </c>
      <c r="I1551" s="11" t="str">
        <f t="shared" si="288"/>
        <v>Torres, Carmen</v>
      </c>
      <c r="J1551" s="11" t="str">
        <f t="shared" si="289"/>
        <v>CT</v>
      </c>
      <c r="K1551" s="14">
        <f t="shared" si="290"/>
        <v>12</v>
      </c>
      <c r="L1551" s="7">
        <f t="shared" ca="1" si="291"/>
        <v>24</v>
      </c>
      <c r="M1551" s="7">
        <f t="shared" si="292"/>
        <v>2</v>
      </c>
      <c r="N1551" s="15">
        <f t="shared" si="293"/>
        <v>36508</v>
      </c>
      <c r="O1551" s="15" t="str">
        <f t="shared" si="294"/>
        <v>martes</v>
      </c>
      <c r="P1551" s="14">
        <f t="shared" si="295"/>
        <v>1999</v>
      </c>
      <c r="Q1551" s="14">
        <f t="shared" si="296"/>
        <v>12</v>
      </c>
      <c r="R1551" s="14">
        <f t="shared" si="297"/>
        <v>14</v>
      </c>
      <c r="S1551" s="14" t="str">
        <f t="shared" si="298"/>
        <v>SI</v>
      </c>
      <c r="T1551" s="14" t="str">
        <f t="shared" si="299"/>
        <v>No Cumple</v>
      </c>
      <c r="U1551" s="14">
        <f>VLOOKUP(E1551,País!$A$1:$B$8,2,FALSE)</f>
        <v>4</v>
      </c>
    </row>
    <row r="1552" spans="1:21" x14ac:dyDescent="0.25">
      <c r="A1552" s="2" t="s">
        <v>74</v>
      </c>
      <c r="B1552" s="2" t="s">
        <v>26</v>
      </c>
      <c r="C1552" s="3">
        <v>34210</v>
      </c>
      <c r="D1552" s="2" t="s">
        <v>15</v>
      </c>
      <c r="E1552" s="2" t="s">
        <v>12</v>
      </c>
      <c r="F1552" s="2">
        <v>4</v>
      </c>
      <c r="G1552" s="4">
        <v>19552.534387811571</v>
      </c>
      <c r="H1552" s="5">
        <v>-26147.193707091468</v>
      </c>
      <c r="I1552" s="11" t="str">
        <f t="shared" si="288"/>
        <v>Diaz, Raquel</v>
      </c>
      <c r="J1552" s="11" t="str">
        <f t="shared" si="289"/>
        <v>RD</v>
      </c>
      <c r="K1552" s="14">
        <f t="shared" si="290"/>
        <v>10</v>
      </c>
      <c r="L1552" s="7">
        <f t="shared" ca="1" si="291"/>
        <v>30</v>
      </c>
      <c r="M1552" s="7">
        <f t="shared" si="292"/>
        <v>7</v>
      </c>
      <c r="N1552" s="15">
        <f t="shared" si="293"/>
        <v>34210</v>
      </c>
      <c r="O1552" s="15" t="str">
        <f t="shared" si="294"/>
        <v>domingo</v>
      </c>
      <c r="P1552" s="14">
        <f t="shared" si="295"/>
        <v>1993</v>
      </c>
      <c r="Q1552" s="14">
        <f t="shared" si="296"/>
        <v>8</v>
      </c>
      <c r="R1552" s="14">
        <f t="shared" si="297"/>
        <v>29</v>
      </c>
      <c r="S1552" s="14" t="str">
        <f t="shared" si="298"/>
        <v>NO</v>
      </c>
      <c r="T1552" s="14" t="str">
        <f t="shared" si="299"/>
        <v>No Cumple</v>
      </c>
      <c r="U1552" s="14">
        <f>VLOOKUP(E1552,País!$A$1:$B$8,2,FALSE)</f>
        <v>3</v>
      </c>
    </row>
    <row r="1553" spans="1:21" x14ac:dyDescent="0.25">
      <c r="A1553" s="2" t="s">
        <v>43</v>
      </c>
      <c r="B1553" s="2" t="s">
        <v>44</v>
      </c>
      <c r="C1553" s="3">
        <v>30009</v>
      </c>
      <c r="D1553" s="2" t="s">
        <v>15</v>
      </c>
      <c r="E1553" s="2" t="s">
        <v>24</v>
      </c>
      <c r="F1553" s="2">
        <v>3</v>
      </c>
      <c r="G1553" s="4">
        <v>19550.699410564095</v>
      </c>
      <c r="H1553" s="5">
        <v>-27906.39850691488</v>
      </c>
      <c r="I1553" s="11" t="str">
        <f t="shared" si="288"/>
        <v>Mendoza, Sofia</v>
      </c>
      <c r="J1553" s="11" t="str">
        <f t="shared" si="289"/>
        <v>SM</v>
      </c>
      <c r="K1553" s="14">
        <f t="shared" si="290"/>
        <v>12</v>
      </c>
      <c r="L1553" s="7">
        <f t="shared" ca="1" si="291"/>
        <v>42</v>
      </c>
      <c r="M1553" s="7">
        <f t="shared" si="292"/>
        <v>6</v>
      </c>
      <c r="N1553" s="15">
        <f t="shared" si="293"/>
        <v>30009</v>
      </c>
      <c r="O1553" s="15" t="str">
        <f t="shared" si="294"/>
        <v>sábado</v>
      </c>
      <c r="P1553" s="14">
        <f t="shared" si="295"/>
        <v>1982</v>
      </c>
      <c r="Q1553" s="14">
        <f t="shared" si="296"/>
        <v>2</v>
      </c>
      <c r="R1553" s="14">
        <f t="shared" si="297"/>
        <v>27</v>
      </c>
      <c r="S1553" s="14" t="str">
        <f t="shared" si="298"/>
        <v>NO</v>
      </c>
      <c r="T1553" s="14" t="str">
        <f t="shared" si="299"/>
        <v>No Cumple</v>
      </c>
      <c r="U1553" s="14">
        <f>VLOOKUP(E1553,País!$A$1:$B$8,2,FALSE)</f>
        <v>5</v>
      </c>
    </row>
    <row r="1554" spans="1:21" x14ac:dyDescent="0.25">
      <c r="A1554" s="2" t="s">
        <v>25</v>
      </c>
      <c r="B1554" s="2" t="s">
        <v>6</v>
      </c>
      <c r="C1554" s="3">
        <v>33035</v>
      </c>
      <c r="D1554" s="2" t="s">
        <v>19</v>
      </c>
      <c r="E1554" s="2" t="s">
        <v>32</v>
      </c>
      <c r="F1554" s="2">
        <v>2</v>
      </c>
      <c r="G1554" s="4">
        <v>19530.336393814036</v>
      </c>
      <c r="H1554" s="5">
        <v>-22201.640976763192</v>
      </c>
      <c r="I1554" s="11" t="str">
        <f t="shared" si="288"/>
        <v>Martinez, Laura</v>
      </c>
      <c r="J1554" s="11" t="str">
        <f t="shared" si="289"/>
        <v>LM</v>
      </c>
      <c r="K1554" s="14">
        <f t="shared" si="290"/>
        <v>13</v>
      </c>
      <c r="L1554" s="7">
        <f t="shared" ca="1" si="291"/>
        <v>34</v>
      </c>
      <c r="M1554" s="7">
        <f t="shared" si="292"/>
        <v>1</v>
      </c>
      <c r="N1554" s="15">
        <f t="shared" si="293"/>
        <v>33035</v>
      </c>
      <c r="O1554" s="15" t="str">
        <f t="shared" si="294"/>
        <v>lunes</v>
      </c>
      <c r="P1554" s="14">
        <f t="shared" si="295"/>
        <v>1990</v>
      </c>
      <c r="Q1554" s="14">
        <f t="shared" si="296"/>
        <v>6</v>
      </c>
      <c r="R1554" s="14">
        <f t="shared" si="297"/>
        <v>11</v>
      </c>
      <c r="S1554" s="14" t="str">
        <f t="shared" si="298"/>
        <v>NO</v>
      </c>
      <c r="T1554" s="14" t="str">
        <f t="shared" si="299"/>
        <v>No Cumple</v>
      </c>
      <c r="U1554" s="14">
        <f>VLOOKUP(E1554,País!$A$1:$B$8,2,FALSE)</f>
        <v>2</v>
      </c>
    </row>
    <row r="1555" spans="1:21" x14ac:dyDescent="0.25">
      <c r="A1555" s="2" t="s">
        <v>78</v>
      </c>
      <c r="B1555" s="2" t="s">
        <v>26</v>
      </c>
      <c r="C1555" s="3">
        <v>35898</v>
      </c>
      <c r="D1555" s="2" t="s">
        <v>31</v>
      </c>
      <c r="E1555" s="2" t="s">
        <v>28</v>
      </c>
      <c r="F1555" s="2">
        <v>3</v>
      </c>
      <c r="G1555" s="4">
        <v>19522.097572057672</v>
      </c>
      <c r="H1555" s="5">
        <v>-27006.217063750977</v>
      </c>
      <c r="I1555" s="11" t="str">
        <f t="shared" si="288"/>
        <v>Diaz, Julia</v>
      </c>
      <c r="J1555" s="11" t="str">
        <f t="shared" si="289"/>
        <v>JD</v>
      </c>
      <c r="K1555" s="14">
        <f t="shared" si="290"/>
        <v>9</v>
      </c>
      <c r="L1555" s="7">
        <f t="shared" ca="1" si="291"/>
        <v>26</v>
      </c>
      <c r="M1555" s="7">
        <f t="shared" si="292"/>
        <v>1</v>
      </c>
      <c r="N1555" s="15">
        <f t="shared" si="293"/>
        <v>35898</v>
      </c>
      <c r="O1555" s="15" t="str">
        <f t="shared" si="294"/>
        <v>lunes</v>
      </c>
      <c r="P1555" s="14">
        <f t="shared" si="295"/>
        <v>1998</v>
      </c>
      <c r="Q1555" s="14">
        <f t="shared" si="296"/>
        <v>4</v>
      </c>
      <c r="R1555" s="14">
        <f t="shared" si="297"/>
        <v>13</v>
      </c>
      <c r="S1555" s="14" t="str">
        <f t="shared" si="298"/>
        <v>NO</v>
      </c>
      <c r="T1555" s="14" t="str">
        <f t="shared" si="299"/>
        <v>No Cumple</v>
      </c>
      <c r="U1555" s="14">
        <f>VLOOKUP(E1555,País!$A$1:$B$8,2,FALSE)</f>
        <v>7</v>
      </c>
    </row>
    <row r="1556" spans="1:21" x14ac:dyDescent="0.25">
      <c r="A1556" s="2" t="s">
        <v>91</v>
      </c>
      <c r="B1556" s="2" t="s">
        <v>60</v>
      </c>
      <c r="C1556" s="3">
        <v>32749</v>
      </c>
      <c r="D1556" s="2" t="s">
        <v>11</v>
      </c>
      <c r="E1556" s="2" t="s">
        <v>24</v>
      </c>
      <c r="F1556" s="2">
        <v>6</v>
      </c>
      <c r="G1556" s="4">
        <v>19520.569173287069</v>
      </c>
      <c r="H1556" s="5">
        <v>-29236.282052308768</v>
      </c>
      <c r="I1556" s="11" t="str">
        <f t="shared" si="288"/>
        <v>Vargas, Renato</v>
      </c>
      <c r="J1556" s="11" t="str">
        <f t="shared" si="289"/>
        <v>RV</v>
      </c>
      <c r="K1556" s="14">
        <f t="shared" si="290"/>
        <v>12</v>
      </c>
      <c r="L1556" s="7">
        <f t="shared" ca="1" si="291"/>
        <v>34</v>
      </c>
      <c r="M1556" s="7">
        <f t="shared" si="292"/>
        <v>2</v>
      </c>
      <c r="N1556" s="15">
        <f t="shared" si="293"/>
        <v>32749</v>
      </c>
      <c r="O1556" s="15" t="str">
        <f t="shared" si="294"/>
        <v>martes</v>
      </c>
      <c r="P1556" s="14">
        <f t="shared" si="295"/>
        <v>1989</v>
      </c>
      <c r="Q1556" s="14">
        <f t="shared" si="296"/>
        <v>8</v>
      </c>
      <c r="R1556" s="14">
        <f t="shared" si="297"/>
        <v>29</v>
      </c>
      <c r="S1556" s="14" t="str">
        <f t="shared" si="298"/>
        <v>NO</v>
      </c>
      <c r="T1556" s="14" t="str">
        <f t="shared" si="299"/>
        <v>No Cumple</v>
      </c>
      <c r="U1556" s="14">
        <f>VLOOKUP(E1556,País!$A$1:$B$8,2,FALSE)</f>
        <v>5</v>
      </c>
    </row>
    <row r="1557" spans="1:21" x14ac:dyDescent="0.25">
      <c r="A1557" s="2" t="s">
        <v>80</v>
      </c>
      <c r="B1557" s="2" t="s">
        <v>34</v>
      </c>
      <c r="C1557" s="3">
        <v>29486</v>
      </c>
      <c r="D1557" s="2" t="s">
        <v>38</v>
      </c>
      <c r="E1557" s="2" t="s">
        <v>8</v>
      </c>
      <c r="F1557" s="2">
        <v>2</v>
      </c>
      <c r="G1557" s="4">
        <v>19513.105805025145</v>
      </c>
      <c r="H1557" s="5">
        <v>-25513.335833527624</v>
      </c>
      <c r="I1557" s="11" t="str">
        <f t="shared" si="288"/>
        <v>Santos, Susana</v>
      </c>
      <c r="J1557" s="11" t="str">
        <f t="shared" si="289"/>
        <v>SS</v>
      </c>
      <c r="K1557" s="14">
        <f t="shared" si="290"/>
        <v>12</v>
      </c>
      <c r="L1557" s="7">
        <f t="shared" ca="1" si="291"/>
        <v>43</v>
      </c>
      <c r="M1557" s="7">
        <f t="shared" si="292"/>
        <v>1</v>
      </c>
      <c r="N1557" s="15">
        <f t="shared" si="293"/>
        <v>29486</v>
      </c>
      <c r="O1557" s="15" t="str">
        <f t="shared" si="294"/>
        <v>lunes</v>
      </c>
      <c r="P1557" s="14">
        <f t="shared" si="295"/>
        <v>1980</v>
      </c>
      <c r="Q1557" s="14">
        <f t="shared" si="296"/>
        <v>9</v>
      </c>
      <c r="R1557" s="14">
        <f t="shared" si="297"/>
        <v>22</v>
      </c>
      <c r="S1557" s="14" t="str">
        <f t="shared" si="298"/>
        <v>NO</v>
      </c>
      <c r="T1557" s="14" t="str">
        <f t="shared" si="299"/>
        <v>No Cumple</v>
      </c>
      <c r="U1557" s="14">
        <f>VLOOKUP(E1557,País!$A$1:$B$8,2,FALSE)</f>
        <v>1</v>
      </c>
    </row>
    <row r="1558" spans="1:21" x14ac:dyDescent="0.25">
      <c r="A1558" s="2" t="s">
        <v>41</v>
      </c>
      <c r="B1558" s="2" t="s">
        <v>42</v>
      </c>
      <c r="C1558" s="3">
        <v>33347</v>
      </c>
      <c r="D1558" s="2" t="s">
        <v>11</v>
      </c>
      <c r="E1558" s="2" t="s">
        <v>20</v>
      </c>
      <c r="F1558" s="2">
        <v>2</v>
      </c>
      <c r="G1558" s="4">
        <v>19512.938990831986</v>
      </c>
      <c r="H1558" s="5">
        <v>-29848.096128434572</v>
      </c>
      <c r="I1558" s="11" t="str">
        <f t="shared" si="288"/>
        <v>Alvarez, Diego</v>
      </c>
      <c r="J1558" s="11" t="str">
        <f t="shared" si="289"/>
        <v>DA</v>
      </c>
      <c r="K1558" s="14">
        <f t="shared" si="290"/>
        <v>12</v>
      </c>
      <c r="L1558" s="7">
        <f t="shared" ca="1" si="291"/>
        <v>33</v>
      </c>
      <c r="M1558" s="7">
        <f t="shared" si="292"/>
        <v>5</v>
      </c>
      <c r="N1558" s="15">
        <f t="shared" si="293"/>
        <v>33347</v>
      </c>
      <c r="O1558" s="15" t="str">
        <f t="shared" si="294"/>
        <v>viernes</v>
      </c>
      <c r="P1558" s="14">
        <f t="shared" si="295"/>
        <v>1991</v>
      </c>
      <c r="Q1558" s="14">
        <f t="shared" si="296"/>
        <v>4</v>
      </c>
      <c r="R1558" s="14">
        <f t="shared" si="297"/>
        <v>19</v>
      </c>
      <c r="S1558" s="14" t="str">
        <f t="shared" si="298"/>
        <v>NO</v>
      </c>
      <c r="T1558" s="14" t="str">
        <f t="shared" si="299"/>
        <v>No Cumple</v>
      </c>
      <c r="U1558" s="14">
        <f>VLOOKUP(E1558,País!$A$1:$B$8,2,FALSE)</f>
        <v>6</v>
      </c>
    </row>
    <row r="1559" spans="1:21" x14ac:dyDescent="0.25">
      <c r="A1559" s="2" t="s">
        <v>43</v>
      </c>
      <c r="B1559" s="2" t="s">
        <v>44</v>
      </c>
      <c r="C1559" s="3">
        <v>34289</v>
      </c>
      <c r="D1559" s="2" t="s">
        <v>15</v>
      </c>
      <c r="E1559" s="2" t="s">
        <v>24</v>
      </c>
      <c r="F1559" s="2">
        <v>6</v>
      </c>
      <c r="G1559" s="4">
        <v>19509.74483123155</v>
      </c>
      <c r="H1559" s="5">
        <v>-24227.301583327073</v>
      </c>
      <c r="I1559" s="11" t="str">
        <f t="shared" si="288"/>
        <v>Mendoza, Sofia</v>
      </c>
      <c r="J1559" s="11" t="str">
        <f t="shared" si="289"/>
        <v>SM</v>
      </c>
      <c r="K1559" s="14">
        <f t="shared" si="290"/>
        <v>12</v>
      </c>
      <c r="L1559" s="7">
        <f t="shared" ca="1" si="291"/>
        <v>30</v>
      </c>
      <c r="M1559" s="7">
        <f t="shared" si="292"/>
        <v>2</v>
      </c>
      <c r="N1559" s="15">
        <f t="shared" si="293"/>
        <v>34289</v>
      </c>
      <c r="O1559" s="15" t="str">
        <f t="shared" si="294"/>
        <v>martes</v>
      </c>
      <c r="P1559" s="14">
        <f t="shared" si="295"/>
        <v>1993</v>
      </c>
      <c r="Q1559" s="14">
        <f t="shared" si="296"/>
        <v>11</v>
      </c>
      <c r="R1559" s="14">
        <f t="shared" si="297"/>
        <v>16</v>
      </c>
      <c r="S1559" s="14" t="str">
        <f t="shared" si="298"/>
        <v>NO</v>
      </c>
      <c r="T1559" s="14" t="str">
        <f t="shared" si="299"/>
        <v>No Cumple</v>
      </c>
      <c r="U1559" s="14">
        <f>VLOOKUP(E1559,País!$A$1:$B$8,2,FALSE)</f>
        <v>5</v>
      </c>
    </row>
    <row r="1560" spans="1:21" x14ac:dyDescent="0.25">
      <c r="A1560" s="2" t="s">
        <v>73</v>
      </c>
      <c r="B1560" s="2" t="s">
        <v>22</v>
      </c>
      <c r="C1560" s="3">
        <v>34779</v>
      </c>
      <c r="D1560" s="2" t="s">
        <v>11</v>
      </c>
      <c r="E1560" s="2" t="s">
        <v>8</v>
      </c>
      <c r="F1560" s="2">
        <v>2</v>
      </c>
      <c r="G1560" s="4">
        <v>19499.355562063549</v>
      </c>
      <c r="H1560" s="5">
        <v>-24860.489772831705</v>
      </c>
      <c r="I1560" s="11" t="str">
        <f t="shared" si="288"/>
        <v>Fernandez, Manuel</v>
      </c>
      <c r="J1560" s="11" t="str">
        <f t="shared" si="289"/>
        <v>MF</v>
      </c>
      <c r="K1560" s="14">
        <f t="shared" si="290"/>
        <v>15</v>
      </c>
      <c r="L1560" s="7">
        <f t="shared" ca="1" si="291"/>
        <v>29</v>
      </c>
      <c r="M1560" s="7">
        <f t="shared" si="292"/>
        <v>2</v>
      </c>
      <c r="N1560" s="15">
        <f t="shared" si="293"/>
        <v>34779</v>
      </c>
      <c r="O1560" s="15" t="str">
        <f t="shared" si="294"/>
        <v>martes</v>
      </c>
      <c r="P1560" s="14">
        <f t="shared" si="295"/>
        <v>1995</v>
      </c>
      <c r="Q1560" s="14">
        <f t="shared" si="296"/>
        <v>3</v>
      </c>
      <c r="R1560" s="14">
        <f t="shared" si="297"/>
        <v>21</v>
      </c>
      <c r="S1560" s="14" t="str">
        <f t="shared" si="298"/>
        <v>NO</v>
      </c>
      <c r="T1560" s="14" t="str">
        <f t="shared" si="299"/>
        <v>No Cumple</v>
      </c>
      <c r="U1560" s="14">
        <f>VLOOKUP(E1560,País!$A$1:$B$8,2,FALSE)</f>
        <v>1</v>
      </c>
    </row>
    <row r="1561" spans="1:21" x14ac:dyDescent="0.25">
      <c r="A1561" s="2" t="s">
        <v>78</v>
      </c>
      <c r="B1561" s="2" t="s">
        <v>26</v>
      </c>
      <c r="C1561" s="3">
        <v>31982</v>
      </c>
      <c r="D1561" s="2" t="s">
        <v>31</v>
      </c>
      <c r="E1561" s="2" t="s">
        <v>28</v>
      </c>
      <c r="F1561" s="2">
        <v>6</v>
      </c>
      <c r="G1561" s="4">
        <v>19496.400059550342</v>
      </c>
      <c r="H1561" s="5">
        <v>-28633.23994640469</v>
      </c>
      <c r="I1561" s="11" t="str">
        <f t="shared" si="288"/>
        <v>Diaz, Julia</v>
      </c>
      <c r="J1561" s="11" t="str">
        <f t="shared" si="289"/>
        <v>JD</v>
      </c>
      <c r="K1561" s="14">
        <f t="shared" si="290"/>
        <v>9</v>
      </c>
      <c r="L1561" s="7">
        <f t="shared" ca="1" si="291"/>
        <v>37</v>
      </c>
      <c r="M1561" s="7">
        <f t="shared" si="292"/>
        <v>5</v>
      </c>
      <c r="N1561" s="15">
        <f t="shared" si="293"/>
        <v>31982</v>
      </c>
      <c r="O1561" s="15" t="str">
        <f t="shared" si="294"/>
        <v>viernes</v>
      </c>
      <c r="P1561" s="14">
        <f t="shared" si="295"/>
        <v>1987</v>
      </c>
      <c r="Q1561" s="14">
        <f t="shared" si="296"/>
        <v>7</v>
      </c>
      <c r="R1561" s="14">
        <f t="shared" si="297"/>
        <v>24</v>
      </c>
      <c r="S1561" s="14" t="str">
        <f t="shared" si="298"/>
        <v>NO</v>
      </c>
      <c r="T1561" s="14" t="str">
        <f t="shared" si="299"/>
        <v>No Cumple</v>
      </c>
      <c r="U1561" s="14">
        <f>VLOOKUP(E1561,País!$A$1:$B$8,2,FALSE)</f>
        <v>7</v>
      </c>
    </row>
    <row r="1562" spans="1:21" x14ac:dyDescent="0.25">
      <c r="A1562" s="2" t="s">
        <v>9</v>
      </c>
      <c r="B1562" s="2" t="s">
        <v>10</v>
      </c>
      <c r="C1562" s="3">
        <v>31325</v>
      </c>
      <c r="D1562" s="2" t="s">
        <v>11</v>
      </c>
      <c r="E1562" s="2" t="s">
        <v>12</v>
      </c>
      <c r="F1562" s="2">
        <v>3</v>
      </c>
      <c r="G1562" s="4">
        <v>19494.977168181857</v>
      </c>
      <c r="H1562" s="5">
        <v>-21958.76712386361</v>
      </c>
      <c r="I1562" s="11" t="str">
        <f t="shared" si="288"/>
        <v>Gomez, Juan</v>
      </c>
      <c r="J1562" s="11" t="str">
        <f t="shared" si="289"/>
        <v>JG</v>
      </c>
      <c r="K1562" s="14">
        <f t="shared" si="290"/>
        <v>9</v>
      </c>
      <c r="L1562" s="7">
        <f t="shared" ca="1" si="291"/>
        <v>38</v>
      </c>
      <c r="M1562" s="7">
        <f t="shared" si="292"/>
        <v>6</v>
      </c>
      <c r="N1562" s="15">
        <f t="shared" si="293"/>
        <v>31325</v>
      </c>
      <c r="O1562" s="15" t="str">
        <f t="shared" si="294"/>
        <v>sábado</v>
      </c>
      <c r="P1562" s="14">
        <f t="shared" si="295"/>
        <v>1985</v>
      </c>
      <c r="Q1562" s="14">
        <f t="shared" si="296"/>
        <v>10</v>
      </c>
      <c r="R1562" s="14">
        <f t="shared" si="297"/>
        <v>5</v>
      </c>
      <c r="S1562" s="14" t="str">
        <f t="shared" si="298"/>
        <v>NO</v>
      </c>
      <c r="T1562" s="14" t="str">
        <f t="shared" si="299"/>
        <v>No Cumple</v>
      </c>
      <c r="U1562" s="14">
        <f>VLOOKUP(E1562,País!$A$1:$B$8,2,FALSE)</f>
        <v>3</v>
      </c>
    </row>
    <row r="1563" spans="1:21" x14ac:dyDescent="0.25">
      <c r="A1563" s="2" t="s">
        <v>5</v>
      </c>
      <c r="B1563" s="2" t="s">
        <v>6</v>
      </c>
      <c r="C1563" s="3">
        <v>30555</v>
      </c>
      <c r="D1563" s="2" t="s">
        <v>7</v>
      </c>
      <c r="E1563" s="2" t="s">
        <v>8</v>
      </c>
      <c r="F1563" s="2">
        <v>6</v>
      </c>
      <c r="G1563" s="4">
        <v>19480.85328844202</v>
      </c>
      <c r="H1563" s="5">
        <v>-27771.657639055444</v>
      </c>
      <c r="I1563" s="11" t="str">
        <f t="shared" si="288"/>
        <v>Martinez, Ana</v>
      </c>
      <c r="J1563" s="11" t="str">
        <f t="shared" si="289"/>
        <v>AM</v>
      </c>
      <c r="K1563" s="14">
        <f t="shared" si="290"/>
        <v>11</v>
      </c>
      <c r="L1563" s="7">
        <f t="shared" ca="1" si="291"/>
        <v>40</v>
      </c>
      <c r="M1563" s="7">
        <f t="shared" si="292"/>
        <v>6</v>
      </c>
      <c r="N1563" s="15">
        <f t="shared" si="293"/>
        <v>30555</v>
      </c>
      <c r="O1563" s="15" t="str">
        <f t="shared" si="294"/>
        <v>sábado</v>
      </c>
      <c r="P1563" s="14">
        <f t="shared" si="295"/>
        <v>1983</v>
      </c>
      <c r="Q1563" s="14">
        <f t="shared" si="296"/>
        <v>8</v>
      </c>
      <c r="R1563" s="14">
        <f t="shared" si="297"/>
        <v>27</v>
      </c>
      <c r="S1563" s="14" t="str">
        <f t="shared" si="298"/>
        <v>SI</v>
      </c>
      <c r="T1563" s="14" t="str">
        <f t="shared" si="299"/>
        <v>No Cumple</v>
      </c>
      <c r="U1563" s="14">
        <f>VLOOKUP(E1563,País!$A$1:$B$8,2,FALSE)</f>
        <v>1</v>
      </c>
    </row>
    <row r="1564" spans="1:21" x14ac:dyDescent="0.25">
      <c r="A1564" s="2" t="s">
        <v>59</v>
      </c>
      <c r="B1564" s="2" t="s">
        <v>60</v>
      </c>
      <c r="C1564" s="3">
        <v>30705</v>
      </c>
      <c r="D1564" s="2" t="s">
        <v>11</v>
      </c>
      <c r="E1564" s="2" t="s">
        <v>28</v>
      </c>
      <c r="F1564" s="2">
        <v>6</v>
      </c>
      <c r="G1564" s="4">
        <v>19479.462644227617</v>
      </c>
      <c r="H1564" s="5">
        <v>-24998.072873079698</v>
      </c>
      <c r="I1564" s="11" t="str">
        <f t="shared" si="288"/>
        <v>Vargas, Camila</v>
      </c>
      <c r="J1564" s="11" t="str">
        <f t="shared" si="289"/>
        <v>CV</v>
      </c>
      <c r="K1564" s="14">
        <f t="shared" si="290"/>
        <v>12</v>
      </c>
      <c r="L1564" s="7">
        <f t="shared" ca="1" si="291"/>
        <v>40</v>
      </c>
      <c r="M1564" s="7">
        <f t="shared" si="292"/>
        <v>2</v>
      </c>
      <c r="N1564" s="15">
        <f t="shared" si="293"/>
        <v>30705</v>
      </c>
      <c r="O1564" s="15" t="str">
        <f t="shared" si="294"/>
        <v>martes</v>
      </c>
      <c r="P1564" s="14">
        <f t="shared" si="295"/>
        <v>1984</v>
      </c>
      <c r="Q1564" s="14">
        <f t="shared" si="296"/>
        <v>1</v>
      </c>
      <c r="R1564" s="14">
        <f t="shared" si="297"/>
        <v>24</v>
      </c>
      <c r="S1564" s="14" t="str">
        <f t="shared" si="298"/>
        <v>NO</v>
      </c>
      <c r="T1564" s="14" t="str">
        <f t="shared" si="299"/>
        <v>No Cumple</v>
      </c>
      <c r="U1564" s="14">
        <f>VLOOKUP(E1564,País!$A$1:$B$8,2,FALSE)</f>
        <v>7</v>
      </c>
    </row>
    <row r="1565" spans="1:21" x14ac:dyDescent="0.25">
      <c r="A1565" s="2" t="s">
        <v>17</v>
      </c>
      <c r="B1565" s="2" t="s">
        <v>18</v>
      </c>
      <c r="C1565" s="3">
        <v>35503</v>
      </c>
      <c r="D1565" s="2" t="s">
        <v>19</v>
      </c>
      <c r="E1565" s="2" t="s">
        <v>20</v>
      </c>
      <c r="F1565" s="2">
        <v>3</v>
      </c>
      <c r="G1565" s="4">
        <v>19477.666182185141</v>
      </c>
      <c r="H1565" s="5">
        <v>-29280.547112389668</v>
      </c>
      <c r="I1565" s="11" t="str">
        <f t="shared" si="288"/>
        <v>Rodriguez, Carlos</v>
      </c>
      <c r="J1565" s="11" t="str">
        <f t="shared" si="289"/>
        <v>CR</v>
      </c>
      <c r="K1565" s="14">
        <f t="shared" si="290"/>
        <v>15</v>
      </c>
      <c r="L1565" s="7">
        <f t="shared" ca="1" si="291"/>
        <v>27</v>
      </c>
      <c r="M1565" s="7">
        <f t="shared" si="292"/>
        <v>5</v>
      </c>
      <c r="N1565" s="15">
        <f t="shared" si="293"/>
        <v>35503</v>
      </c>
      <c r="O1565" s="15" t="str">
        <f t="shared" si="294"/>
        <v>viernes</v>
      </c>
      <c r="P1565" s="14">
        <f t="shared" si="295"/>
        <v>1997</v>
      </c>
      <c r="Q1565" s="14">
        <f t="shared" si="296"/>
        <v>3</v>
      </c>
      <c r="R1565" s="14">
        <f t="shared" si="297"/>
        <v>14</v>
      </c>
      <c r="S1565" s="14" t="str">
        <f t="shared" si="298"/>
        <v>NO</v>
      </c>
      <c r="T1565" s="14" t="str">
        <f t="shared" si="299"/>
        <v>No Cumple</v>
      </c>
      <c r="U1565" s="14">
        <f>VLOOKUP(E1565,País!$A$1:$B$8,2,FALSE)</f>
        <v>6</v>
      </c>
    </row>
    <row r="1566" spans="1:21" x14ac:dyDescent="0.25">
      <c r="A1566" s="2" t="s">
        <v>41</v>
      </c>
      <c r="B1566" s="2" t="s">
        <v>42</v>
      </c>
      <c r="C1566" s="3">
        <v>30193</v>
      </c>
      <c r="D1566" s="2" t="s">
        <v>11</v>
      </c>
      <c r="E1566" s="2" t="s">
        <v>20</v>
      </c>
      <c r="F1566" s="2">
        <v>6</v>
      </c>
      <c r="G1566" s="4">
        <v>19474.232679838606</v>
      </c>
      <c r="H1566" s="5">
        <v>-22198.552470516202</v>
      </c>
      <c r="I1566" s="11" t="str">
        <f t="shared" si="288"/>
        <v>Alvarez, Diego</v>
      </c>
      <c r="J1566" s="11" t="str">
        <f t="shared" si="289"/>
        <v>DA</v>
      </c>
      <c r="K1566" s="14">
        <f t="shared" si="290"/>
        <v>12</v>
      </c>
      <c r="L1566" s="7">
        <f t="shared" ca="1" si="291"/>
        <v>41</v>
      </c>
      <c r="M1566" s="7">
        <f t="shared" si="292"/>
        <v>1</v>
      </c>
      <c r="N1566" s="15">
        <f t="shared" si="293"/>
        <v>30193</v>
      </c>
      <c r="O1566" s="15" t="str">
        <f t="shared" si="294"/>
        <v>lunes</v>
      </c>
      <c r="P1566" s="14">
        <f t="shared" si="295"/>
        <v>1982</v>
      </c>
      <c r="Q1566" s="14">
        <f t="shared" si="296"/>
        <v>8</v>
      </c>
      <c r="R1566" s="14">
        <f t="shared" si="297"/>
        <v>30</v>
      </c>
      <c r="S1566" s="14" t="str">
        <f t="shared" si="298"/>
        <v>NO</v>
      </c>
      <c r="T1566" s="14" t="str">
        <f t="shared" si="299"/>
        <v>No Cumple</v>
      </c>
      <c r="U1566" s="14">
        <f>VLOOKUP(E1566,País!$A$1:$B$8,2,FALSE)</f>
        <v>6</v>
      </c>
    </row>
    <row r="1567" spans="1:21" x14ac:dyDescent="0.25">
      <c r="A1567" s="2" t="s">
        <v>61</v>
      </c>
      <c r="B1567" s="2" t="s">
        <v>62</v>
      </c>
      <c r="C1567" s="3">
        <v>32254</v>
      </c>
      <c r="D1567" s="2" t="s">
        <v>15</v>
      </c>
      <c r="E1567" s="2" t="s">
        <v>32</v>
      </c>
      <c r="F1567" s="2">
        <v>4</v>
      </c>
      <c r="G1567" s="4">
        <v>19422.315697717309</v>
      </c>
      <c r="H1567" s="5">
        <v>-22473.263226712021</v>
      </c>
      <c r="I1567" s="11" t="str">
        <f t="shared" si="288"/>
        <v>Guerrero, Alejandro</v>
      </c>
      <c r="J1567" s="11" t="str">
        <f t="shared" si="289"/>
        <v>AG</v>
      </c>
      <c r="K1567" s="14">
        <f t="shared" si="290"/>
        <v>17</v>
      </c>
      <c r="L1567" s="7">
        <f t="shared" ca="1" si="291"/>
        <v>36</v>
      </c>
      <c r="M1567" s="7">
        <f t="shared" si="292"/>
        <v>4</v>
      </c>
      <c r="N1567" s="15">
        <f t="shared" si="293"/>
        <v>32254</v>
      </c>
      <c r="O1567" s="15" t="str">
        <f t="shared" si="294"/>
        <v>jueves</v>
      </c>
      <c r="P1567" s="14">
        <f t="shared" si="295"/>
        <v>1988</v>
      </c>
      <c r="Q1567" s="14">
        <f t="shared" si="296"/>
        <v>4</v>
      </c>
      <c r="R1567" s="14">
        <f t="shared" si="297"/>
        <v>21</v>
      </c>
      <c r="S1567" s="14" t="str">
        <f t="shared" si="298"/>
        <v>NO</v>
      </c>
      <c r="T1567" s="14" t="str">
        <f t="shared" si="299"/>
        <v>No Cumple</v>
      </c>
      <c r="U1567" s="14">
        <f>VLOOKUP(E1567,País!$A$1:$B$8,2,FALSE)</f>
        <v>2</v>
      </c>
    </row>
    <row r="1568" spans="1:21" x14ac:dyDescent="0.25">
      <c r="A1568" s="2" t="s">
        <v>70</v>
      </c>
      <c r="B1568" s="2" t="s">
        <v>10</v>
      </c>
      <c r="C1568" s="3">
        <v>33796</v>
      </c>
      <c r="D1568" s="2" t="s">
        <v>35</v>
      </c>
      <c r="E1568" s="2" t="s">
        <v>24</v>
      </c>
      <c r="F1568" s="2">
        <v>6</v>
      </c>
      <c r="G1568" s="4">
        <v>19419.523224397421</v>
      </c>
      <c r="H1568" s="5">
        <v>-27990.819562530272</v>
      </c>
      <c r="I1568" s="11" t="str">
        <f t="shared" si="288"/>
        <v>Gomez, Andrea</v>
      </c>
      <c r="J1568" s="11" t="str">
        <f t="shared" si="289"/>
        <v>AG</v>
      </c>
      <c r="K1568" s="14">
        <f t="shared" si="290"/>
        <v>11</v>
      </c>
      <c r="L1568" s="7">
        <f t="shared" ca="1" si="291"/>
        <v>32</v>
      </c>
      <c r="M1568" s="7">
        <f t="shared" si="292"/>
        <v>6</v>
      </c>
      <c r="N1568" s="15">
        <f t="shared" si="293"/>
        <v>33796</v>
      </c>
      <c r="O1568" s="15" t="str">
        <f t="shared" si="294"/>
        <v>sábado</v>
      </c>
      <c r="P1568" s="14">
        <f t="shared" si="295"/>
        <v>1992</v>
      </c>
      <c r="Q1568" s="14">
        <f t="shared" si="296"/>
        <v>7</v>
      </c>
      <c r="R1568" s="14">
        <f t="shared" si="297"/>
        <v>11</v>
      </c>
      <c r="S1568" s="14" t="str">
        <f t="shared" si="298"/>
        <v>NO</v>
      </c>
      <c r="T1568" s="14" t="str">
        <f t="shared" si="299"/>
        <v>No Cumple</v>
      </c>
      <c r="U1568" s="14">
        <f>VLOOKUP(E1568,País!$A$1:$B$8,2,FALSE)</f>
        <v>5</v>
      </c>
    </row>
    <row r="1569" spans="1:21" x14ac:dyDescent="0.25">
      <c r="A1569" s="2" t="s">
        <v>72</v>
      </c>
      <c r="B1569" s="2" t="s">
        <v>30</v>
      </c>
      <c r="C1569" s="3">
        <v>33971</v>
      </c>
      <c r="D1569" s="2" t="s">
        <v>7</v>
      </c>
      <c r="E1569" s="2" t="s">
        <v>32</v>
      </c>
      <c r="F1569" s="2">
        <v>2</v>
      </c>
      <c r="G1569" s="4">
        <v>19404.179898824255</v>
      </c>
      <c r="H1569" s="5">
        <v>-21523.032271834778</v>
      </c>
      <c r="I1569" s="11" t="str">
        <f t="shared" si="288"/>
        <v>Rivera, Marina</v>
      </c>
      <c r="J1569" s="11" t="str">
        <f t="shared" si="289"/>
        <v>MR</v>
      </c>
      <c r="K1569" s="14">
        <f t="shared" si="290"/>
        <v>12</v>
      </c>
      <c r="L1569" s="7">
        <f t="shared" ca="1" si="291"/>
        <v>31</v>
      </c>
      <c r="M1569" s="7">
        <f t="shared" si="292"/>
        <v>6</v>
      </c>
      <c r="N1569" s="15">
        <f t="shared" si="293"/>
        <v>33971</v>
      </c>
      <c r="O1569" s="15" t="str">
        <f t="shared" si="294"/>
        <v>sábado</v>
      </c>
      <c r="P1569" s="14">
        <f t="shared" si="295"/>
        <v>1993</v>
      </c>
      <c r="Q1569" s="14">
        <f t="shared" si="296"/>
        <v>1</v>
      </c>
      <c r="R1569" s="14">
        <f t="shared" si="297"/>
        <v>2</v>
      </c>
      <c r="S1569" s="14" t="str">
        <f t="shared" si="298"/>
        <v>SI</v>
      </c>
      <c r="T1569" s="14" t="str">
        <f t="shared" si="299"/>
        <v>No Cumple</v>
      </c>
      <c r="U1569" s="14">
        <f>VLOOKUP(E1569,País!$A$1:$B$8,2,FALSE)</f>
        <v>2</v>
      </c>
    </row>
    <row r="1570" spans="1:21" x14ac:dyDescent="0.25">
      <c r="A1570" s="2" t="s">
        <v>55</v>
      </c>
      <c r="B1570" s="2" t="s">
        <v>56</v>
      </c>
      <c r="C1570" s="3">
        <v>34463</v>
      </c>
      <c r="D1570" s="2" t="s">
        <v>38</v>
      </c>
      <c r="E1570" s="2" t="s">
        <v>20</v>
      </c>
      <c r="F1570" s="2">
        <v>5</v>
      </c>
      <c r="G1570" s="4">
        <v>19399.759287274057</v>
      </c>
      <c r="H1570" s="5">
        <v>-21988.187755926236</v>
      </c>
      <c r="I1570" s="11" t="str">
        <f t="shared" si="288"/>
        <v>Jimenez, Monica</v>
      </c>
      <c r="J1570" s="11" t="str">
        <f t="shared" si="289"/>
        <v>MJ</v>
      </c>
      <c r="K1570" s="14">
        <f t="shared" si="290"/>
        <v>13</v>
      </c>
      <c r="L1570" s="7">
        <f t="shared" ca="1" si="291"/>
        <v>30</v>
      </c>
      <c r="M1570" s="7">
        <f t="shared" si="292"/>
        <v>1</v>
      </c>
      <c r="N1570" s="15">
        <f t="shared" si="293"/>
        <v>34463</v>
      </c>
      <c r="O1570" s="15" t="str">
        <f t="shared" si="294"/>
        <v>lunes</v>
      </c>
      <c r="P1570" s="14">
        <f t="shared" si="295"/>
        <v>1994</v>
      </c>
      <c r="Q1570" s="14">
        <f t="shared" si="296"/>
        <v>5</v>
      </c>
      <c r="R1570" s="14">
        <f t="shared" si="297"/>
        <v>9</v>
      </c>
      <c r="S1570" s="14" t="str">
        <f t="shared" si="298"/>
        <v>NO</v>
      </c>
      <c r="T1570" s="14" t="str">
        <f t="shared" si="299"/>
        <v>No Cumple</v>
      </c>
      <c r="U1570" s="14">
        <f>VLOOKUP(E1570,País!$A$1:$B$8,2,FALSE)</f>
        <v>6</v>
      </c>
    </row>
    <row r="1571" spans="1:21" x14ac:dyDescent="0.25">
      <c r="A1571" s="2" t="s">
        <v>97</v>
      </c>
      <c r="B1571" s="2" t="s">
        <v>14</v>
      </c>
      <c r="C1571" s="3">
        <v>36150</v>
      </c>
      <c r="D1571" s="2" t="s">
        <v>23</v>
      </c>
      <c r="E1571" s="2" t="s">
        <v>8</v>
      </c>
      <c r="F1571" s="2">
        <v>6</v>
      </c>
      <c r="G1571" s="4">
        <v>19398.829127041299</v>
      </c>
      <c r="H1571" s="5">
        <v>-26153.077203122004</v>
      </c>
      <c r="I1571" s="11" t="str">
        <f t="shared" si="288"/>
        <v>Lopez, Gustavo</v>
      </c>
      <c r="J1571" s="11" t="str">
        <f t="shared" si="289"/>
        <v>GL</v>
      </c>
      <c r="K1571" s="14">
        <f t="shared" si="290"/>
        <v>12</v>
      </c>
      <c r="L1571" s="7">
        <f t="shared" ca="1" si="291"/>
        <v>25</v>
      </c>
      <c r="M1571" s="7">
        <f t="shared" si="292"/>
        <v>1</v>
      </c>
      <c r="N1571" s="15">
        <f t="shared" si="293"/>
        <v>36150</v>
      </c>
      <c r="O1571" s="15" t="str">
        <f t="shared" si="294"/>
        <v>lunes</v>
      </c>
      <c r="P1571" s="14">
        <f t="shared" si="295"/>
        <v>1998</v>
      </c>
      <c r="Q1571" s="14">
        <f t="shared" si="296"/>
        <v>12</v>
      </c>
      <c r="R1571" s="14">
        <f t="shared" si="297"/>
        <v>21</v>
      </c>
      <c r="S1571" s="14" t="str">
        <f t="shared" si="298"/>
        <v>NO</v>
      </c>
      <c r="T1571" s="14" t="str">
        <f t="shared" si="299"/>
        <v>No Cumple</v>
      </c>
      <c r="U1571" s="14">
        <f>VLOOKUP(E1571,País!$A$1:$B$8,2,FALSE)</f>
        <v>1</v>
      </c>
    </row>
    <row r="1572" spans="1:21" x14ac:dyDescent="0.25">
      <c r="A1572" s="2" t="s">
        <v>84</v>
      </c>
      <c r="B1572" s="2" t="s">
        <v>44</v>
      </c>
      <c r="C1572" s="3">
        <v>35635</v>
      </c>
      <c r="D1572" s="2" t="s">
        <v>19</v>
      </c>
      <c r="E1572" s="2" t="s">
        <v>24</v>
      </c>
      <c r="F1572" s="2">
        <v>5</v>
      </c>
      <c r="G1572" s="4">
        <v>19396.762373385296</v>
      </c>
      <c r="H1572" s="5">
        <v>-22742.59010129176</v>
      </c>
      <c r="I1572" s="11" t="str">
        <f t="shared" si="288"/>
        <v>Mendoza, Lucas</v>
      </c>
      <c r="J1572" s="11" t="str">
        <f t="shared" si="289"/>
        <v>LM</v>
      </c>
      <c r="K1572" s="14">
        <f t="shared" si="290"/>
        <v>12</v>
      </c>
      <c r="L1572" s="7">
        <f t="shared" ca="1" si="291"/>
        <v>27</v>
      </c>
      <c r="M1572" s="7">
        <f t="shared" si="292"/>
        <v>4</v>
      </c>
      <c r="N1572" s="15">
        <f t="shared" si="293"/>
        <v>35635</v>
      </c>
      <c r="O1572" s="15" t="str">
        <f t="shared" si="294"/>
        <v>jueves</v>
      </c>
      <c r="P1572" s="14">
        <f t="shared" si="295"/>
        <v>1997</v>
      </c>
      <c r="Q1572" s="14">
        <f t="shared" si="296"/>
        <v>7</v>
      </c>
      <c r="R1572" s="14">
        <f t="shared" si="297"/>
        <v>24</v>
      </c>
      <c r="S1572" s="14" t="str">
        <f t="shared" si="298"/>
        <v>NO</v>
      </c>
      <c r="T1572" s="14" t="str">
        <f t="shared" si="299"/>
        <v>No Cumple</v>
      </c>
      <c r="U1572" s="14">
        <f>VLOOKUP(E1572,País!$A$1:$B$8,2,FALSE)</f>
        <v>5</v>
      </c>
    </row>
    <row r="1573" spans="1:21" x14ac:dyDescent="0.25">
      <c r="A1573" s="2" t="s">
        <v>88</v>
      </c>
      <c r="B1573" s="2" t="s">
        <v>54</v>
      </c>
      <c r="C1573" s="3">
        <v>36042</v>
      </c>
      <c r="D1573" s="2" t="s">
        <v>35</v>
      </c>
      <c r="E1573" s="2" t="s">
        <v>12</v>
      </c>
      <c r="F1573" s="2">
        <v>4</v>
      </c>
      <c r="G1573" s="4">
        <v>19396.506119721776</v>
      </c>
      <c r="H1573" s="5">
        <v>-27631.074614644836</v>
      </c>
      <c r="I1573" s="11" t="str">
        <f t="shared" si="288"/>
        <v>Moreno, Lorena</v>
      </c>
      <c r="J1573" s="11" t="str">
        <f t="shared" si="289"/>
        <v>LM</v>
      </c>
      <c r="K1573" s="14">
        <f t="shared" si="290"/>
        <v>12</v>
      </c>
      <c r="L1573" s="7">
        <f t="shared" ca="1" si="291"/>
        <v>25</v>
      </c>
      <c r="M1573" s="7">
        <f t="shared" si="292"/>
        <v>5</v>
      </c>
      <c r="N1573" s="15">
        <f t="shared" si="293"/>
        <v>36042</v>
      </c>
      <c r="O1573" s="15" t="str">
        <f t="shared" si="294"/>
        <v>viernes</v>
      </c>
      <c r="P1573" s="14">
        <f t="shared" si="295"/>
        <v>1998</v>
      </c>
      <c r="Q1573" s="14">
        <f t="shared" si="296"/>
        <v>9</v>
      </c>
      <c r="R1573" s="14">
        <f t="shared" si="297"/>
        <v>4</v>
      </c>
      <c r="S1573" s="14" t="str">
        <f t="shared" si="298"/>
        <v>NO</v>
      </c>
      <c r="T1573" s="14" t="str">
        <f t="shared" si="299"/>
        <v>No Cumple</v>
      </c>
      <c r="U1573" s="14">
        <f>VLOOKUP(E1573,País!$A$1:$B$8,2,FALSE)</f>
        <v>3</v>
      </c>
    </row>
    <row r="1574" spans="1:21" x14ac:dyDescent="0.25">
      <c r="A1574" s="2" t="s">
        <v>92</v>
      </c>
      <c r="B1574" s="2" t="s">
        <v>62</v>
      </c>
      <c r="C1574" s="3">
        <v>34171</v>
      </c>
      <c r="D1574" s="2" t="s">
        <v>15</v>
      </c>
      <c r="E1574" s="2" t="s">
        <v>28</v>
      </c>
      <c r="F1574" s="2">
        <v>5</v>
      </c>
      <c r="G1574" s="4">
        <v>19395.616510640353</v>
      </c>
      <c r="H1574" s="5">
        <v>-27214.164314891663</v>
      </c>
      <c r="I1574" s="11" t="str">
        <f t="shared" si="288"/>
        <v>Guerrero, Alicia</v>
      </c>
      <c r="J1574" s="11" t="str">
        <f t="shared" si="289"/>
        <v>AG</v>
      </c>
      <c r="K1574" s="14">
        <f t="shared" si="290"/>
        <v>14</v>
      </c>
      <c r="L1574" s="7">
        <f t="shared" ca="1" si="291"/>
        <v>31</v>
      </c>
      <c r="M1574" s="7">
        <f t="shared" si="292"/>
        <v>3</v>
      </c>
      <c r="N1574" s="15">
        <f t="shared" si="293"/>
        <v>34171</v>
      </c>
      <c r="O1574" s="15" t="str">
        <f t="shared" si="294"/>
        <v>miércoles</v>
      </c>
      <c r="P1574" s="14">
        <f t="shared" si="295"/>
        <v>1993</v>
      </c>
      <c r="Q1574" s="14">
        <f t="shared" si="296"/>
        <v>7</v>
      </c>
      <c r="R1574" s="14">
        <f t="shared" si="297"/>
        <v>21</v>
      </c>
      <c r="S1574" s="14" t="str">
        <f t="shared" si="298"/>
        <v>NO</v>
      </c>
      <c r="T1574" s="14" t="str">
        <f t="shared" si="299"/>
        <v>No Cumple</v>
      </c>
      <c r="U1574" s="14">
        <f>VLOOKUP(E1574,País!$A$1:$B$8,2,FALSE)</f>
        <v>7</v>
      </c>
    </row>
    <row r="1575" spans="1:21" x14ac:dyDescent="0.25">
      <c r="A1575" s="2" t="s">
        <v>61</v>
      </c>
      <c r="B1575" s="2" t="s">
        <v>62</v>
      </c>
      <c r="C1575" s="3">
        <v>34256</v>
      </c>
      <c r="D1575" s="2" t="s">
        <v>15</v>
      </c>
      <c r="E1575" s="2" t="s">
        <v>32</v>
      </c>
      <c r="F1575" s="2">
        <v>3</v>
      </c>
      <c r="G1575" s="4">
        <v>19385.974855392971</v>
      </c>
      <c r="H1575" s="5">
        <v>-25520.342127254185</v>
      </c>
      <c r="I1575" s="11" t="str">
        <f t="shared" si="288"/>
        <v>Guerrero, Alejandro</v>
      </c>
      <c r="J1575" s="11" t="str">
        <f t="shared" si="289"/>
        <v>AG</v>
      </c>
      <c r="K1575" s="14">
        <f t="shared" si="290"/>
        <v>17</v>
      </c>
      <c r="L1575" s="7">
        <f t="shared" ca="1" si="291"/>
        <v>30</v>
      </c>
      <c r="M1575" s="7">
        <f t="shared" si="292"/>
        <v>4</v>
      </c>
      <c r="N1575" s="15">
        <f t="shared" si="293"/>
        <v>34256</v>
      </c>
      <c r="O1575" s="15" t="str">
        <f t="shared" si="294"/>
        <v>jueves</v>
      </c>
      <c r="P1575" s="14">
        <f t="shared" si="295"/>
        <v>1993</v>
      </c>
      <c r="Q1575" s="14">
        <f t="shared" si="296"/>
        <v>10</v>
      </c>
      <c r="R1575" s="14">
        <f t="shared" si="297"/>
        <v>14</v>
      </c>
      <c r="S1575" s="14" t="str">
        <f t="shared" si="298"/>
        <v>NO</v>
      </c>
      <c r="T1575" s="14" t="str">
        <f t="shared" si="299"/>
        <v>No Cumple</v>
      </c>
      <c r="U1575" s="14">
        <f>VLOOKUP(E1575,País!$A$1:$B$8,2,FALSE)</f>
        <v>2</v>
      </c>
    </row>
    <row r="1576" spans="1:21" x14ac:dyDescent="0.25">
      <c r="A1576" s="2" t="s">
        <v>33</v>
      </c>
      <c r="B1576" s="2" t="s">
        <v>34</v>
      </c>
      <c r="C1576" s="3">
        <v>32636</v>
      </c>
      <c r="D1576" s="2" t="s">
        <v>35</v>
      </c>
      <c r="E1576" s="2" t="s">
        <v>8</v>
      </c>
      <c r="F1576" s="2">
        <v>3</v>
      </c>
      <c r="G1576" s="4">
        <v>19382.042464913575</v>
      </c>
      <c r="H1576" s="5">
        <v>-29645.598384384695</v>
      </c>
      <c r="I1576" s="11" t="str">
        <f t="shared" si="288"/>
        <v>Santos, Isabel</v>
      </c>
      <c r="J1576" s="11" t="str">
        <f t="shared" si="289"/>
        <v>IS</v>
      </c>
      <c r="K1576" s="14">
        <f t="shared" si="290"/>
        <v>12</v>
      </c>
      <c r="L1576" s="7">
        <f t="shared" ca="1" si="291"/>
        <v>35</v>
      </c>
      <c r="M1576" s="7">
        <f t="shared" si="292"/>
        <v>1</v>
      </c>
      <c r="N1576" s="15">
        <f t="shared" si="293"/>
        <v>32636</v>
      </c>
      <c r="O1576" s="15" t="str">
        <f t="shared" si="294"/>
        <v>lunes</v>
      </c>
      <c r="P1576" s="14">
        <f t="shared" si="295"/>
        <v>1989</v>
      </c>
      <c r="Q1576" s="14">
        <f t="shared" si="296"/>
        <v>5</v>
      </c>
      <c r="R1576" s="14">
        <f t="shared" si="297"/>
        <v>8</v>
      </c>
      <c r="S1576" s="14" t="str">
        <f t="shared" si="298"/>
        <v>NO</v>
      </c>
      <c r="T1576" s="14" t="str">
        <f t="shared" si="299"/>
        <v>No Cumple</v>
      </c>
      <c r="U1576" s="14">
        <f>VLOOKUP(E1576,País!$A$1:$B$8,2,FALSE)</f>
        <v>1</v>
      </c>
    </row>
    <row r="1577" spans="1:21" x14ac:dyDescent="0.25">
      <c r="A1577" s="2" t="s">
        <v>84</v>
      </c>
      <c r="B1577" s="2" t="s">
        <v>44</v>
      </c>
      <c r="C1577" s="3">
        <v>31545</v>
      </c>
      <c r="D1577" s="2" t="s">
        <v>19</v>
      </c>
      <c r="E1577" s="2" t="s">
        <v>24</v>
      </c>
      <c r="F1577" s="2">
        <v>6</v>
      </c>
      <c r="G1577" s="4">
        <v>19373.322163284793</v>
      </c>
      <c r="H1577" s="5">
        <v>-22864.941264067795</v>
      </c>
      <c r="I1577" s="11" t="str">
        <f t="shared" si="288"/>
        <v>Mendoza, Lucas</v>
      </c>
      <c r="J1577" s="11" t="str">
        <f t="shared" si="289"/>
        <v>LM</v>
      </c>
      <c r="K1577" s="14">
        <f t="shared" si="290"/>
        <v>12</v>
      </c>
      <c r="L1577" s="7">
        <f t="shared" ca="1" si="291"/>
        <v>38</v>
      </c>
      <c r="M1577" s="7">
        <f t="shared" si="292"/>
        <v>2</v>
      </c>
      <c r="N1577" s="15">
        <f t="shared" si="293"/>
        <v>31545</v>
      </c>
      <c r="O1577" s="15" t="str">
        <f t="shared" si="294"/>
        <v>martes</v>
      </c>
      <c r="P1577" s="14">
        <f t="shared" si="295"/>
        <v>1986</v>
      </c>
      <c r="Q1577" s="14">
        <f t="shared" si="296"/>
        <v>5</v>
      </c>
      <c r="R1577" s="14">
        <f t="shared" si="297"/>
        <v>13</v>
      </c>
      <c r="S1577" s="14" t="str">
        <f t="shared" si="298"/>
        <v>NO</v>
      </c>
      <c r="T1577" s="14" t="str">
        <f t="shared" si="299"/>
        <v>No Cumple</v>
      </c>
      <c r="U1577" s="14">
        <f>VLOOKUP(E1577,País!$A$1:$B$8,2,FALSE)</f>
        <v>5</v>
      </c>
    </row>
    <row r="1578" spans="1:21" x14ac:dyDescent="0.25">
      <c r="A1578" s="2" t="s">
        <v>53</v>
      </c>
      <c r="B1578" s="2" t="s">
        <v>54</v>
      </c>
      <c r="C1578" s="3">
        <v>34722</v>
      </c>
      <c r="D1578" s="2" t="s">
        <v>35</v>
      </c>
      <c r="E1578" s="2" t="s">
        <v>16</v>
      </c>
      <c r="F1578" s="2">
        <v>2</v>
      </c>
      <c r="G1578" s="4">
        <v>19351.409318247544</v>
      </c>
      <c r="H1578" s="5">
        <v>-60108.154376546998</v>
      </c>
      <c r="I1578" s="11" t="str">
        <f t="shared" si="288"/>
        <v>Moreno, Ricardo</v>
      </c>
      <c r="J1578" s="11" t="str">
        <f t="shared" si="289"/>
        <v>RM</v>
      </c>
      <c r="K1578" s="14">
        <f t="shared" si="290"/>
        <v>13</v>
      </c>
      <c r="L1578" s="7">
        <f t="shared" ca="1" si="291"/>
        <v>29</v>
      </c>
      <c r="M1578" s="7">
        <f t="shared" si="292"/>
        <v>1</v>
      </c>
      <c r="N1578" s="15">
        <f t="shared" si="293"/>
        <v>34722</v>
      </c>
      <c r="O1578" s="15" t="str">
        <f t="shared" si="294"/>
        <v>lunes</v>
      </c>
      <c r="P1578" s="14">
        <f t="shared" si="295"/>
        <v>1995</v>
      </c>
      <c r="Q1578" s="14">
        <f t="shared" si="296"/>
        <v>1</v>
      </c>
      <c r="R1578" s="14">
        <f t="shared" si="297"/>
        <v>23</v>
      </c>
      <c r="S1578" s="14" t="str">
        <f t="shared" si="298"/>
        <v>NO</v>
      </c>
      <c r="T1578" s="14" t="str">
        <f t="shared" si="299"/>
        <v>No Cumple</v>
      </c>
      <c r="U1578" s="14">
        <f>VLOOKUP(E1578,País!$A$1:$B$8,2,FALSE)</f>
        <v>4</v>
      </c>
    </row>
    <row r="1579" spans="1:21" x14ac:dyDescent="0.25">
      <c r="A1579" s="2" t="s">
        <v>82</v>
      </c>
      <c r="B1579" s="2" t="s">
        <v>40</v>
      </c>
      <c r="C1579" s="3">
        <v>33462</v>
      </c>
      <c r="D1579" s="2" t="s">
        <v>11</v>
      </c>
      <c r="E1579" s="2" t="s">
        <v>16</v>
      </c>
      <c r="F1579" s="2">
        <v>3</v>
      </c>
      <c r="G1579" s="4">
        <v>19331.930861166646</v>
      </c>
      <c r="H1579" s="5">
        <v>-20467.690471348349</v>
      </c>
      <c r="I1579" s="11" t="str">
        <f t="shared" si="288"/>
        <v>Torres, Miguel</v>
      </c>
      <c r="J1579" s="11" t="str">
        <f t="shared" si="289"/>
        <v>MT</v>
      </c>
      <c r="K1579" s="14">
        <f t="shared" si="290"/>
        <v>12</v>
      </c>
      <c r="L1579" s="7">
        <f t="shared" ca="1" si="291"/>
        <v>33</v>
      </c>
      <c r="M1579" s="7">
        <f t="shared" si="292"/>
        <v>1</v>
      </c>
      <c r="N1579" s="15">
        <f t="shared" si="293"/>
        <v>33462</v>
      </c>
      <c r="O1579" s="15" t="str">
        <f t="shared" si="294"/>
        <v>lunes</v>
      </c>
      <c r="P1579" s="14">
        <f t="shared" si="295"/>
        <v>1991</v>
      </c>
      <c r="Q1579" s="14">
        <f t="shared" si="296"/>
        <v>8</v>
      </c>
      <c r="R1579" s="14">
        <f t="shared" si="297"/>
        <v>12</v>
      </c>
      <c r="S1579" s="14" t="str">
        <f t="shared" si="298"/>
        <v>NO</v>
      </c>
      <c r="T1579" s="14" t="str">
        <f t="shared" si="299"/>
        <v>No Cumple</v>
      </c>
      <c r="U1579" s="14">
        <f>VLOOKUP(E1579,País!$A$1:$B$8,2,FALSE)</f>
        <v>4</v>
      </c>
    </row>
    <row r="1580" spans="1:21" x14ac:dyDescent="0.25">
      <c r="A1580" s="2" t="s">
        <v>74</v>
      </c>
      <c r="B1580" s="2" t="s">
        <v>26</v>
      </c>
      <c r="C1580" s="3">
        <v>36055</v>
      </c>
      <c r="D1580" s="2" t="s">
        <v>15</v>
      </c>
      <c r="E1580" s="2" t="s">
        <v>12</v>
      </c>
      <c r="F1580" s="2">
        <v>2</v>
      </c>
      <c r="G1580" s="4">
        <v>19331.866113433167</v>
      </c>
      <c r="H1580" s="5">
        <v>-24501.188448119137</v>
      </c>
      <c r="I1580" s="11" t="str">
        <f t="shared" si="288"/>
        <v>Diaz, Raquel</v>
      </c>
      <c r="J1580" s="11" t="str">
        <f t="shared" si="289"/>
        <v>RD</v>
      </c>
      <c r="K1580" s="14">
        <f t="shared" si="290"/>
        <v>10</v>
      </c>
      <c r="L1580" s="7">
        <f t="shared" ca="1" si="291"/>
        <v>25</v>
      </c>
      <c r="M1580" s="7">
        <f t="shared" si="292"/>
        <v>4</v>
      </c>
      <c r="N1580" s="15">
        <f t="shared" si="293"/>
        <v>36055</v>
      </c>
      <c r="O1580" s="15" t="str">
        <f t="shared" si="294"/>
        <v>jueves</v>
      </c>
      <c r="P1580" s="14">
        <f t="shared" si="295"/>
        <v>1998</v>
      </c>
      <c r="Q1580" s="14">
        <f t="shared" si="296"/>
        <v>9</v>
      </c>
      <c r="R1580" s="14">
        <f t="shared" si="297"/>
        <v>17</v>
      </c>
      <c r="S1580" s="14" t="str">
        <f t="shared" si="298"/>
        <v>NO</v>
      </c>
      <c r="T1580" s="14" t="str">
        <f t="shared" si="299"/>
        <v>No Cumple</v>
      </c>
      <c r="U1580" s="14">
        <f>VLOOKUP(E1580,País!$A$1:$B$8,2,FALSE)</f>
        <v>3</v>
      </c>
    </row>
    <row r="1581" spans="1:21" x14ac:dyDescent="0.25">
      <c r="A1581" s="2" t="s">
        <v>75</v>
      </c>
      <c r="B1581" s="2" t="s">
        <v>18</v>
      </c>
      <c r="C1581" s="3">
        <v>33617</v>
      </c>
      <c r="D1581" s="2" t="s">
        <v>19</v>
      </c>
      <c r="E1581" s="2" t="s">
        <v>16</v>
      </c>
      <c r="F1581" s="2">
        <v>5</v>
      </c>
      <c r="G1581" s="4">
        <v>19320.07746059891</v>
      </c>
      <c r="H1581" s="5">
        <v>-31739.524863219056</v>
      </c>
      <c r="I1581" s="11" t="str">
        <f t="shared" si="288"/>
        <v>Rodriguez, Alberto</v>
      </c>
      <c r="J1581" s="11" t="str">
        <f t="shared" si="289"/>
        <v>AR</v>
      </c>
      <c r="K1581" s="14">
        <f t="shared" si="290"/>
        <v>16</v>
      </c>
      <c r="L1581" s="7">
        <f t="shared" ca="1" si="291"/>
        <v>32</v>
      </c>
      <c r="M1581" s="7">
        <f t="shared" si="292"/>
        <v>2</v>
      </c>
      <c r="N1581" s="15">
        <f t="shared" si="293"/>
        <v>33617</v>
      </c>
      <c r="O1581" s="15" t="str">
        <f t="shared" si="294"/>
        <v>martes</v>
      </c>
      <c r="P1581" s="14">
        <f t="shared" si="295"/>
        <v>1992</v>
      </c>
      <c r="Q1581" s="14">
        <f t="shared" si="296"/>
        <v>1</v>
      </c>
      <c r="R1581" s="14">
        <f t="shared" si="297"/>
        <v>14</v>
      </c>
      <c r="S1581" s="14" t="str">
        <f t="shared" si="298"/>
        <v>NO</v>
      </c>
      <c r="T1581" s="14" t="str">
        <f t="shared" si="299"/>
        <v>No Cumple</v>
      </c>
      <c r="U1581" s="14">
        <f>VLOOKUP(E1581,País!$A$1:$B$8,2,FALSE)</f>
        <v>4</v>
      </c>
    </row>
    <row r="1582" spans="1:21" x14ac:dyDescent="0.25">
      <c r="A1582" s="2" t="s">
        <v>65</v>
      </c>
      <c r="B1582" s="2" t="s">
        <v>66</v>
      </c>
      <c r="C1582" s="3">
        <v>36209</v>
      </c>
      <c r="D1582" s="2" t="s">
        <v>23</v>
      </c>
      <c r="E1582" s="2" t="s">
        <v>12</v>
      </c>
      <c r="F1582" s="2">
        <v>3</v>
      </c>
      <c r="G1582" s="4">
        <v>19316.283283487799</v>
      </c>
      <c r="H1582" s="5">
        <v>-27548.507877695858</v>
      </c>
      <c r="I1582" s="11" t="str">
        <f t="shared" si="288"/>
        <v>Silva, Fernando</v>
      </c>
      <c r="J1582" s="11" t="str">
        <f t="shared" si="289"/>
        <v>FS</v>
      </c>
      <c r="K1582" s="14">
        <f t="shared" si="290"/>
        <v>13</v>
      </c>
      <c r="L1582" s="7">
        <f t="shared" ca="1" si="291"/>
        <v>25</v>
      </c>
      <c r="M1582" s="7">
        <f t="shared" si="292"/>
        <v>4</v>
      </c>
      <c r="N1582" s="15">
        <f t="shared" si="293"/>
        <v>36209</v>
      </c>
      <c r="O1582" s="15" t="str">
        <f t="shared" si="294"/>
        <v>jueves</v>
      </c>
      <c r="P1582" s="14">
        <f t="shared" si="295"/>
        <v>1999</v>
      </c>
      <c r="Q1582" s="14">
        <f t="shared" si="296"/>
        <v>2</v>
      </c>
      <c r="R1582" s="14">
        <f t="shared" si="297"/>
        <v>18</v>
      </c>
      <c r="S1582" s="14" t="str">
        <f t="shared" si="298"/>
        <v>NO</v>
      </c>
      <c r="T1582" s="14" t="str">
        <f t="shared" si="299"/>
        <v>No Cumple</v>
      </c>
      <c r="U1582" s="14">
        <f>VLOOKUP(E1582,País!$A$1:$B$8,2,FALSE)</f>
        <v>3</v>
      </c>
    </row>
    <row r="1583" spans="1:21" x14ac:dyDescent="0.25">
      <c r="A1583" s="2" t="s">
        <v>65</v>
      </c>
      <c r="B1583" s="2" t="s">
        <v>66</v>
      </c>
      <c r="C1583" s="3">
        <v>35612</v>
      </c>
      <c r="D1583" s="2" t="s">
        <v>23</v>
      </c>
      <c r="E1583" s="2" t="s">
        <v>12</v>
      </c>
      <c r="F1583" s="2">
        <v>4</v>
      </c>
      <c r="G1583" s="4">
        <v>19308.061310619803</v>
      </c>
      <c r="H1583" s="5">
        <v>-25361.228499079367</v>
      </c>
      <c r="I1583" s="11" t="str">
        <f t="shared" si="288"/>
        <v>Silva, Fernando</v>
      </c>
      <c r="J1583" s="11" t="str">
        <f t="shared" si="289"/>
        <v>FS</v>
      </c>
      <c r="K1583" s="14">
        <f t="shared" si="290"/>
        <v>13</v>
      </c>
      <c r="L1583" s="7">
        <f t="shared" ca="1" si="291"/>
        <v>27</v>
      </c>
      <c r="M1583" s="7">
        <f t="shared" si="292"/>
        <v>2</v>
      </c>
      <c r="N1583" s="15">
        <f t="shared" si="293"/>
        <v>35612</v>
      </c>
      <c r="O1583" s="15" t="str">
        <f t="shared" si="294"/>
        <v>martes</v>
      </c>
      <c r="P1583" s="14">
        <f t="shared" si="295"/>
        <v>1997</v>
      </c>
      <c r="Q1583" s="14">
        <f t="shared" si="296"/>
        <v>7</v>
      </c>
      <c r="R1583" s="14">
        <f t="shared" si="297"/>
        <v>1</v>
      </c>
      <c r="S1583" s="14" t="str">
        <f t="shared" si="298"/>
        <v>NO</v>
      </c>
      <c r="T1583" s="14" t="str">
        <f t="shared" si="299"/>
        <v>No Cumple</v>
      </c>
      <c r="U1583" s="14">
        <f>VLOOKUP(E1583,País!$A$1:$B$8,2,FALSE)</f>
        <v>3</v>
      </c>
    </row>
    <row r="1584" spans="1:21" x14ac:dyDescent="0.25">
      <c r="A1584" s="2" t="s">
        <v>69</v>
      </c>
      <c r="B1584" s="2" t="s">
        <v>6</v>
      </c>
      <c r="C1584" s="3">
        <v>32643</v>
      </c>
      <c r="D1584" s="2" t="s">
        <v>31</v>
      </c>
      <c r="E1584" s="2" t="s">
        <v>20</v>
      </c>
      <c r="F1584" s="2">
        <v>6</v>
      </c>
      <c r="G1584" s="4">
        <v>19302.898481204964</v>
      </c>
      <c r="H1584" s="5">
        <v>-55052.867191030993</v>
      </c>
      <c r="I1584" s="11" t="str">
        <f t="shared" si="288"/>
        <v>Martinez, Jorge</v>
      </c>
      <c r="J1584" s="11" t="str">
        <f t="shared" si="289"/>
        <v>JM</v>
      </c>
      <c r="K1584" s="14">
        <f t="shared" si="290"/>
        <v>13</v>
      </c>
      <c r="L1584" s="7">
        <f t="shared" ca="1" si="291"/>
        <v>35</v>
      </c>
      <c r="M1584" s="7">
        <f t="shared" si="292"/>
        <v>1</v>
      </c>
      <c r="N1584" s="15">
        <f t="shared" si="293"/>
        <v>32643</v>
      </c>
      <c r="O1584" s="15" t="str">
        <f t="shared" si="294"/>
        <v>lunes</v>
      </c>
      <c r="P1584" s="14">
        <f t="shared" si="295"/>
        <v>1989</v>
      </c>
      <c r="Q1584" s="14">
        <f t="shared" si="296"/>
        <v>5</v>
      </c>
      <c r="R1584" s="14">
        <f t="shared" si="297"/>
        <v>15</v>
      </c>
      <c r="S1584" s="14" t="str">
        <f t="shared" si="298"/>
        <v>NO</v>
      </c>
      <c r="T1584" s="14" t="str">
        <f t="shared" si="299"/>
        <v>No Cumple</v>
      </c>
      <c r="U1584" s="14">
        <f>VLOOKUP(E1584,País!$A$1:$B$8,2,FALSE)</f>
        <v>6</v>
      </c>
    </row>
    <row r="1585" spans="1:21" x14ac:dyDescent="0.25">
      <c r="A1585" s="2" t="s">
        <v>61</v>
      </c>
      <c r="B1585" s="2" t="s">
        <v>62</v>
      </c>
      <c r="C1585" s="3">
        <v>31306</v>
      </c>
      <c r="D1585" s="2" t="s">
        <v>15</v>
      </c>
      <c r="E1585" s="2" t="s">
        <v>32</v>
      </c>
      <c r="F1585" s="2">
        <v>6</v>
      </c>
      <c r="G1585" s="4">
        <v>19301.401409161914</v>
      </c>
      <c r="H1585" s="5">
        <v>-26719.836830395612</v>
      </c>
      <c r="I1585" s="11" t="str">
        <f t="shared" si="288"/>
        <v>Guerrero, Alejandro</v>
      </c>
      <c r="J1585" s="11" t="str">
        <f t="shared" si="289"/>
        <v>AG</v>
      </c>
      <c r="K1585" s="14">
        <f t="shared" si="290"/>
        <v>17</v>
      </c>
      <c r="L1585" s="7">
        <f t="shared" ca="1" si="291"/>
        <v>38</v>
      </c>
      <c r="M1585" s="7">
        <f t="shared" si="292"/>
        <v>1</v>
      </c>
      <c r="N1585" s="15">
        <f t="shared" si="293"/>
        <v>31306</v>
      </c>
      <c r="O1585" s="15" t="str">
        <f t="shared" si="294"/>
        <v>lunes</v>
      </c>
      <c r="P1585" s="14">
        <f t="shared" si="295"/>
        <v>1985</v>
      </c>
      <c r="Q1585" s="14">
        <f t="shared" si="296"/>
        <v>9</v>
      </c>
      <c r="R1585" s="14">
        <f t="shared" si="297"/>
        <v>16</v>
      </c>
      <c r="S1585" s="14" t="str">
        <f t="shared" si="298"/>
        <v>NO</v>
      </c>
      <c r="T1585" s="14" t="str">
        <f t="shared" si="299"/>
        <v>No Cumple</v>
      </c>
      <c r="U1585" s="14">
        <f>VLOOKUP(E1585,País!$A$1:$B$8,2,FALSE)</f>
        <v>2</v>
      </c>
    </row>
    <row r="1586" spans="1:21" x14ac:dyDescent="0.25">
      <c r="A1586" s="2" t="s">
        <v>39</v>
      </c>
      <c r="B1586" s="2" t="s">
        <v>40</v>
      </c>
      <c r="C1586" s="3">
        <v>36516</v>
      </c>
      <c r="D1586" s="2" t="s">
        <v>7</v>
      </c>
      <c r="E1586" s="2" t="s">
        <v>16</v>
      </c>
      <c r="F1586" s="2">
        <v>4</v>
      </c>
      <c r="G1586" s="4">
        <v>19300.362767807455</v>
      </c>
      <c r="H1586" s="5">
        <v>-25326.706158075962</v>
      </c>
      <c r="I1586" s="11" t="str">
        <f t="shared" si="288"/>
        <v>Torres, Carmen</v>
      </c>
      <c r="J1586" s="11" t="str">
        <f t="shared" si="289"/>
        <v>CT</v>
      </c>
      <c r="K1586" s="14">
        <f t="shared" si="290"/>
        <v>12</v>
      </c>
      <c r="L1586" s="7">
        <f t="shared" ca="1" si="291"/>
        <v>24</v>
      </c>
      <c r="M1586" s="7">
        <f t="shared" si="292"/>
        <v>3</v>
      </c>
      <c r="N1586" s="15">
        <f t="shared" si="293"/>
        <v>36516</v>
      </c>
      <c r="O1586" s="15" t="str">
        <f t="shared" si="294"/>
        <v>miércoles</v>
      </c>
      <c r="P1586" s="14">
        <f t="shared" si="295"/>
        <v>1999</v>
      </c>
      <c r="Q1586" s="14">
        <f t="shared" si="296"/>
        <v>12</v>
      </c>
      <c r="R1586" s="14">
        <f t="shared" si="297"/>
        <v>22</v>
      </c>
      <c r="S1586" s="14" t="str">
        <f t="shared" si="298"/>
        <v>SI</v>
      </c>
      <c r="T1586" s="14" t="str">
        <f t="shared" si="299"/>
        <v>No Cumple</v>
      </c>
      <c r="U1586" s="14">
        <f>VLOOKUP(E1586,País!$A$1:$B$8,2,FALSE)</f>
        <v>4</v>
      </c>
    </row>
    <row r="1587" spans="1:21" x14ac:dyDescent="0.25">
      <c r="A1587" s="2" t="s">
        <v>25</v>
      </c>
      <c r="B1587" s="2" t="s">
        <v>26</v>
      </c>
      <c r="C1587" s="3">
        <v>34300</v>
      </c>
      <c r="D1587" s="2" t="s">
        <v>27</v>
      </c>
      <c r="E1587" s="2" t="s">
        <v>28</v>
      </c>
      <c r="F1587" s="2">
        <v>3</v>
      </c>
      <c r="G1587" s="4">
        <v>19294.456267547266</v>
      </c>
      <c r="H1587" s="5">
        <v>-29429.100233856516</v>
      </c>
      <c r="I1587" s="11" t="str">
        <f t="shared" si="288"/>
        <v>Diaz, Laura</v>
      </c>
      <c r="J1587" s="11" t="str">
        <f t="shared" si="289"/>
        <v>LD</v>
      </c>
      <c r="K1587" s="14">
        <f t="shared" si="290"/>
        <v>9</v>
      </c>
      <c r="L1587" s="7">
        <f t="shared" ca="1" si="291"/>
        <v>30</v>
      </c>
      <c r="M1587" s="7">
        <f t="shared" si="292"/>
        <v>6</v>
      </c>
      <c r="N1587" s="15">
        <f t="shared" si="293"/>
        <v>34300</v>
      </c>
      <c r="O1587" s="15" t="str">
        <f t="shared" si="294"/>
        <v>sábado</v>
      </c>
      <c r="P1587" s="14">
        <f t="shared" si="295"/>
        <v>1993</v>
      </c>
      <c r="Q1587" s="14">
        <f t="shared" si="296"/>
        <v>11</v>
      </c>
      <c r="R1587" s="14">
        <f t="shared" si="297"/>
        <v>27</v>
      </c>
      <c r="S1587" s="14" t="str">
        <f t="shared" si="298"/>
        <v>NO</v>
      </c>
      <c r="T1587" s="14" t="str">
        <f t="shared" si="299"/>
        <v>No Cumple</v>
      </c>
      <c r="U1587" s="14">
        <f>VLOOKUP(E1587,País!$A$1:$B$8,2,FALSE)</f>
        <v>7</v>
      </c>
    </row>
    <row r="1588" spans="1:21" x14ac:dyDescent="0.25">
      <c r="A1588" s="2" t="s">
        <v>65</v>
      </c>
      <c r="B1588" s="2" t="s">
        <v>66</v>
      </c>
      <c r="C1588" s="3">
        <v>32589</v>
      </c>
      <c r="D1588" s="2" t="s">
        <v>23</v>
      </c>
      <c r="E1588" s="2" t="s">
        <v>12</v>
      </c>
      <c r="F1588" s="2">
        <v>3</v>
      </c>
      <c r="G1588" s="4">
        <v>19291.997463195385</v>
      </c>
      <c r="H1588" s="5">
        <v>-23300.562080179785</v>
      </c>
      <c r="I1588" s="11" t="str">
        <f t="shared" si="288"/>
        <v>Silva, Fernando</v>
      </c>
      <c r="J1588" s="11" t="str">
        <f t="shared" si="289"/>
        <v>FS</v>
      </c>
      <c r="K1588" s="14">
        <f t="shared" si="290"/>
        <v>13</v>
      </c>
      <c r="L1588" s="7">
        <f t="shared" ca="1" si="291"/>
        <v>35</v>
      </c>
      <c r="M1588" s="7">
        <f t="shared" si="292"/>
        <v>3</v>
      </c>
      <c r="N1588" s="15">
        <f t="shared" si="293"/>
        <v>32589</v>
      </c>
      <c r="O1588" s="15" t="str">
        <f t="shared" si="294"/>
        <v>miércoles</v>
      </c>
      <c r="P1588" s="14">
        <f t="shared" si="295"/>
        <v>1989</v>
      </c>
      <c r="Q1588" s="14">
        <f t="shared" si="296"/>
        <v>3</v>
      </c>
      <c r="R1588" s="14">
        <f t="shared" si="297"/>
        <v>22</v>
      </c>
      <c r="S1588" s="14" t="str">
        <f t="shared" si="298"/>
        <v>NO</v>
      </c>
      <c r="T1588" s="14" t="str">
        <f t="shared" si="299"/>
        <v>No Cumple</v>
      </c>
      <c r="U1588" s="14">
        <f>VLOOKUP(E1588,País!$A$1:$B$8,2,FALSE)</f>
        <v>3</v>
      </c>
    </row>
    <row r="1589" spans="1:21" x14ac:dyDescent="0.25">
      <c r="A1589" s="2" t="s">
        <v>55</v>
      </c>
      <c r="B1589" s="2" t="s">
        <v>56</v>
      </c>
      <c r="C1589" s="3">
        <v>29784</v>
      </c>
      <c r="D1589" s="2" t="s">
        <v>38</v>
      </c>
      <c r="E1589" s="2" t="s">
        <v>20</v>
      </c>
      <c r="F1589" s="2">
        <v>3</v>
      </c>
      <c r="G1589" s="4">
        <v>19276.47088582558</v>
      </c>
      <c r="H1589" s="5">
        <v>-29972.882076182213</v>
      </c>
      <c r="I1589" s="11" t="str">
        <f t="shared" si="288"/>
        <v>Jimenez, Monica</v>
      </c>
      <c r="J1589" s="11" t="str">
        <f t="shared" si="289"/>
        <v>MJ</v>
      </c>
      <c r="K1589" s="14">
        <f t="shared" si="290"/>
        <v>13</v>
      </c>
      <c r="L1589" s="7">
        <f t="shared" ca="1" si="291"/>
        <v>43</v>
      </c>
      <c r="M1589" s="7">
        <f t="shared" si="292"/>
        <v>5</v>
      </c>
      <c r="N1589" s="15">
        <f t="shared" si="293"/>
        <v>29784</v>
      </c>
      <c r="O1589" s="15" t="str">
        <f t="shared" si="294"/>
        <v>viernes</v>
      </c>
      <c r="P1589" s="14">
        <f t="shared" si="295"/>
        <v>1981</v>
      </c>
      <c r="Q1589" s="14">
        <f t="shared" si="296"/>
        <v>7</v>
      </c>
      <c r="R1589" s="14">
        <f t="shared" si="297"/>
        <v>17</v>
      </c>
      <c r="S1589" s="14" t="str">
        <f t="shared" si="298"/>
        <v>NO</v>
      </c>
      <c r="T1589" s="14" t="str">
        <f t="shared" si="299"/>
        <v>No Cumple</v>
      </c>
      <c r="U1589" s="14">
        <f>VLOOKUP(E1589,País!$A$1:$B$8,2,FALSE)</f>
        <v>6</v>
      </c>
    </row>
    <row r="1590" spans="1:21" x14ac:dyDescent="0.25">
      <c r="A1590" s="2" t="s">
        <v>59</v>
      </c>
      <c r="B1590" s="2" t="s">
        <v>60</v>
      </c>
      <c r="C1590" s="3">
        <v>31544</v>
      </c>
      <c r="D1590" s="2" t="s">
        <v>11</v>
      </c>
      <c r="E1590" s="2" t="s">
        <v>28</v>
      </c>
      <c r="F1590" s="2">
        <v>6</v>
      </c>
      <c r="G1590" s="4">
        <v>19240.240264663338</v>
      </c>
      <c r="H1590" s="5">
        <v>-23779.429412089034</v>
      </c>
      <c r="I1590" s="11" t="str">
        <f t="shared" si="288"/>
        <v>Vargas, Camila</v>
      </c>
      <c r="J1590" s="11" t="str">
        <f t="shared" si="289"/>
        <v>CV</v>
      </c>
      <c r="K1590" s="14">
        <f t="shared" si="290"/>
        <v>12</v>
      </c>
      <c r="L1590" s="7">
        <f t="shared" ca="1" si="291"/>
        <v>38</v>
      </c>
      <c r="M1590" s="7">
        <f t="shared" si="292"/>
        <v>1</v>
      </c>
      <c r="N1590" s="15">
        <f t="shared" si="293"/>
        <v>31544</v>
      </c>
      <c r="O1590" s="15" t="str">
        <f t="shared" si="294"/>
        <v>lunes</v>
      </c>
      <c r="P1590" s="14">
        <f t="shared" si="295"/>
        <v>1986</v>
      </c>
      <c r="Q1590" s="14">
        <f t="shared" si="296"/>
        <v>5</v>
      </c>
      <c r="R1590" s="14">
        <f t="shared" si="297"/>
        <v>12</v>
      </c>
      <c r="S1590" s="14" t="str">
        <f t="shared" si="298"/>
        <v>NO</v>
      </c>
      <c r="T1590" s="14" t="str">
        <f t="shared" si="299"/>
        <v>No Cumple</v>
      </c>
      <c r="U1590" s="14">
        <f>VLOOKUP(E1590,País!$A$1:$B$8,2,FALSE)</f>
        <v>7</v>
      </c>
    </row>
    <row r="1591" spans="1:21" x14ac:dyDescent="0.25">
      <c r="A1591" s="2" t="s">
        <v>29</v>
      </c>
      <c r="B1591" s="2" t="s">
        <v>30</v>
      </c>
      <c r="C1591" s="3">
        <v>35179</v>
      </c>
      <c r="D1591" s="2" t="s">
        <v>31</v>
      </c>
      <c r="E1591" s="2" t="s">
        <v>32</v>
      </c>
      <c r="F1591" s="2">
        <v>3</v>
      </c>
      <c r="G1591" s="4">
        <v>19233.145437866566</v>
      </c>
      <c r="H1591" s="5">
        <v>-23761.152195328083</v>
      </c>
      <c r="I1591" s="11" t="str">
        <f t="shared" si="288"/>
        <v>Rivera, Pablo</v>
      </c>
      <c r="J1591" s="11" t="str">
        <f t="shared" si="289"/>
        <v>PR</v>
      </c>
      <c r="K1591" s="14">
        <f t="shared" si="290"/>
        <v>11</v>
      </c>
      <c r="L1591" s="7">
        <f t="shared" ca="1" si="291"/>
        <v>28</v>
      </c>
      <c r="M1591" s="7">
        <f t="shared" si="292"/>
        <v>3</v>
      </c>
      <c r="N1591" s="15">
        <f t="shared" si="293"/>
        <v>35179</v>
      </c>
      <c r="O1591" s="15" t="str">
        <f t="shared" si="294"/>
        <v>miércoles</v>
      </c>
      <c r="P1591" s="14">
        <f t="shared" si="295"/>
        <v>1996</v>
      </c>
      <c r="Q1591" s="14">
        <f t="shared" si="296"/>
        <v>4</v>
      </c>
      <c r="R1591" s="14">
        <f t="shared" si="297"/>
        <v>24</v>
      </c>
      <c r="S1591" s="14" t="str">
        <f t="shared" si="298"/>
        <v>NO</v>
      </c>
      <c r="T1591" s="14" t="str">
        <f t="shared" si="299"/>
        <v>No Cumple</v>
      </c>
      <c r="U1591" s="14">
        <f>VLOOKUP(E1591,País!$A$1:$B$8,2,FALSE)</f>
        <v>2</v>
      </c>
    </row>
    <row r="1592" spans="1:21" x14ac:dyDescent="0.25">
      <c r="A1592" s="2" t="s">
        <v>65</v>
      </c>
      <c r="B1592" s="2" t="s">
        <v>66</v>
      </c>
      <c r="C1592" s="3">
        <v>36296</v>
      </c>
      <c r="D1592" s="2" t="s">
        <v>23</v>
      </c>
      <c r="E1592" s="2" t="s">
        <v>12</v>
      </c>
      <c r="F1592" s="2">
        <v>6</v>
      </c>
      <c r="G1592" s="4">
        <v>19232.119357057076</v>
      </c>
      <c r="H1592" s="5">
        <v>-25161.983320783769</v>
      </c>
      <c r="I1592" s="11" t="str">
        <f t="shared" si="288"/>
        <v>Silva, Fernando</v>
      </c>
      <c r="J1592" s="11" t="str">
        <f t="shared" si="289"/>
        <v>FS</v>
      </c>
      <c r="K1592" s="14">
        <f t="shared" si="290"/>
        <v>13</v>
      </c>
      <c r="L1592" s="7">
        <f t="shared" ca="1" si="291"/>
        <v>25</v>
      </c>
      <c r="M1592" s="7">
        <f t="shared" si="292"/>
        <v>7</v>
      </c>
      <c r="N1592" s="15">
        <f t="shared" si="293"/>
        <v>36296</v>
      </c>
      <c r="O1592" s="15" t="str">
        <f t="shared" si="294"/>
        <v>domingo</v>
      </c>
      <c r="P1592" s="14">
        <f t="shared" si="295"/>
        <v>1999</v>
      </c>
      <c r="Q1592" s="14">
        <f t="shared" si="296"/>
        <v>5</v>
      </c>
      <c r="R1592" s="14">
        <f t="shared" si="297"/>
        <v>16</v>
      </c>
      <c r="S1592" s="14" t="str">
        <f t="shared" si="298"/>
        <v>NO</v>
      </c>
      <c r="T1592" s="14" t="str">
        <f t="shared" si="299"/>
        <v>No Cumple</v>
      </c>
      <c r="U1592" s="14">
        <f>VLOOKUP(E1592,País!$A$1:$B$8,2,FALSE)</f>
        <v>3</v>
      </c>
    </row>
    <row r="1593" spans="1:21" x14ac:dyDescent="0.25">
      <c r="A1593" s="2" t="s">
        <v>70</v>
      </c>
      <c r="B1593" s="2" t="s">
        <v>10</v>
      </c>
      <c r="C1593" s="3">
        <v>36383</v>
      </c>
      <c r="D1593" s="2" t="s">
        <v>35</v>
      </c>
      <c r="E1593" s="2" t="s">
        <v>24</v>
      </c>
      <c r="F1593" s="2">
        <v>4</v>
      </c>
      <c r="G1593" s="4">
        <v>19207.544640775992</v>
      </c>
      <c r="H1593" s="5">
        <v>-24273.964287379207</v>
      </c>
      <c r="I1593" s="11" t="str">
        <f t="shared" si="288"/>
        <v>Gomez, Andrea</v>
      </c>
      <c r="J1593" s="11" t="str">
        <f t="shared" si="289"/>
        <v>AG</v>
      </c>
      <c r="K1593" s="14">
        <f t="shared" si="290"/>
        <v>11</v>
      </c>
      <c r="L1593" s="7">
        <f t="shared" ca="1" si="291"/>
        <v>25</v>
      </c>
      <c r="M1593" s="7">
        <f t="shared" si="292"/>
        <v>3</v>
      </c>
      <c r="N1593" s="15">
        <f t="shared" si="293"/>
        <v>36383</v>
      </c>
      <c r="O1593" s="15" t="str">
        <f t="shared" si="294"/>
        <v>miércoles</v>
      </c>
      <c r="P1593" s="14">
        <f t="shared" si="295"/>
        <v>1999</v>
      </c>
      <c r="Q1593" s="14">
        <f t="shared" si="296"/>
        <v>8</v>
      </c>
      <c r="R1593" s="14">
        <f t="shared" si="297"/>
        <v>11</v>
      </c>
      <c r="S1593" s="14" t="str">
        <f t="shared" si="298"/>
        <v>NO</v>
      </c>
      <c r="T1593" s="14" t="str">
        <f t="shared" si="299"/>
        <v>No Cumple</v>
      </c>
      <c r="U1593" s="14">
        <f>VLOOKUP(E1593,País!$A$1:$B$8,2,FALSE)</f>
        <v>5</v>
      </c>
    </row>
    <row r="1594" spans="1:21" x14ac:dyDescent="0.25">
      <c r="A1594" s="2" t="s">
        <v>36</v>
      </c>
      <c r="B1594" s="2" t="s">
        <v>37</v>
      </c>
      <c r="C1594" s="3">
        <v>35215</v>
      </c>
      <c r="D1594" s="2" t="s">
        <v>38</v>
      </c>
      <c r="E1594" s="2" t="s">
        <v>12</v>
      </c>
      <c r="F1594" s="2">
        <v>3</v>
      </c>
      <c r="G1594" s="4">
        <v>19202.711934501822</v>
      </c>
      <c r="H1594" s="5">
        <v>-27725.532139603343</v>
      </c>
      <c r="I1594" s="11" t="str">
        <f t="shared" si="288"/>
        <v>Hernandez, Roberto</v>
      </c>
      <c r="J1594" s="11" t="str">
        <f t="shared" si="289"/>
        <v>RH</v>
      </c>
      <c r="K1594" s="14">
        <f t="shared" si="290"/>
        <v>16</v>
      </c>
      <c r="L1594" s="7">
        <f t="shared" ca="1" si="291"/>
        <v>28</v>
      </c>
      <c r="M1594" s="7">
        <f t="shared" si="292"/>
        <v>4</v>
      </c>
      <c r="N1594" s="15">
        <f t="shared" si="293"/>
        <v>35215</v>
      </c>
      <c r="O1594" s="15" t="str">
        <f t="shared" si="294"/>
        <v>jueves</v>
      </c>
      <c r="P1594" s="14">
        <f t="shared" si="295"/>
        <v>1996</v>
      </c>
      <c r="Q1594" s="14">
        <f t="shared" si="296"/>
        <v>5</v>
      </c>
      <c r="R1594" s="14">
        <f t="shared" si="297"/>
        <v>30</v>
      </c>
      <c r="S1594" s="14" t="str">
        <f t="shared" si="298"/>
        <v>NO</v>
      </c>
      <c r="T1594" s="14" t="str">
        <f t="shared" si="299"/>
        <v>No Cumple</v>
      </c>
      <c r="U1594" s="14">
        <f>VLOOKUP(E1594,País!$A$1:$B$8,2,FALSE)</f>
        <v>3</v>
      </c>
    </row>
    <row r="1595" spans="1:21" x14ac:dyDescent="0.25">
      <c r="A1595" s="2" t="s">
        <v>92</v>
      </c>
      <c r="B1595" s="2" t="s">
        <v>62</v>
      </c>
      <c r="C1595" s="3">
        <v>32941</v>
      </c>
      <c r="D1595" s="2" t="s">
        <v>15</v>
      </c>
      <c r="E1595" s="2" t="s">
        <v>28</v>
      </c>
      <c r="F1595" s="2">
        <v>3</v>
      </c>
      <c r="G1595" s="4">
        <v>19202.079739172605</v>
      </c>
      <c r="H1595" s="5">
        <v>-21606.523385187451</v>
      </c>
      <c r="I1595" s="11" t="str">
        <f t="shared" si="288"/>
        <v>Guerrero, Alicia</v>
      </c>
      <c r="J1595" s="11" t="str">
        <f t="shared" si="289"/>
        <v>AG</v>
      </c>
      <c r="K1595" s="14">
        <f t="shared" si="290"/>
        <v>14</v>
      </c>
      <c r="L1595" s="7">
        <f t="shared" ca="1" si="291"/>
        <v>34</v>
      </c>
      <c r="M1595" s="7">
        <f t="shared" si="292"/>
        <v>5</v>
      </c>
      <c r="N1595" s="15">
        <f t="shared" si="293"/>
        <v>32941</v>
      </c>
      <c r="O1595" s="15" t="str">
        <f t="shared" si="294"/>
        <v>viernes</v>
      </c>
      <c r="P1595" s="14">
        <f t="shared" si="295"/>
        <v>1990</v>
      </c>
      <c r="Q1595" s="14">
        <f t="shared" si="296"/>
        <v>3</v>
      </c>
      <c r="R1595" s="14">
        <f t="shared" si="297"/>
        <v>9</v>
      </c>
      <c r="S1595" s="14" t="str">
        <f t="shared" si="298"/>
        <v>NO</v>
      </c>
      <c r="T1595" s="14" t="str">
        <f t="shared" si="299"/>
        <v>No Cumple</v>
      </c>
      <c r="U1595" s="14">
        <f>VLOOKUP(E1595,País!$A$1:$B$8,2,FALSE)</f>
        <v>7</v>
      </c>
    </row>
    <row r="1596" spans="1:21" x14ac:dyDescent="0.25">
      <c r="A1596" s="2" t="s">
        <v>17</v>
      </c>
      <c r="B1596" s="2" t="s">
        <v>18</v>
      </c>
      <c r="C1596" s="3">
        <v>31826</v>
      </c>
      <c r="D1596" s="2" t="s">
        <v>19</v>
      </c>
      <c r="E1596" s="2" t="s">
        <v>20</v>
      </c>
      <c r="F1596" s="2">
        <v>5</v>
      </c>
      <c r="G1596" s="4">
        <v>19198.54063919387</v>
      </c>
      <c r="H1596" s="5">
        <v>-26785.211269469088</v>
      </c>
      <c r="I1596" s="11" t="str">
        <f t="shared" si="288"/>
        <v>Rodriguez, Carlos</v>
      </c>
      <c r="J1596" s="11" t="str">
        <f t="shared" si="289"/>
        <v>CR</v>
      </c>
      <c r="K1596" s="14">
        <f t="shared" si="290"/>
        <v>15</v>
      </c>
      <c r="L1596" s="7">
        <f t="shared" ca="1" si="291"/>
        <v>37</v>
      </c>
      <c r="M1596" s="7">
        <f t="shared" si="292"/>
        <v>3</v>
      </c>
      <c r="N1596" s="15">
        <f t="shared" si="293"/>
        <v>31826</v>
      </c>
      <c r="O1596" s="15" t="str">
        <f t="shared" si="294"/>
        <v>miércoles</v>
      </c>
      <c r="P1596" s="14">
        <f t="shared" si="295"/>
        <v>1987</v>
      </c>
      <c r="Q1596" s="14">
        <f t="shared" si="296"/>
        <v>2</v>
      </c>
      <c r="R1596" s="14">
        <f t="shared" si="297"/>
        <v>18</v>
      </c>
      <c r="S1596" s="14" t="str">
        <f t="shared" si="298"/>
        <v>NO</v>
      </c>
      <c r="T1596" s="14" t="str">
        <f t="shared" si="299"/>
        <v>No Cumple</v>
      </c>
      <c r="U1596" s="14">
        <f>VLOOKUP(E1596,País!$A$1:$B$8,2,FALSE)</f>
        <v>6</v>
      </c>
    </row>
    <row r="1597" spans="1:21" x14ac:dyDescent="0.25">
      <c r="A1597" s="2" t="s">
        <v>59</v>
      </c>
      <c r="B1597" s="2" t="s">
        <v>60</v>
      </c>
      <c r="C1597" s="3">
        <v>34578</v>
      </c>
      <c r="D1597" s="2" t="s">
        <v>11</v>
      </c>
      <c r="E1597" s="2" t="s">
        <v>28</v>
      </c>
      <c r="F1597" s="2">
        <v>4</v>
      </c>
      <c r="G1597" s="4">
        <v>19197.935775823313</v>
      </c>
      <c r="H1597" s="5">
        <v>-22621.548168132515</v>
      </c>
      <c r="I1597" s="11" t="str">
        <f t="shared" si="288"/>
        <v>Vargas, Camila</v>
      </c>
      <c r="J1597" s="11" t="str">
        <f t="shared" si="289"/>
        <v>CV</v>
      </c>
      <c r="K1597" s="14">
        <f t="shared" si="290"/>
        <v>12</v>
      </c>
      <c r="L1597" s="7">
        <f t="shared" ca="1" si="291"/>
        <v>29</v>
      </c>
      <c r="M1597" s="7">
        <f t="shared" si="292"/>
        <v>4</v>
      </c>
      <c r="N1597" s="15">
        <f t="shared" si="293"/>
        <v>34578</v>
      </c>
      <c r="O1597" s="15" t="str">
        <f t="shared" si="294"/>
        <v>jueves</v>
      </c>
      <c r="P1597" s="14">
        <f t="shared" si="295"/>
        <v>1994</v>
      </c>
      <c r="Q1597" s="14">
        <f t="shared" si="296"/>
        <v>9</v>
      </c>
      <c r="R1597" s="14">
        <f t="shared" si="297"/>
        <v>1</v>
      </c>
      <c r="S1597" s="14" t="str">
        <f t="shared" si="298"/>
        <v>NO</v>
      </c>
      <c r="T1597" s="14" t="str">
        <f t="shared" si="299"/>
        <v>No Cumple</v>
      </c>
      <c r="U1597" s="14">
        <f>VLOOKUP(E1597,País!$A$1:$B$8,2,FALSE)</f>
        <v>7</v>
      </c>
    </row>
    <row r="1598" spans="1:21" x14ac:dyDescent="0.25">
      <c r="A1598" s="2" t="s">
        <v>41</v>
      </c>
      <c r="B1598" s="2" t="s">
        <v>10</v>
      </c>
      <c r="C1598" s="3">
        <v>33010</v>
      </c>
      <c r="D1598" s="2" t="s">
        <v>38</v>
      </c>
      <c r="E1598" s="2" t="s">
        <v>24</v>
      </c>
      <c r="F1598" s="2">
        <v>2</v>
      </c>
      <c r="G1598" s="4">
        <v>19191.964980199195</v>
      </c>
      <c r="H1598" s="5">
        <v>-31388.035019800809</v>
      </c>
      <c r="I1598" s="11" t="str">
        <f t="shared" si="288"/>
        <v>Gomez, Diego</v>
      </c>
      <c r="J1598" s="11" t="str">
        <f t="shared" si="289"/>
        <v>DG</v>
      </c>
      <c r="K1598" s="14">
        <f t="shared" si="290"/>
        <v>10</v>
      </c>
      <c r="L1598" s="7">
        <f t="shared" ca="1" si="291"/>
        <v>34</v>
      </c>
      <c r="M1598" s="7">
        <f t="shared" si="292"/>
        <v>4</v>
      </c>
      <c r="N1598" s="15">
        <f t="shared" si="293"/>
        <v>33010</v>
      </c>
      <c r="O1598" s="15" t="str">
        <f t="shared" si="294"/>
        <v>jueves</v>
      </c>
      <c r="P1598" s="14">
        <f t="shared" si="295"/>
        <v>1990</v>
      </c>
      <c r="Q1598" s="14">
        <f t="shared" si="296"/>
        <v>5</v>
      </c>
      <c r="R1598" s="14">
        <f t="shared" si="297"/>
        <v>17</v>
      </c>
      <c r="S1598" s="14" t="str">
        <f t="shared" si="298"/>
        <v>NO</v>
      </c>
      <c r="T1598" s="14" t="str">
        <f t="shared" si="299"/>
        <v>No Cumple</v>
      </c>
      <c r="U1598" s="14">
        <f>VLOOKUP(E1598,País!$A$1:$B$8,2,FALSE)</f>
        <v>5</v>
      </c>
    </row>
    <row r="1599" spans="1:21" x14ac:dyDescent="0.25">
      <c r="A1599" s="2" t="s">
        <v>13</v>
      </c>
      <c r="B1599" s="2" t="s">
        <v>14</v>
      </c>
      <c r="C1599" s="3">
        <v>30095</v>
      </c>
      <c r="D1599" s="2" t="s">
        <v>15</v>
      </c>
      <c r="E1599" s="2" t="s">
        <v>16</v>
      </c>
      <c r="F1599" s="2">
        <v>4</v>
      </c>
      <c r="G1599" s="4">
        <v>19191.78712795446</v>
      </c>
      <c r="H1599" s="5">
        <v>-25342.323911475065</v>
      </c>
      <c r="I1599" s="11" t="str">
        <f t="shared" si="288"/>
        <v>Lopez, Maria</v>
      </c>
      <c r="J1599" s="11" t="str">
        <f t="shared" si="289"/>
        <v>ML</v>
      </c>
      <c r="K1599" s="14">
        <f t="shared" si="290"/>
        <v>10</v>
      </c>
      <c r="L1599" s="7">
        <f t="shared" ca="1" si="291"/>
        <v>42</v>
      </c>
      <c r="M1599" s="7">
        <f t="shared" si="292"/>
        <v>1</v>
      </c>
      <c r="N1599" s="15">
        <f t="shared" si="293"/>
        <v>30095</v>
      </c>
      <c r="O1599" s="15" t="str">
        <f t="shared" si="294"/>
        <v>lunes</v>
      </c>
      <c r="P1599" s="14">
        <f t="shared" si="295"/>
        <v>1982</v>
      </c>
      <c r="Q1599" s="14">
        <f t="shared" si="296"/>
        <v>5</v>
      </c>
      <c r="R1599" s="14">
        <f t="shared" si="297"/>
        <v>24</v>
      </c>
      <c r="S1599" s="14" t="str">
        <f t="shared" si="298"/>
        <v>NO</v>
      </c>
      <c r="T1599" s="14" t="str">
        <f t="shared" si="299"/>
        <v>No Cumple</v>
      </c>
      <c r="U1599" s="14">
        <f>VLOOKUP(E1599,País!$A$1:$B$8,2,FALSE)</f>
        <v>4</v>
      </c>
    </row>
    <row r="1600" spans="1:21" x14ac:dyDescent="0.25">
      <c r="A1600" s="2" t="s">
        <v>41</v>
      </c>
      <c r="B1600" s="2" t="s">
        <v>42</v>
      </c>
      <c r="C1600" s="3">
        <v>31281</v>
      </c>
      <c r="D1600" s="2" t="s">
        <v>11</v>
      </c>
      <c r="E1600" s="2" t="s">
        <v>20</v>
      </c>
      <c r="F1600" s="2">
        <v>2</v>
      </c>
      <c r="G1600" s="4">
        <v>19181.475726732984</v>
      </c>
      <c r="H1600" s="5">
        <v>-26086.634175880943</v>
      </c>
      <c r="I1600" s="11" t="str">
        <f t="shared" si="288"/>
        <v>Alvarez, Diego</v>
      </c>
      <c r="J1600" s="11" t="str">
        <f t="shared" si="289"/>
        <v>DA</v>
      </c>
      <c r="K1600" s="14">
        <f t="shared" si="290"/>
        <v>12</v>
      </c>
      <c r="L1600" s="7">
        <f t="shared" ca="1" si="291"/>
        <v>38</v>
      </c>
      <c r="M1600" s="7">
        <f t="shared" si="292"/>
        <v>4</v>
      </c>
      <c r="N1600" s="15">
        <f t="shared" si="293"/>
        <v>31281</v>
      </c>
      <c r="O1600" s="15" t="str">
        <f t="shared" si="294"/>
        <v>jueves</v>
      </c>
      <c r="P1600" s="14">
        <f t="shared" si="295"/>
        <v>1985</v>
      </c>
      <c r="Q1600" s="14">
        <f t="shared" si="296"/>
        <v>8</v>
      </c>
      <c r="R1600" s="14">
        <f t="shared" si="297"/>
        <v>22</v>
      </c>
      <c r="S1600" s="14" t="str">
        <f t="shared" si="298"/>
        <v>NO</v>
      </c>
      <c r="T1600" s="14" t="str">
        <f t="shared" si="299"/>
        <v>No Cumple</v>
      </c>
      <c r="U1600" s="14">
        <f>VLOOKUP(E1600,País!$A$1:$B$8,2,FALSE)</f>
        <v>6</v>
      </c>
    </row>
    <row r="1601" spans="1:21" x14ac:dyDescent="0.25">
      <c r="A1601" s="2" t="s">
        <v>41</v>
      </c>
      <c r="B1601" s="2" t="s">
        <v>10</v>
      </c>
      <c r="C1601" s="3">
        <v>32886</v>
      </c>
      <c r="D1601" s="2" t="s">
        <v>38</v>
      </c>
      <c r="E1601" s="2" t="s">
        <v>24</v>
      </c>
      <c r="F1601" s="2">
        <v>6</v>
      </c>
      <c r="G1601" s="4">
        <v>19175.991100760933</v>
      </c>
      <c r="H1601" s="5">
        <v>-24867.447208383641</v>
      </c>
      <c r="I1601" s="11" t="str">
        <f t="shared" si="288"/>
        <v>Gomez, Diego</v>
      </c>
      <c r="J1601" s="11" t="str">
        <f t="shared" si="289"/>
        <v>DG</v>
      </c>
      <c r="K1601" s="14">
        <f t="shared" si="290"/>
        <v>10</v>
      </c>
      <c r="L1601" s="7">
        <f t="shared" ca="1" si="291"/>
        <v>34</v>
      </c>
      <c r="M1601" s="7">
        <f t="shared" si="292"/>
        <v>6</v>
      </c>
      <c r="N1601" s="15">
        <f t="shared" si="293"/>
        <v>32886</v>
      </c>
      <c r="O1601" s="15" t="str">
        <f t="shared" si="294"/>
        <v>sábado</v>
      </c>
      <c r="P1601" s="14">
        <f t="shared" si="295"/>
        <v>1990</v>
      </c>
      <c r="Q1601" s="14">
        <f t="shared" si="296"/>
        <v>1</v>
      </c>
      <c r="R1601" s="14">
        <f t="shared" si="297"/>
        <v>13</v>
      </c>
      <c r="S1601" s="14" t="str">
        <f t="shared" si="298"/>
        <v>NO</v>
      </c>
      <c r="T1601" s="14" t="str">
        <f t="shared" si="299"/>
        <v>No Cumple</v>
      </c>
      <c r="U1601" s="14">
        <f>VLOOKUP(E1601,País!$A$1:$B$8,2,FALSE)</f>
        <v>5</v>
      </c>
    </row>
    <row r="1602" spans="1:21" x14ac:dyDescent="0.25">
      <c r="A1602" s="2" t="s">
        <v>75</v>
      </c>
      <c r="B1602" s="2" t="s">
        <v>18</v>
      </c>
      <c r="C1602" s="3">
        <v>32722</v>
      </c>
      <c r="D1602" s="2" t="s">
        <v>19</v>
      </c>
      <c r="E1602" s="2" t="s">
        <v>16</v>
      </c>
      <c r="F1602" s="2">
        <v>3</v>
      </c>
      <c r="G1602" s="4">
        <v>19168.772687275985</v>
      </c>
      <c r="H1602" s="5">
        <v>-29236.416854578853</v>
      </c>
      <c r="I1602" s="11" t="str">
        <f t="shared" ref="I1602:I1665" si="300">_xlfn.CONCAT(B1602,", ",A1602)</f>
        <v>Rodriguez, Alberto</v>
      </c>
      <c r="J1602" s="11" t="str">
        <f t="shared" ref="J1602:J1665" si="301">_xlfn.CONCAT(LEFT(A1602,1),LEFT(B1602,1))</f>
        <v>AR</v>
      </c>
      <c r="K1602" s="14">
        <f t="shared" ref="K1602:K1665" si="302">LEN(A1602)+LEN(B1602)</f>
        <v>16</v>
      </c>
      <c r="L1602" s="7">
        <f t="shared" ref="L1602:L1665" ca="1" si="303">INT((TODAY()-C1602)/365)</f>
        <v>35</v>
      </c>
      <c r="M1602" s="7">
        <f t="shared" ref="M1602:M1665" si="304">WEEKDAY(C1602,2)</f>
        <v>3</v>
      </c>
      <c r="N1602" s="15">
        <f t="shared" ref="N1602:N1665" si="305">C1602</f>
        <v>32722</v>
      </c>
      <c r="O1602" s="15" t="str">
        <f t="shared" ref="O1602:O1665" si="306">TEXT(C1602,"dddd")</f>
        <v>miércoles</v>
      </c>
      <c r="P1602" s="14">
        <f t="shared" ref="P1602:P1665" si="307">YEAR(C1602)</f>
        <v>1989</v>
      </c>
      <c r="Q1602" s="14">
        <f t="shared" ref="Q1602:Q1665" si="308">MONTH(C1602)</f>
        <v>8</v>
      </c>
      <c r="R1602" s="14">
        <f t="shared" ref="R1602:R1665" si="309">DAY(C1602)</f>
        <v>2</v>
      </c>
      <c r="S1602" s="14" t="str">
        <f t="shared" ref="S1602:S1665" si="310" xml:space="preserve"> IF(D1602 = "Ingeniero","SI","NO")</f>
        <v>NO</v>
      </c>
      <c r="T1602" s="14" t="str">
        <f t="shared" ref="T1602:T1665" si="311">IF(
     AND(F1602&gt;3,G1602&gt;30000),
     "Cumple",
     "No Cumple"
)</f>
        <v>No Cumple</v>
      </c>
      <c r="U1602" s="14">
        <f>VLOOKUP(E1602,País!$A$1:$B$8,2,FALSE)</f>
        <v>4</v>
      </c>
    </row>
    <row r="1603" spans="1:21" x14ac:dyDescent="0.25">
      <c r="A1603" s="2" t="s">
        <v>49</v>
      </c>
      <c r="B1603" s="2" t="s">
        <v>50</v>
      </c>
      <c r="C1603" s="3">
        <v>31036</v>
      </c>
      <c r="D1603" s="2" t="s">
        <v>27</v>
      </c>
      <c r="E1603" s="2" t="s">
        <v>8</v>
      </c>
      <c r="F1603" s="2">
        <v>6</v>
      </c>
      <c r="G1603" s="4">
        <v>19163.005796879079</v>
      </c>
      <c r="H1603" s="5">
        <v>-25126.335246559152</v>
      </c>
      <c r="I1603" s="11" t="str">
        <f t="shared" si="300"/>
        <v>Perez, Javier</v>
      </c>
      <c r="J1603" s="11" t="str">
        <f t="shared" si="301"/>
        <v>JP</v>
      </c>
      <c r="K1603" s="14">
        <f t="shared" si="302"/>
        <v>11</v>
      </c>
      <c r="L1603" s="7">
        <f t="shared" ca="1" si="303"/>
        <v>39</v>
      </c>
      <c r="M1603" s="7">
        <f t="shared" si="304"/>
        <v>4</v>
      </c>
      <c r="N1603" s="15">
        <f t="shared" si="305"/>
        <v>31036</v>
      </c>
      <c r="O1603" s="15" t="str">
        <f t="shared" si="306"/>
        <v>jueves</v>
      </c>
      <c r="P1603" s="14">
        <f t="shared" si="307"/>
        <v>1984</v>
      </c>
      <c r="Q1603" s="14">
        <f t="shared" si="308"/>
        <v>12</v>
      </c>
      <c r="R1603" s="14">
        <f t="shared" si="309"/>
        <v>20</v>
      </c>
      <c r="S1603" s="14" t="str">
        <f t="shared" si="310"/>
        <v>NO</v>
      </c>
      <c r="T1603" s="14" t="str">
        <f t="shared" si="311"/>
        <v>No Cumple</v>
      </c>
      <c r="U1603" s="14">
        <f>VLOOKUP(E1603,País!$A$1:$B$8,2,FALSE)</f>
        <v>1</v>
      </c>
    </row>
    <row r="1604" spans="1:21" x14ac:dyDescent="0.25">
      <c r="A1604" s="2" t="s">
        <v>36</v>
      </c>
      <c r="B1604" s="2" t="s">
        <v>37</v>
      </c>
      <c r="C1604" s="3">
        <v>30428</v>
      </c>
      <c r="D1604" s="2" t="s">
        <v>38</v>
      </c>
      <c r="E1604" s="2" t="s">
        <v>12</v>
      </c>
      <c r="F1604" s="2">
        <v>5</v>
      </c>
      <c r="G1604" s="4">
        <v>19162.626954672582</v>
      </c>
      <c r="H1604" s="5">
        <v>-28503.878123514321</v>
      </c>
      <c r="I1604" s="11" t="str">
        <f t="shared" si="300"/>
        <v>Hernandez, Roberto</v>
      </c>
      <c r="J1604" s="11" t="str">
        <f t="shared" si="301"/>
        <v>RH</v>
      </c>
      <c r="K1604" s="14">
        <f t="shared" si="302"/>
        <v>16</v>
      </c>
      <c r="L1604" s="7">
        <f t="shared" ca="1" si="303"/>
        <v>41</v>
      </c>
      <c r="M1604" s="7">
        <f t="shared" si="304"/>
        <v>5</v>
      </c>
      <c r="N1604" s="15">
        <f t="shared" si="305"/>
        <v>30428</v>
      </c>
      <c r="O1604" s="15" t="str">
        <f t="shared" si="306"/>
        <v>viernes</v>
      </c>
      <c r="P1604" s="14">
        <f t="shared" si="307"/>
        <v>1983</v>
      </c>
      <c r="Q1604" s="14">
        <f t="shared" si="308"/>
        <v>4</v>
      </c>
      <c r="R1604" s="14">
        <f t="shared" si="309"/>
        <v>22</v>
      </c>
      <c r="S1604" s="14" t="str">
        <f t="shared" si="310"/>
        <v>NO</v>
      </c>
      <c r="T1604" s="14" t="str">
        <f t="shared" si="311"/>
        <v>No Cumple</v>
      </c>
      <c r="U1604" s="14">
        <f>VLOOKUP(E1604,País!$A$1:$B$8,2,FALSE)</f>
        <v>3</v>
      </c>
    </row>
    <row r="1605" spans="1:21" x14ac:dyDescent="0.25">
      <c r="A1605" s="2" t="s">
        <v>86</v>
      </c>
      <c r="B1605" s="2" t="s">
        <v>48</v>
      </c>
      <c r="C1605" s="3">
        <v>32244</v>
      </c>
      <c r="D1605" s="2" t="s">
        <v>27</v>
      </c>
      <c r="E1605" s="2" t="s">
        <v>32</v>
      </c>
      <c r="F1605" s="2">
        <v>5</v>
      </c>
      <c r="G1605" s="4">
        <v>19144.380931161868</v>
      </c>
      <c r="H1605" s="5">
        <v>-22084.601920251836</v>
      </c>
      <c r="I1605" s="11" t="str">
        <f t="shared" si="300"/>
        <v>Rojas, Daniel</v>
      </c>
      <c r="J1605" s="11" t="str">
        <f t="shared" si="301"/>
        <v>DR</v>
      </c>
      <c r="K1605" s="14">
        <f t="shared" si="302"/>
        <v>11</v>
      </c>
      <c r="L1605" s="7">
        <f t="shared" ca="1" si="303"/>
        <v>36</v>
      </c>
      <c r="M1605" s="7">
        <f t="shared" si="304"/>
        <v>1</v>
      </c>
      <c r="N1605" s="15">
        <f t="shared" si="305"/>
        <v>32244</v>
      </c>
      <c r="O1605" s="15" t="str">
        <f t="shared" si="306"/>
        <v>lunes</v>
      </c>
      <c r="P1605" s="14">
        <f t="shared" si="307"/>
        <v>1988</v>
      </c>
      <c r="Q1605" s="14">
        <f t="shared" si="308"/>
        <v>4</v>
      </c>
      <c r="R1605" s="14">
        <f t="shared" si="309"/>
        <v>11</v>
      </c>
      <c r="S1605" s="14" t="str">
        <f t="shared" si="310"/>
        <v>NO</v>
      </c>
      <c r="T1605" s="14" t="str">
        <f t="shared" si="311"/>
        <v>No Cumple</v>
      </c>
      <c r="U1605" s="14">
        <f>VLOOKUP(E1605,País!$A$1:$B$8,2,FALSE)</f>
        <v>2</v>
      </c>
    </row>
    <row r="1606" spans="1:21" x14ac:dyDescent="0.25">
      <c r="A1606" s="2" t="s">
        <v>49</v>
      </c>
      <c r="B1606" s="2" t="s">
        <v>50</v>
      </c>
      <c r="C1606" s="3">
        <v>32270</v>
      </c>
      <c r="D1606" s="2" t="s">
        <v>27</v>
      </c>
      <c r="E1606" s="2" t="s">
        <v>8</v>
      </c>
      <c r="F1606" s="2">
        <v>5</v>
      </c>
      <c r="G1606" s="4">
        <v>19135.056544201503</v>
      </c>
      <c r="H1606" s="5">
        <v>-24143.305330080813</v>
      </c>
      <c r="I1606" s="11" t="str">
        <f t="shared" si="300"/>
        <v>Perez, Javier</v>
      </c>
      <c r="J1606" s="11" t="str">
        <f t="shared" si="301"/>
        <v>JP</v>
      </c>
      <c r="K1606" s="14">
        <f t="shared" si="302"/>
        <v>11</v>
      </c>
      <c r="L1606" s="7">
        <f t="shared" ca="1" si="303"/>
        <v>36</v>
      </c>
      <c r="M1606" s="7">
        <f t="shared" si="304"/>
        <v>6</v>
      </c>
      <c r="N1606" s="15">
        <f t="shared" si="305"/>
        <v>32270</v>
      </c>
      <c r="O1606" s="15" t="str">
        <f t="shared" si="306"/>
        <v>sábado</v>
      </c>
      <c r="P1606" s="14">
        <f t="shared" si="307"/>
        <v>1988</v>
      </c>
      <c r="Q1606" s="14">
        <f t="shared" si="308"/>
        <v>5</v>
      </c>
      <c r="R1606" s="14">
        <f t="shared" si="309"/>
        <v>7</v>
      </c>
      <c r="S1606" s="14" t="str">
        <f t="shared" si="310"/>
        <v>NO</v>
      </c>
      <c r="T1606" s="14" t="str">
        <f t="shared" si="311"/>
        <v>No Cumple</v>
      </c>
      <c r="U1606" s="14">
        <f>VLOOKUP(E1606,País!$A$1:$B$8,2,FALSE)</f>
        <v>1</v>
      </c>
    </row>
    <row r="1607" spans="1:21" x14ac:dyDescent="0.25">
      <c r="A1607" s="2" t="s">
        <v>61</v>
      </c>
      <c r="B1607" s="2" t="s">
        <v>62</v>
      </c>
      <c r="C1607" s="3">
        <v>31394</v>
      </c>
      <c r="D1607" s="2" t="s">
        <v>15</v>
      </c>
      <c r="E1607" s="2" t="s">
        <v>32</v>
      </c>
      <c r="F1607" s="2">
        <v>2</v>
      </c>
      <c r="G1607" s="4">
        <v>19133.314091293134</v>
      </c>
      <c r="H1607" s="5">
        <v>-28711.350458749108</v>
      </c>
      <c r="I1607" s="11" t="str">
        <f t="shared" si="300"/>
        <v>Guerrero, Alejandro</v>
      </c>
      <c r="J1607" s="11" t="str">
        <f t="shared" si="301"/>
        <v>AG</v>
      </c>
      <c r="K1607" s="14">
        <f t="shared" si="302"/>
        <v>17</v>
      </c>
      <c r="L1607" s="7">
        <f t="shared" ca="1" si="303"/>
        <v>38</v>
      </c>
      <c r="M1607" s="7">
        <f t="shared" si="304"/>
        <v>5</v>
      </c>
      <c r="N1607" s="15">
        <f t="shared" si="305"/>
        <v>31394</v>
      </c>
      <c r="O1607" s="15" t="str">
        <f t="shared" si="306"/>
        <v>viernes</v>
      </c>
      <c r="P1607" s="14">
        <f t="shared" si="307"/>
        <v>1985</v>
      </c>
      <c r="Q1607" s="14">
        <f t="shared" si="308"/>
        <v>12</v>
      </c>
      <c r="R1607" s="14">
        <f t="shared" si="309"/>
        <v>13</v>
      </c>
      <c r="S1607" s="14" t="str">
        <f t="shared" si="310"/>
        <v>NO</v>
      </c>
      <c r="T1607" s="14" t="str">
        <f t="shared" si="311"/>
        <v>No Cumple</v>
      </c>
      <c r="U1607" s="14">
        <f>VLOOKUP(E1607,País!$A$1:$B$8,2,FALSE)</f>
        <v>2</v>
      </c>
    </row>
    <row r="1608" spans="1:21" x14ac:dyDescent="0.25">
      <c r="A1608" s="2" t="s">
        <v>57</v>
      </c>
      <c r="B1608" s="2" t="s">
        <v>58</v>
      </c>
      <c r="C1608" s="3">
        <v>36025</v>
      </c>
      <c r="D1608" s="2" t="s">
        <v>7</v>
      </c>
      <c r="E1608" s="2" t="s">
        <v>24</v>
      </c>
      <c r="F1608" s="2">
        <v>2</v>
      </c>
      <c r="G1608" s="4">
        <v>19130.512698414757</v>
      </c>
      <c r="H1608" s="5">
        <v>-22755.589841268193</v>
      </c>
      <c r="I1608" s="11" t="str">
        <f t="shared" si="300"/>
        <v>Castro, Martin</v>
      </c>
      <c r="J1608" s="11" t="str">
        <f t="shared" si="301"/>
        <v>MC</v>
      </c>
      <c r="K1608" s="14">
        <f t="shared" si="302"/>
        <v>12</v>
      </c>
      <c r="L1608" s="7">
        <f t="shared" ca="1" si="303"/>
        <v>25</v>
      </c>
      <c r="M1608" s="7">
        <f t="shared" si="304"/>
        <v>2</v>
      </c>
      <c r="N1608" s="15">
        <f t="shared" si="305"/>
        <v>36025</v>
      </c>
      <c r="O1608" s="15" t="str">
        <f t="shared" si="306"/>
        <v>martes</v>
      </c>
      <c r="P1608" s="14">
        <f t="shared" si="307"/>
        <v>1998</v>
      </c>
      <c r="Q1608" s="14">
        <f t="shared" si="308"/>
        <v>8</v>
      </c>
      <c r="R1608" s="14">
        <f t="shared" si="309"/>
        <v>18</v>
      </c>
      <c r="S1608" s="14" t="str">
        <f t="shared" si="310"/>
        <v>SI</v>
      </c>
      <c r="T1608" s="14" t="str">
        <f t="shared" si="311"/>
        <v>No Cumple</v>
      </c>
      <c r="U1608" s="14">
        <f>VLOOKUP(E1608,País!$A$1:$B$8,2,FALSE)</f>
        <v>5</v>
      </c>
    </row>
    <row r="1609" spans="1:21" x14ac:dyDescent="0.25">
      <c r="A1609" s="2" t="s">
        <v>82</v>
      </c>
      <c r="B1609" s="2" t="s">
        <v>40</v>
      </c>
      <c r="C1609" s="3">
        <v>32076</v>
      </c>
      <c r="D1609" s="2" t="s">
        <v>11</v>
      </c>
      <c r="E1609" s="2" t="s">
        <v>16</v>
      </c>
      <c r="F1609" s="2">
        <v>3</v>
      </c>
      <c r="G1609" s="4">
        <v>19128.392030766692</v>
      </c>
      <c r="H1609" s="5">
        <v>-25547.015012925309</v>
      </c>
      <c r="I1609" s="11" t="str">
        <f t="shared" si="300"/>
        <v>Torres, Miguel</v>
      </c>
      <c r="J1609" s="11" t="str">
        <f t="shared" si="301"/>
        <v>MT</v>
      </c>
      <c r="K1609" s="14">
        <f t="shared" si="302"/>
        <v>12</v>
      </c>
      <c r="L1609" s="7">
        <f t="shared" ca="1" si="303"/>
        <v>36</v>
      </c>
      <c r="M1609" s="7">
        <f t="shared" si="304"/>
        <v>1</v>
      </c>
      <c r="N1609" s="15">
        <f t="shared" si="305"/>
        <v>32076</v>
      </c>
      <c r="O1609" s="15" t="str">
        <f t="shared" si="306"/>
        <v>lunes</v>
      </c>
      <c r="P1609" s="14">
        <f t="shared" si="307"/>
        <v>1987</v>
      </c>
      <c r="Q1609" s="14">
        <f t="shared" si="308"/>
        <v>10</v>
      </c>
      <c r="R1609" s="14">
        <f t="shared" si="309"/>
        <v>26</v>
      </c>
      <c r="S1609" s="14" t="str">
        <f t="shared" si="310"/>
        <v>NO</v>
      </c>
      <c r="T1609" s="14" t="str">
        <f t="shared" si="311"/>
        <v>No Cumple</v>
      </c>
      <c r="U1609" s="14">
        <f>VLOOKUP(E1609,País!$A$1:$B$8,2,FALSE)</f>
        <v>4</v>
      </c>
    </row>
    <row r="1610" spans="1:21" x14ac:dyDescent="0.25">
      <c r="A1610" s="2" t="s">
        <v>25</v>
      </c>
      <c r="B1610" s="2" t="s">
        <v>26</v>
      </c>
      <c r="C1610" s="3">
        <v>34236</v>
      </c>
      <c r="D1610" s="2" t="s">
        <v>27</v>
      </c>
      <c r="E1610" s="2" t="s">
        <v>28</v>
      </c>
      <c r="F1610" s="2">
        <v>2</v>
      </c>
      <c r="G1610" s="4">
        <v>19107.404013885192</v>
      </c>
      <c r="H1610" s="5">
        <v>-20422.669110002662</v>
      </c>
      <c r="I1610" s="11" t="str">
        <f t="shared" si="300"/>
        <v>Diaz, Laura</v>
      </c>
      <c r="J1610" s="11" t="str">
        <f t="shared" si="301"/>
        <v>LD</v>
      </c>
      <c r="K1610" s="14">
        <f t="shared" si="302"/>
        <v>9</v>
      </c>
      <c r="L1610" s="7">
        <f t="shared" ca="1" si="303"/>
        <v>30</v>
      </c>
      <c r="M1610" s="7">
        <f t="shared" si="304"/>
        <v>5</v>
      </c>
      <c r="N1610" s="15">
        <f t="shared" si="305"/>
        <v>34236</v>
      </c>
      <c r="O1610" s="15" t="str">
        <f t="shared" si="306"/>
        <v>viernes</v>
      </c>
      <c r="P1610" s="14">
        <f t="shared" si="307"/>
        <v>1993</v>
      </c>
      <c r="Q1610" s="14">
        <f t="shared" si="308"/>
        <v>9</v>
      </c>
      <c r="R1610" s="14">
        <f t="shared" si="309"/>
        <v>24</v>
      </c>
      <c r="S1610" s="14" t="str">
        <f t="shared" si="310"/>
        <v>NO</v>
      </c>
      <c r="T1610" s="14" t="str">
        <f t="shared" si="311"/>
        <v>No Cumple</v>
      </c>
      <c r="U1610" s="14">
        <f>VLOOKUP(E1610,País!$A$1:$B$8,2,FALSE)</f>
        <v>7</v>
      </c>
    </row>
    <row r="1611" spans="1:21" x14ac:dyDescent="0.25">
      <c r="A1611" s="2" t="s">
        <v>85</v>
      </c>
      <c r="B1611" s="2" t="s">
        <v>46</v>
      </c>
      <c r="C1611" s="3">
        <v>33723</v>
      </c>
      <c r="D1611" s="2" t="s">
        <v>23</v>
      </c>
      <c r="E1611" s="2" t="s">
        <v>28</v>
      </c>
      <c r="F1611" s="2">
        <v>2</v>
      </c>
      <c r="G1611" s="4">
        <v>19105.587729131785</v>
      </c>
      <c r="H1611" s="5">
        <v>-28224.971043781396</v>
      </c>
      <c r="I1611" s="11" t="str">
        <f t="shared" si="300"/>
        <v>Garcia, Elena</v>
      </c>
      <c r="J1611" s="11" t="str">
        <f t="shared" si="301"/>
        <v>EG</v>
      </c>
      <c r="K1611" s="14">
        <f t="shared" si="302"/>
        <v>11</v>
      </c>
      <c r="L1611" s="7">
        <f t="shared" ca="1" si="303"/>
        <v>32</v>
      </c>
      <c r="M1611" s="7">
        <f t="shared" si="304"/>
        <v>3</v>
      </c>
      <c r="N1611" s="15">
        <f t="shared" si="305"/>
        <v>33723</v>
      </c>
      <c r="O1611" s="15" t="str">
        <f t="shared" si="306"/>
        <v>miércoles</v>
      </c>
      <c r="P1611" s="14">
        <f t="shared" si="307"/>
        <v>1992</v>
      </c>
      <c r="Q1611" s="14">
        <f t="shared" si="308"/>
        <v>4</v>
      </c>
      <c r="R1611" s="14">
        <f t="shared" si="309"/>
        <v>29</v>
      </c>
      <c r="S1611" s="14" t="str">
        <f t="shared" si="310"/>
        <v>NO</v>
      </c>
      <c r="T1611" s="14" t="str">
        <f t="shared" si="311"/>
        <v>No Cumple</v>
      </c>
      <c r="U1611" s="14">
        <f>VLOOKUP(E1611,País!$A$1:$B$8,2,FALSE)</f>
        <v>7</v>
      </c>
    </row>
    <row r="1612" spans="1:21" x14ac:dyDescent="0.25">
      <c r="A1612" s="2" t="s">
        <v>57</v>
      </c>
      <c r="B1612" s="2" t="s">
        <v>58</v>
      </c>
      <c r="C1612" s="3">
        <v>33809</v>
      </c>
      <c r="D1612" s="2" t="s">
        <v>7</v>
      </c>
      <c r="E1612" s="2" t="s">
        <v>24</v>
      </c>
      <c r="F1612" s="2">
        <v>3</v>
      </c>
      <c r="G1612" s="4">
        <v>19103.840451386208</v>
      </c>
      <c r="H1612" s="5">
        <v>-24125.889234377173</v>
      </c>
      <c r="I1612" s="11" t="str">
        <f t="shared" si="300"/>
        <v>Castro, Martin</v>
      </c>
      <c r="J1612" s="11" t="str">
        <f t="shared" si="301"/>
        <v>MC</v>
      </c>
      <c r="K1612" s="14">
        <f t="shared" si="302"/>
        <v>12</v>
      </c>
      <c r="L1612" s="7">
        <f t="shared" ca="1" si="303"/>
        <v>32</v>
      </c>
      <c r="M1612" s="7">
        <f t="shared" si="304"/>
        <v>5</v>
      </c>
      <c r="N1612" s="15">
        <f t="shared" si="305"/>
        <v>33809</v>
      </c>
      <c r="O1612" s="15" t="str">
        <f t="shared" si="306"/>
        <v>viernes</v>
      </c>
      <c r="P1612" s="14">
        <f t="shared" si="307"/>
        <v>1992</v>
      </c>
      <c r="Q1612" s="14">
        <f t="shared" si="308"/>
        <v>7</v>
      </c>
      <c r="R1612" s="14">
        <f t="shared" si="309"/>
        <v>24</v>
      </c>
      <c r="S1612" s="14" t="str">
        <f t="shared" si="310"/>
        <v>SI</v>
      </c>
      <c r="T1612" s="14" t="str">
        <f t="shared" si="311"/>
        <v>No Cumple</v>
      </c>
      <c r="U1612" s="14">
        <f>VLOOKUP(E1612,País!$A$1:$B$8,2,FALSE)</f>
        <v>5</v>
      </c>
    </row>
    <row r="1613" spans="1:21" x14ac:dyDescent="0.25">
      <c r="A1613" s="2" t="s">
        <v>65</v>
      </c>
      <c r="B1613" s="2" t="s">
        <v>66</v>
      </c>
      <c r="C1613" s="3">
        <v>30249</v>
      </c>
      <c r="D1613" s="2" t="s">
        <v>23</v>
      </c>
      <c r="E1613" s="2" t="s">
        <v>12</v>
      </c>
      <c r="F1613" s="2">
        <v>4</v>
      </c>
      <c r="G1613" s="4">
        <v>19099.979284230143</v>
      </c>
      <c r="H1613" s="5">
        <v>-27012.018229877474</v>
      </c>
      <c r="I1613" s="11" t="str">
        <f t="shared" si="300"/>
        <v>Silva, Fernando</v>
      </c>
      <c r="J1613" s="11" t="str">
        <f t="shared" si="301"/>
        <v>FS</v>
      </c>
      <c r="K1613" s="14">
        <f t="shared" si="302"/>
        <v>13</v>
      </c>
      <c r="L1613" s="7">
        <f t="shared" ca="1" si="303"/>
        <v>41</v>
      </c>
      <c r="M1613" s="7">
        <f t="shared" si="304"/>
        <v>1</v>
      </c>
      <c r="N1613" s="15">
        <f t="shared" si="305"/>
        <v>30249</v>
      </c>
      <c r="O1613" s="15" t="str">
        <f t="shared" si="306"/>
        <v>lunes</v>
      </c>
      <c r="P1613" s="14">
        <f t="shared" si="307"/>
        <v>1982</v>
      </c>
      <c r="Q1613" s="14">
        <f t="shared" si="308"/>
        <v>10</v>
      </c>
      <c r="R1613" s="14">
        <f t="shared" si="309"/>
        <v>25</v>
      </c>
      <c r="S1613" s="14" t="str">
        <f t="shared" si="310"/>
        <v>NO</v>
      </c>
      <c r="T1613" s="14" t="str">
        <f t="shared" si="311"/>
        <v>No Cumple</v>
      </c>
      <c r="U1613" s="14">
        <f>VLOOKUP(E1613,País!$A$1:$B$8,2,FALSE)</f>
        <v>3</v>
      </c>
    </row>
    <row r="1614" spans="1:21" x14ac:dyDescent="0.25">
      <c r="A1614" s="2" t="s">
        <v>91</v>
      </c>
      <c r="B1614" s="2" t="s">
        <v>60</v>
      </c>
      <c r="C1614" s="3">
        <v>35137</v>
      </c>
      <c r="D1614" s="2" t="s">
        <v>11</v>
      </c>
      <c r="E1614" s="2" t="s">
        <v>24</v>
      </c>
      <c r="F1614" s="2">
        <v>5</v>
      </c>
      <c r="G1614" s="4">
        <v>19096.66356602831</v>
      </c>
      <c r="H1614" s="5">
        <v>-36222.447254125233</v>
      </c>
      <c r="I1614" s="11" t="str">
        <f t="shared" si="300"/>
        <v>Vargas, Renato</v>
      </c>
      <c r="J1614" s="11" t="str">
        <f t="shared" si="301"/>
        <v>RV</v>
      </c>
      <c r="K1614" s="14">
        <f t="shared" si="302"/>
        <v>12</v>
      </c>
      <c r="L1614" s="7">
        <f t="shared" ca="1" si="303"/>
        <v>28</v>
      </c>
      <c r="M1614" s="7">
        <f t="shared" si="304"/>
        <v>3</v>
      </c>
      <c r="N1614" s="15">
        <f t="shared" si="305"/>
        <v>35137</v>
      </c>
      <c r="O1614" s="15" t="str">
        <f t="shared" si="306"/>
        <v>miércoles</v>
      </c>
      <c r="P1614" s="14">
        <f t="shared" si="307"/>
        <v>1996</v>
      </c>
      <c r="Q1614" s="14">
        <f t="shared" si="308"/>
        <v>3</v>
      </c>
      <c r="R1614" s="14">
        <f t="shared" si="309"/>
        <v>13</v>
      </c>
      <c r="S1614" s="14" t="str">
        <f t="shared" si="310"/>
        <v>NO</v>
      </c>
      <c r="T1614" s="14" t="str">
        <f t="shared" si="311"/>
        <v>No Cumple</v>
      </c>
      <c r="U1614" s="14">
        <f>VLOOKUP(E1614,País!$A$1:$B$8,2,FALSE)</f>
        <v>5</v>
      </c>
    </row>
    <row r="1615" spans="1:21" x14ac:dyDescent="0.25">
      <c r="A1615" s="2" t="s">
        <v>70</v>
      </c>
      <c r="B1615" s="2" t="s">
        <v>10</v>
      </c>
      <c r="C1615" s="3">
        <v>35610</v>
      </c>
      <c r="D1615" s="2" t="s">
        <v>35</v>
      </c>
      <c r="E1615" s="2" t="s">
        <v>24</v>
      </c>
      <c r="F1615" s="2">
        <v>3</v>
      </c>
      <c r="G1615" s="4">
        <v>19094.622695811802</v>
      </c>
      <c r="H1615" s="5">
        <v>-31278.21598506255</v>
      </c>
      <c r="I1615" s="11" t="str">
        <f t="shared" si="300"/>
        <v>Gomez, Andrea</v>
      </c>
      <c r="J1615" s="11" t="str">
        <f t="shared" si="301"/>
        <v>AG</v>
      </c>
      <c r="K1615" s="14">
        <f t="shared" si="302"/>
        <v>11</v>
      </c>
      <c r="L1615" s="7">
        <f t="shared" ca="1" si="303"/>
        <v>27</v>
      </c>
      <c r="M1615" s="7">
        <f t="shared" si="304"/>
        <v>7</v>
      </c>
      <c r="N1615" s="15">
        <f t="shared" si="305"/>
        <v>35610</v>
      </c>
      <c r="O1615" s="15" t="str">
        <f t="shared" si="306"/>
        <v>domingo</v>
      </c>
      <c r="P1615" s="14">
        <f t="shared" si="307"/>
        <v>1997</v>
      </c>
      <c r="Q1615" s="14">
        <f t="shared" si="308"/>
        <v>6</v>
      </c>
      <c r="R1615" s="14">
        <f t="shared" si="309"/>
        <v>29</v>
      </c>
      <c r="S1615" s="14" t="str">
        <f t="shared" si="310"/>
        <v>NO</v>
      </c>
      <c r="T1615" s="14" t="str">
        <f t="shared" si="311"/>
        <v>No Cumple</v>
      </c>
      <c r="U1615" s="14">
        <f>VLOOKUP(E1615,País!$A$1:$B$8,2,FALSE)</f>
        <v>5</v>
      </c>
    </row>
    <row r="1616" spans="1:21" x14ac:dyDescent="0.25">
      <c r="A1616" s="2" t="s">
        <v>92</v>
      </c>
      <c r="B1616" s="2" t="s">
        <v>62</v>
      </c>
      <c r="C1616" s="3">
        <v>31382</v>
      </c>
      <c r="D1616" s="2" t="s">
        <v>15</v>
      </c>
      <c r="E1616" s="2" t="s">
        <v>28</v>
      </c>
      <c r="F1616" s="2">
        <v>2</v>
      </c>
      <c r="G1616" s="4">
        <v>19091.971138098135</v>
      </c>
      <c r="H1616" s="5">
        <v>-26224.583666759529</v>
      </c>
      <c r="I1616" s="11" t="str">
        <f t="shared" si="300"/>
        <v>Guerrero, Alicia</v>
      </c>
      <c r="J1616" s="11" t="str">
        <f t="shared" si="301"/>
        <v>AG</v>
      </c>
      <c r="K1616" s="14">
        <f t="shared" si="302"/>
        <v>14</v>
      </c>
      <c r="L1616" s="7">
        <f t="shared" ca="1" si="303"/>
        <v>38</v>
      </c>
      <c r="M1616" s="7">
        <f t="shared" si="304"/>
        <v>7</v>
      </c>
      <c r="N1616" s="15">
        <f t="shared" si="305"/>
        <v>31382</v>
      </c>
      <c r="O1616" s="15" t="str">
        <f t="shared" si="306"/>
        <v>domingo</v>
      </c>
      <c r="P1616" s="14">
        <f t="shared" si="307"/>
        <v>1985</v>
      </c>
      <c r="Q1616" s="14">
        <f t="shared" si="308"/>
        <v>12</v>
      </c>
      <c r="R1616" s="14">
        <f t="shared" si="309"/>
        <v>1</v>
      </c>
      <c r="S1616" s="14" t="str">
        <f t="shared" si="310"/>
        <v>NO</v>
      </c>
      <c r="T1616" s="14" t="str">
        <f t="shared" si="311"/>
        <v>No Cumple</v>
      </c>
      <c r="U1616" s="14">
        <f>VLOOKUP(E1616,País!$A$1:$B$8,2,FALSE)</f>
        <v>7</v>
      </c>
    </row>
    <row r="1617" spans="1:21" x14ac:dyDescent="0.25">
      <c r="A1617" s="2" t="s">
        <v>102</v>
      </c>
      <c r="B1617" s="2" t="s">
        <v>66</v>
      </c>
      <c r="C1617" s="3">
        <v>36149</v>
      </c>
      <c r="D1617" s="2" t="s">
        <v>15</v>
      </c>
      <c r="E1617" s="2" t="s">
        <v>8</v>
      </c>
      <c r="F1617" s="2">
        <v>5</v>
      </c>
      <c r="G1617" s="4">
        <v>19078.954665349142</v>
      </c>
      <c r="H1617" s="5">
        <v>-15944.324124743396</v>
      </c>
      <c r="I1617" s="11" t="str">
        <f t="shared" si="300"/>
        <v>Silva, Carla</v>
      </c>
      <c r="J1617" s="11" t="str">
        <f t="shared" si="301"/>
        <v>CS</v>
      </c>
      <c r="K1617" s="14">
        <f t="shared" si="302"/>
        <v>10</v>
      </c>
      <c r="L1617" s="7">
        <f t="shared" ca="1" si="303"/>
        <v>25</v>
      </c>
      <c r="M1617" s="7">
        <f t="shared" si="304"/>
        <v>7</v>
      </c>
      <c r="N1617" s="15">
        <f t="shared" si="305"/>
        <v>36149</v>
      </c>
      <c r="O1617" s="15" t="str">
        <f t="shared" si="306"/>
        <v>domingo</v>
      </c>
      <c r="P1617" s="14">
        <f t="shared" si="307"/>
        <v>1998</v>
      </c>
      <c r="Q1617" s="14">
        <f t="shared" si="308"/>
        <v>12</v>
      </c>
      <c r="R1617" s="14">
        <f t="shared" si="309"/>
        <v>20</v>
      </c>
      <c r="S1617" s="14" t="str">
        <f t="shared" si="310"/>
        <v>NO</v>
      </c>
      <c r="T1617" s="14" t="str">
        <f t="shared" si="311"/>
        <v>No Cumple</v>
      </c>
      <c r="U1617" s="14">
        <f>VLOOKUP(E1617,País!$A$1:$B$8,2,FALSE)</f>
        <v>1</v>
      </c>
    </row>
    <row r="1618" spans="1:21" x14ac:dyDescent="0.25">
      <c r="A1618" s="2" t="s">
        <v>82</v>
      </c>
      <c r="B1618" s="2" t="s">
        <v>40</v>
      </c>
      <c r="C1618" s="3">
        <v>34000</v>
      </c>
      <c r="D1618" s="2" t="s">
        <v>11</v>
      </c>
      <c r="E1618" s="2" t="s">
        <v>16</v>
      </c>
      <c r="F1618" s="2">
        <v>6</v>
      </c>
      <c r="G1618" s="4">
        <v>19078.08384638347</v>
      </c>
      <c r="H1618" s="5">
        <v>-25039.094599820892</v>
      </c>
      <c r="I1618" s="11" t="str">
        <f t="shared" si="300"/>
        <v>Torres, Miguel</v>
      </c>
      <c r="J1618" s="11" t="str">
        <f t="shared" si="301"/>
        <v>MT</v>
      </c>
      <c r="K1618" s="14">
        <f t="shared" si="302"/>
        <v>12</v>
      </c>
      <c r="L1618" s="7">
        <f t="shared" ca="1" si="303"/>
        <v>31</v>
      </c>
      <c r="M1618" s="7">
        <f t="shared" si="304"/>
        <v>7</v>
      </c>
      <c r="N1618" s="15">
        <f t="shared" si="305"/>
        <v>34000</v>
      </c>
      <c r="O1618" s="15" t="str">
        <f t="shared" si="306"/>
        <v>domingo</v>
      </c>
      <c r="P1618" s="14">
        <f t="shared" si="307"/>
        <v>1993</v>
      </c>
      <c r="Q1618" s="14">
        <f t="shared" si="308"/>
        <v>1</v>
      </c>
      <c r="R1618" s="14">
        <f t="shared" si="309"/>
        <v>31</v>
      </c>
      <c r="S1618" s="14" t="str">
        <f t="shared" si="310"/>
        <v>NO</v>
      </c>
      <c r="T1618" s="14" t="str">
        <f t="shared" si="311"/>
        <v>No Cumple</v>
      </c>
      <c r="U1618" s="14">
        <f>VLOOKUP(E1618,País!$A$1:$B$8,2,FALSE)</f>
        <v>4</v>
      </c>
    </row>
    <row r="1619" spans="1:21" x14ac:dyDescent="0.25">
      <c r="A1619" s="2" t="s">
        <v>43</v>
      </c>
      <c r="B1619" s="2" t="s">
        <v>44</v>
      </c>
      <c r="C1619" s="3">
        <v>30423</v>
      </c>
      <c r="D1619" s="2" t="s">
        <v>15</v>
      </c>
      <c r="E1619" s="2" t="s">
        <v>24</v>
      </c>
      <c r="F1619" s="2">
        <v>2</v>
      </c>
      <c r="G1619" s="4">
        <v>19055.982462641663</v>
      </c>
      <c r="H1619" s="5">
        <v>-29384.017537358337</v>
      </c>
      <c r="I1619" s="11" t="str">
        <f t="shared" si="300"/>
        <v>Mendoza, Sofia</v>
      </c>
      <c r="J1619" s="11" t="str">
        <f t="shared" si="301"/>
        <v>SM</v>
      </c>
      <c r="K1619" s="14">
        <f t="shared" si="302"/>
        <v>12</v>
      </c>
      <c r="L1619" s="7">
        <f t="shared" ca="1" si="303"/>
        <v>41</v>
      </c>
      <c r="M1619" s="7">
        <f t="shared" si="304"/>
        <v>7</v>
      </c>
      <c r="N1619" s="15">
        <f t="shared" si="305"/>
        <v>30423</v>
      </c>
      <c r="O1619" s="15" t="str">
        <f t="shared" si="306"/>
        <v>domingo</v>
      </c>
      <c r="P1619" s="14">
        <f t="shared" si="307"/>
        <v>1983</v>
      </c>
      <c r="Q1619" s="14">
        <f t="shared" si="308"/>
        <v>4</v>
      </c>
      <c r="R1619" s="14">
        <f t="shared" si="309"/>
        <v>17</v>
      </c>
      <c r="S1619" s="14" t="str">
        <f t="shared" si="310"/>
        <v>NO</v>
      </c>
      <c r="T1619" s="14" t="str">
        <f t="shared" si="311"/>
        <v>No Cumple</v>
      </c>
      <c r="U1619" s="14">
        <f>VLOOKUP(E1619,País!$A$1:$B$8,2,FALSE)</f>
        <v>5</v>
      </c>
    </row>
    <row r="1620" spans="1:21" x14ac:dyDescent="0.25">
      <c r="A1620" s="2" t="s">
        <v>70</v>
      </c>
      <c r="B1620" s="2" t="s">
        <v>10</v>
      </c>
      <c r="C1620" s="3">
        <v>35342</v>
      </c>
      <c r="D1620" s="2" t="s">
        <v>35</v>
      </c>
      <c r="E1620" s="2" t="s">
        <v>24</v>
      </c>
      <c r="F1620" s="2">
        <v>4</v>
      </c>
      <c r="G1620" s="4">
        <v>19052.877751665692</v>
      </c>
      <c r="H1620" s="5">
        <v>-31468.17980336762</v>
      </c>
      <c r="I1620" s="11" t="str">
        <f t="shared" si="300"/>
        <v>Gomez, Andrea</v>
      </c>
      <c r="J1620" s="11" t="str">
        <f t="shared" si="301"/>
        <v>AG</v>
      </c>
      <c r="K1620" s="14">
        <f t="shared" si="302"/>
        <v>11</v>
      </c>
      <c r="L1620" s="7">
        <f t="shared" ca="1" si="303"/>
        <v>27</v>
      </c>
      <c r="M1620" s="7">
        <f t="shared" si="304"/>
        <v>5</v>
      </c>
      <c r="N1620" s="15">
        <f t="shared" si="305"/>
        <v>35342</v>
      </c>
      <c r="O1620" s="15" t="str">
        <f t="shared" si="306"/>
        <v>viernes</v>
      </c>
      <c r="P1620" s="14">
        <f t="shared" si="307"/>
        <v>1996</v>
      </c>
      <c r="Q1620" s="14">
        <f t="shared" si="308"/>
        <v>10</v>
      </c>
      <c r="R1620" s="14">
        <f t="shared" si="309"/>
        <v>4</v>
      </c>
      <c r="S1620" s="14" t="str">
        <f t="shared" si="310"/>
        <v>NO</v>
      </c>
      <c r="T1620" s="14" t="str">
        <f t="shared" si="311"/>
        <v>No Cumple</v>
      </c>
      <c r="U1620" s="14">
        <f>VLOOKUP(E1620,País!$A$1:$B$8,2,FALSE)</f>
        <v>5</v>
      </c>
    </row>
    <row r="1621" spans="1:21" x14ac:dyDescent="0.25">
      <c r="A1621" s="2" t="s">
        <v>72</v>
      </c>
      <c r="B1621" s="2" t="s">
        <v>30</v>
      </c>
      <c r="C1621" s="3">
        <v>34984</v>
      </c>
      <c r="D1621" s="2" t="s">
        <v>7</v>
      </c>
      <c r="E1621" s="2" t="s">
        <v>32</v>
      </c>
      <c r="F1621" s="2">
        <v>4</v>
      </c>
      <c r="G1621" s="4">
        <v>19046.787119525154</v>
      </c>
      <c r="H1621" s="5">
        <v>-24203.506046770377</v>
      </c>
      <c r="I1621" s="11" t="str">
        <f t="shared" si="300"/>
        <v>Rivera, Marina</v>
      </c>
      <c r="J1621" s="11" t="str">
        <f t="shared" si="301"/>
        <v>MR</v>
      </c>
      <c r="K1621" s="14">
        <f t="shared" si="302"/>
        <v>12</v>
      </c>
      <c r="L1621" s="7">
        <f t="shared" ca="1" si="303"/>
        <v>28</v>
      </c>
      <c r="M1621" s="7">
        <f t="shared" si="304"/>
        <v>4</v>
      </c>
      <c r="N1621" s="15">
        <f t="shared" si="305"/>
        <v>34984</v>
      </c>
      <c r="O1621" s="15" t="str">
        <f t="shared" si="306"/>
        <v>jueves</v>
      </c>
      <c r="P1621" s="14">
        <f t="shared" si="307"/>
        <v>1995</v>
      </c>
      <c r="Q1621" s="14">
        <f t="shared" si="308"/>
        <v>10</v>
      </c>
      <c r="R1621" s="14">
        <f t="shared" si="309"/>
        <v>12</v>
      </c>
      <c r="S1621" s="14" t="str">
        <f t="shared" si="310"/>
        <v>SI</v>
      </c>
      <c r="T1621" s="14" t="str">
        <f t="shared" si="311"/>
        <v>No Cumple</v>
      </c>
      <c r="U1621" s="14">
        <f>VLOOKUP(E1621,País!$A$1:$B$8,2,FALSE)</f>
        <v>2</v>
      </c>
    </row>
    <row r="1622" spans="1:21" x14ac:dyDescent="0.25">
      <c r="A1622" s="2" t="s">
        <v>43</v>
      </c>
      <c r="B1622" s="2" t="s">
        <v>44</v>
      </c>
      <c r="C1622" s="3">
        <v>30702</v>
      </c>
      <c r="D1622" s="2" t="s">
        <v>15</v>
      </c>
      <c r="E1622" s="2" t="s">
        <v>24</v>
      </c>
      <c r="F1622" s="2">
        <v>3</v>
      </c>
      <c r="G1622" s="4">
        <v>19040.371422535707</v>
      </c>
      <c r="H1622" s="5">
        <v>-23410.125147323575</v>
      </c>
      <c r="I1622" s="11" t="str">
        <f t="shared" si="300"/>
        <v>Mendoza, Sofia</v>
      </c>
      <c r="J1622" s="11" t="str">
        <f t="shared" si="301"/>
        <v>SM</v>
      </c>
      <c r="K1622" s="14">
        <f t="shared" si="302"/>
        <v>12</v>
      </c>
      <c r="L1622" s="7">
        <f t="shared" ca="1" si="303"/>
        <v>40</v>
      </c>
      <c r="M1622" s="7">
        <f t="shared" si="304"/>
        <v>6</v>
      </c>
      <c r="N1622" s="15">
        <f t="shared" si="305"/>
        <v>30702</v>
      </c>
      <c r="O1622" s="15" t="str">
        <f t="shared" si="306"/>
        <v>sábado</v>
      </c>
      <c r="P1622" s="14">
        <f t="shared" si="307"/>
        <v>1984</v>
      </c>
      <c r="Q1622" s="14">
        <f t="shared" si="308"/>
        <v>1</v>
      </c>
      <c r="R1622" s="14">
        <f t="shared" si="309"/>
        <v>21</v>
      </c>
      <c r="S1622" s="14" t="str">
        <f t="shared" si="310"/>
        <v>NO</v>
      </c>
      <c r="T1622" s="14" t="str">
        <f t="shared" si="311"/>
        <v>No Cumple</v>
      </c>
      <c r="U1622" s="14">
        <f>VLOOKUP(E1622,País!$A$1:$B$8,2,FALSE)</f>
        <v>5</v>
      </c>
    </row>
    <row r="1623" spans="1:21" x14ac:dyDescent="0.25">
      <c r="A1623" s="2" t="s">
        <v>91</v>
      </c>
      <c r="B1623" s="2" t="s">
        <v>60</v>
      </c>
      <c r="C1623" s="3">
        <v>35854</v>
      </c>
      <c r="D1623" s="2" t="s">
        <v>11</v>
      </c>
      <c r="E1623" s="2" t="s">
        <v>24</v>
      </c>
      <c r="F1623" s="2">
        <v>5</v>
      </c>
      <c r="G1623" s="4">
        <v>19031.978659187283</v>
      </c>
      <c r="H1623" s="5">
        <v>-20755.938153757699</v>
      </c>
      <c r="I1623" s="11" t="str">
        <f t="shared" si="300"/>
        <v>Vargas, Renato</v>
      </c>
      <c r="J1623" s="11" t="str">
        <f t="shared" si="301"/>
        <v>RV</v>
      </c>
      <c r="K1623" s="14">
        <f t="shared" si="302"/>
        <v>12</v>
      </c>
      <c r="L1623" s="7">
        <f t="shared" ca="1" si="303"/>
        <v>26</v>
      </c>
      <c r="M1623" s="7">
        <f t="shared" si="304"/>
        <v>6</v>
      </c>
      <c r="N1623" s="15">
        <f t="shared" si="305"/>
        <v>35854</v>
      </c>
      <c r="O1623" s="15" t="str">
        <f t="shared" si="306"/>
        <v>sábado</v>
      </c>
      <c r="P1623" s="14">
        <f t="shared" si="307"/>
        <v>1998</v>
      </c>
      <c r="Q1623" s="14">
        <f t="shared" si="308"/>
        <v>2</v>
      </c>
      <c r="R1623" s="14">
        <f t="shared" si="309"/>
        <v>28</v>
      </c>
      <c r="S1623" s="14" t="str">
        <f t="shared" si="310"/>
        <v>NO</v>
      </c>
      <c r="T1623" s="14" t="str">
        <f t="shared" si="311"/>
        <v>No Cumple</v>
      </c>
      <c r="U1623" s="14">
        <f>VLOOKUP(E1623,País!$A$1:$B$8,2,FALSE)</f>
        <v>5</v>
      </c>
    </row>
    <row r="1624" spans="1:21" x14ac:dyDescent="0.25">
      <c r="A1624" s="2" t="s">
        <v>25</v>
      </c>
      <c r="B1624" s="2" t="s">
        <v>6</v>
      </c>
      <c r="C1624" s="3">
        <v>34703</v>
      </c>
      <c r="D1624" s="2" t="s">
        <v>19</v>
      </c>
      <c r="E1624" s="2" t="s">
        <v>32</v>
      </c>
      <c r="F1624" s="2">
        <v>3</v>
      </c>
      <c r="G1624" s="4">
        <v>19031.135441189257</v>
      </c>
      <c r="H1624" s="5">
        <v>-28493.223520577238</v>
      </c>
      <c r="I1624" s="11" t="str">
        <f t="shared" si="300"/>
        <v>Martinez, Laura</v>
      </c>
      <c r="J1624" s="11" t="str">
        <f t="shared" si="301"/>
        <v>LM</v>
      </c>
      <c r="K1624" s="14">
        <f t="shared" si="302"/>
        <v>13</v>
      </c>
      <c r="L1624" s="7">
        <f t="shared" ca="1" si="303"/>
        <v>29</v>
      </c>
      <c r="M1624" s="7">
        <f t="shared" si="304"/>
        <v>3</v>
      </c>
      <c r="N1624" s="15">
        <f t="shared" si="305"/>
        <v>34703</v>
      </c>
      <c r="O1624" s="15" t="str">
        <f t="shared" si="306"/>
        <v>miércoles</v>
      </c>
      <c r="P1624" s="14">
        <f t="shared" si="307"/>
        <v>1995</v>
      </c>
      <c r="Q1624" s="14">
        <f t="shared" si="308"/>
        <v>1</v>
      </c>
      <c r="R1624" s="14">
        <f t="shared" si="309"/>
        <v>4</v>
      </c>
      <c r="S1624" s="14" t="str">
        <f t="shared" si="310"/>
        <v>NO</v>
      </c>
      <c r="T1624" s="14" t="str">
        <f t="shared" si="311"/>
        <v>No Cumple</v>
      </c>
      <c r="U1624" s="14">
        <f>VLOOKUP(E1624,País!$A$1:$B$8,2,FALSE)</f>
        <v>2</v>
      </c>
    </row>
    <row r="1625" spans="1:21" x14ac:dyDescent="0.25">
      <c r="A1625" s="2" t="s">
        <v>55</v>
      </c>
      <c r="B1625" s="2" t="s">
        <v>56</v>
      </c>
      <c r="C1625" s="3">
        <v>33665</v>
      </c>
      <c r="D1625" s="2" t="s">
        <v>38</v>
      </c>
      <c r="E1625" s="2" t="s">
        <v>20</v>
      </c>
      <c r="F1625" s="2">
        <v>4</v>
      </c>
      <c r="G1625" s="4">
        <v>19018.155097220399</v>
      </c>
      <c r="H1625" s="5">
        <v>-26934.205065418253</v>
      </c>
      <c r="I1625" s="11" t="str">
        <f t="shared" si="300"/>
        <v>Jimenez, Monica</v>
      </c>
      <c r="J1625" s="11" t="str">
        <f t="shared" si="301"/>
        <v>MJ</v>
      </c>
      <c r="K1625" s="14">
        <f t="shared" si="302"/>
        <v>13</v>
      </c>
      <c r="L1625" s="7">
        <f t="shared" ca="1" si="303"/>
        <v>32</v>
      </c>
      <c r="M1625" s="7">
        <f t="shared" si="304"/>
        <v>1</v>
      </c>
      <c r="N1625" s="15">
        <f t="shared" si="305"/>
        <v>33665</v>
      </c>
      <c r="O1625" s="15" t="str">
        <f t="shared" si="306"/>
        <v>lunes</v>
      </c>
      <c r="P1625" s="14">
        <f t="shared" si="307"/>
        <v>1992</v>
      </c>
      <c r="Q1625" s="14">
        <f t="shared" si="308"/>
        <v>3</v>
      </c>
      <c r="R1625" s="14">
        <f t="shared" si="309"/>
        <v>2</v>
      </c>
      <c r="S1625" s="14" t="str">
        <f t="shared" si="310"/>
        <v>NO</v>
      </c>
      <c r="T1625" s="14" t="str">
        <f t="shared" si="311"/>
        <v>No Cumple</v>
      </c>
      <c r="U1625" s="14">
        <f>VLOOKUP(E1625,País!$A$1:$B$8,2,FALSE)</f>
        <v>6</v>
      </c>
    </row>
    <row r="1626" spans="1:21" x14ac:dyDescent="0.25">
      <c r="A1626" s="2" t="s">
        <v>69</v>
      </c>
      <c r="B1626" s="2" t="s">
        <v>6</v>
      </c>
      <c r="C1626" s="3">
        <v>30320</v>
      </c>
      <c r="D1626" s="2" t="s">
        <v>31</v>
      </c>
      <c r="E1626" s="2" t="s">
        <v>20</v>
      </c>
      <c r="F1626" s="2">
        <v>6</v>
      </c>
      <c r="G1626" s="4">
        <v>19016.506616630555</v>
      </c>
      <c r="H1626" s="5">
        <v>-24427.454971360778</v>
      </c>
      <c r="I1626" s="11" t="str">
        <f t="shared" si="300"/>
        <v>Martinez, Jorge</v>
      </c>
      <c r="J1626" s="11" t="str">
        <f t="shared" si="301"/>
        <v>JM</v>
      </c>
      <c r="K1626" s="14">
        <f t="shared" si="302"/>
        <v>13</v>
      </c>
      <c r="L1626" s="7">
        <f t="shared" ca="1" si="303"/>
        <v>41</v>
      </c>
      <c r="M1626" s="7">
        <f t="shared" si="304"/>
        <v>2</v>
      </c>
      <c r="N1626" s="15">
        <f t="shared" si="305"/>
        <v>30320</v>
      </c>
      <c r="O1626" s="15" t="str">
        <f t="shared" si="306"/>
        <v>martes</v>
      </c>
      <c r="P1626" s="14">
        <f t="shared" si="307"/>
        <v>1983</v>
      </c>
      <c r="Q1626" s="14">
        <f t="shared" si="308"/>
        <v>1</v>
      </c>
      <c r="R1626" s="14">
        <f t="shared" si="309"/>
        <v>4</v>
      </c>
      <c r="S1626" s="14" t="str">
        <f t="shared" si="310"/>
        <v>NO</v>
      </c>
      <c r="T1626" s="14" t="str">
        <f t="shared" si="311"/>
        <v>No Cumple</v>
      </c>
      <c r="U1626" s="14">
        <f>VLOOKUP(E1626,País!$A$1:$B$8,2,FALSE)</f>
        <v>6</v>
      </c>
    </row>
    <row r="1627" spans="1:21" x14ac:dyDescent="0.25">
      <c r="A1627" s="2" t="s">
        <v>80</v>
      </c>
      <c r="B1627" s="2" t="s">
        <v>34</v>
      </c>
      <c r="C1627" s="3">
        <v>33803</v>
      </c>
      <c r="D1627" s="2" t="s">
        <v>38</v>
      </c>
      <c r="E1627" s="2" t="s">
        <v>8</v>
      </c>
      <c r="F1627" s="2">
        <v>2</v>
      </c>
      <c r="G1627" s="4">
        <v>19013.17983477547</v>
      </c>
      <c r="H1627" s="5">
        <v>-30627.347358615549</v>
      </c>
      <c r="I1627" s="11" t="str">
        <f t="shared" si="300"/>
        <v>Santos, Susana</v>
      </c>
      <c r="J1627" s="11" t="str">
        <f t="shared" si="301"/>
        <v>SS</v>
      </c>
      <c r="K1627" s="14">
        <f t="shared" si="302"/>
        <v>12</v>
      </c>
      <c r="L1627" s="7">
        <f t="shared" ca="1" si="303"/>
        <v>32</v>
      </c>
      <c r="M1627" s="7">
        <f t="shared" si="304"/>
        <v>6</v>
      </c>
      <c r="N1627" s="15">
        <f t="shared" si="305"/>
        <v>33803</v>
      </c>
      <c r="O1627" s="15" t="str">
        <f t="shared" si="306"/>
        <v>sábado</v>
      </c>
      <c r="P1627" s="14">
        <f t="shared" si="307"/>
        <v>1992</v>
      </c>
      <c r="Q1627" s="14">
        <f t="shared" si="308"/>
        <v>7</v>
      </c>
      <c r="R1627" s="14">
        <f t="shared" si="309"/>
        <v>18</v>
      </c>
      <c r="S1627" s="14" t="str">
        <f t="shared" si="310"/>
        <v>NO</v>
      </c>
      <c r="T1627" s="14" t="str">
        <f t="shared" si="311"/>
        <v>No Cumple</v>
      </c>
      <c r="U1627" s="14">
        <f>VLOOKUP(E1627,País!$A$1:$B$8,2,FALSE)</f>
        <v>1</v>
      </c>
    </row>
    <row r="1628" spans="1:21" x14ac:dyDescent="0.25">
      <c r="A1628" s="2" t="s">
        <v>91</v>
      </c>
      <c r="B1628" s="2" t="s">
        <v>60</v>
      </c>
      <c r="C1628" s="3">
        <v>34122</v>
      </c>
      <c r="D1628" s="2" t="s">
        <v>11</v>
      </c>
      <c r="E1628" s="2" t="s">
        <v>24</v>
      </c>
      <c r="F1628" s="2">
        <v>4</v>
      </c>
      <c r="G1628" s="4">
        <v>18996.330198291467</v>
      </c>
      <c r="H1628" s="5">
        <v>-26493.339519554764</v>
      </c>
      <c r="I1628" s="11" t="str">
        <f t="shared" si="300"/>
        <v>Vargas, Renato</v>
      </c>
      <c r="J1628" s="11" t="str">
        <f t="shared" si="301"/>
        <v>RV</v>
      </c>
      <c r="K1628" s="14">
        <f t="shared" si="302"/>
        <v>12</v>
      </c>
      <c r="L1628" s="7">
        <f t="shared" ca="1" si="303"/>
        <v>31</v>
      </c>
      <c r="M1628" s="7">
        <f t="shared" si="304"/>
        <v>3</v>
      </c>
      <c r="N1628" s="15">
        <f t="shared" si="305"/>
        <v>34122</v>
      </c>
      <c r="O1628" s="15" t="str">
        <f t="shared" si="306"/>
        <v>miércoles</v>
      </c>
      <c r="P1628" s="14">
        <f t="shared" si="307"/>
        <v>1993</v>
      </c>
      <c r="Q1628" s="14">
        <f t="shared" si="308"/>
        <v>6</v>
      </c>
      <c r="R1628" s="14">
        <f t="shared" si="309"/>
        <v>2</v>
      </c>
      <c r="S1628" s="14" t="str">
        <f t="shared" si="310"/>
        <v>NO</v>
      </c>
      <c r="T1628" s="14" t="str">
        <f t="shared" si="311"/>
        <v>No Cumple</v>
      </c>
      <c r="U1628" s="14">
        <f>VLOOKUP(E1628,País!$A$1:$B$8,2,FALSE)</f>
        <v>5</v>
      </c>
    </row>
    <row r="1629" spans="1:21" x14ac:dyDescent="0.25">
      <c r="A1629" s="2" t="s">
        <v>25</v>
      </c>
      <c r="B1629" s="2" t="s">
        <v>26</v>
      </c>
      <c r="C1629" s="3">
        <v>33358</v>
      </c>
      <c r="D1629" s="2" t="s">
        <v>27</v>
      </c>
      <c r="E1629" s="2" t="s">
        <v>28</v>
      </c>
      <c r="F1629" s="2">
        <v>2</v>
      </c>
      <c r="G1629" s="4">
        <v>18961.046153669242</v>
      </c>
      <c r="H1629" s="5">
        <v>-29996.616615550913</v>
      </c>
      <c r="I1629" s="11" t="str">
        <f t="shared" si="300"/>
        <v>Diaz, Laura</v>
      </c>
      <c r="J1629" s="11" t="str">
        <f t="shared" si="301"/>
        <v>LD</v>
      </c>
      <c r="K1629" s="14">
        <f t="shared" si="302"/>
        <v>9</v>
      </c>
      <c r="L1629" s="7">
        <f t="shared" ca="1" si="303"/>
        <v>33</v>
      </c>
      <c r="M1629" s="7">
        <f t="shared" si="304"/>
        <v>2</v>
      </c>
      <c r="N1629" s="15">
        <f t="shared" si="305"/>
        <v>33358</v>
      </c>
      <c r="O1629" s="15" t="str">
        <f t="shared" si="306"/>
        <v>martes</v>
      </c>
      <c r="P1629" s="14">
        <f t="shared" si="307"/>
        <v>1991</v>
      </c>
      <c r="Q1629" s="14">
        <f t="shared" si="308"/>
        <v>4</v>
      </c>
      <c r="R1629" s="14">
        <f t="shared" si="309"/>
        <v>30</v>
      </c>
      <c r="S1629" s="14" t="str">
        <f t="shared" si="310"/>
        <v>NO</v>
      </c>
      <c r="T1629" s="14" t="str">
        <f t="shared" si="311"/>
        <v>No Cumple</v>
      </c>
      <c r="U1629" s="14">
        <f>VLOOKUP(E1629,País!$A$1:$B$8,2,FALSE)</f>
        <v>7</v>
      </c>
    </row>
    <row r="1630" spans="1:21" x14ac:dyDescent="0.25">
      <c r="A1630" s="2" t="s">
        <v>13</v>
      </c>
      <c r="B1630" s="2" t="s">
        <v>14</v>
      </c>
      <c r="C1630" s="3">
        <v>29311</v>
      </c>
      <c r="D1630" s="2" t="s">
        <v>15</v>
      </c>
      <c r="E1630" s="2" t="s">
        <v>16</v>
      </c>
      <c r="F1630" s="2">
        <v>2</v>
      </c>
      <c r="G1630" s="4">
        <v>18957.847433082436</v>
      </c>
      <c r="H1630" s="5">
        <v>-24143.300527864878</v>
      </c>
      <c r="I1630" s="11" t="str">
        <f t="shared" si="300"/>
        <v>Lopez, Maria</v>
      </c>
      <c r="J1630" s="11" t="str">
        <f t="shared" si="301"/>
        <v>ML</v>
      </c>
      <c r="K1630" s="14">
        <f t="shared" si="302"/>
        <v>10</v>
      </c>
      <c r="L1630" s="7">
        <f t="shared" ca="1" si="303"/>
        <v>44</v>
      </c>
      <c r="M1630" s="7">
        <f t="shared" si="304"/>
        <v>1</v>
      </c>
      <c r="N1630" s="15">
        <f t="shared" si="305"/>
        <v>29311</v>
      </c>
      <c r="O1630" s="15" t="str">
        <f t="shared" si="306"/>
        <v>lunes</v>
      </c>
      <c r="P1630" s="14">
        <f t="shared" si="307"/>
        <v>1980</v>
      </c>
      <c r="Q1630" s="14">
        <f t="shared" si="308"/>
        <v>3</v>
      </c>
      <c r="R1630" s="14">
        <f t="shared" si="309"/>
        <v>31</v>
      </c>
      <c r="S1630" s="14" t="str">
        <f t="shared" si="310"/>
        <v>NO</v>
      </c>
      <c r="T1630" s="14" t="str">
        <f t="shared" si="311"/>
        <v>No Cumple</v>
      </c>
      <c r="U1630" s="14">
        <f>VLOOKUP(E1630,País!$A$1:$B$8,2,FALSE)</f>
        <v>4</v>
      </c>
    </row>
    <row r="1631" spans="1:21" x14ac:dyDescent="0.25">
      <c r="A1631" s="2" t="s">
        <v>77</v>
      </c>
      <c r="B1631" s="2" t="s">
        <v>22</v>
      </c>
      <c r="C1631" s="3">
        <v>31970</v>
      </c>
      <c r="D1631" s="2" t="s">
        <v>27</v>
      </c>
      <c r="E1631" s="2" t="s">
        <v>24</v>
      </c>
      <c r="F1631" s="2">
        <v>5</v>
      </c>
      <c r="G1631" s="4">
        <v>18957.181558745458</v>
      </c>
      <c r="H1631" s="5">
        <v>-24064.682937416179</v>
      </c>
      <c r="I1631" s="11" t="str">
        <f t="shared" si="300"/>
        <v>Fernandez, Emilio</v>
      </c>
      <c r="J1631" s="11" t="str">
        <f t="shared" si="301"/>
        <v>EF</v>
      </c>
      <c r="K1631" s="14">
        <f t="shared" si="302"/>
        <v>15</v>
      </c>
      <c r="L1631" s="7">
        <f t="shared" ca="1" si="303"/>
        <v>37</v>
      </c>
      <c r="M1631" s="7">
        <f t="shared" si="304"/>
        <v>7</v>
      </c>
      <c r="N1631" s="15">
        <f t="shared" si="305"/>
        <v>31970</v>
      </c>
      <c r="O1631" s="15" t="str">
        <f t="shared" si="306"/>
        <v>domingo</v>
      </c>
      <c r="P1631" s="14">
        <f t="shared" si="307"/>
        <v>1987</v>
      </c>
      <c r="Q1631" s="14">
        <f t="shared" si="308"/>
        <v>7</v>
      </c>
      <c r="R1631" s="14">
        <f t="shared" si="309"/>
        <v>12</v>
      </c>
      <c r="S1631" s="14" t="str">
        <f t="shared" si="310"/>
        <v>NO</v>
      </c>
      <c r="T1631" s="14" t="str">
        <f t="shared" si="311"/>
        <v>No Cumple</v>
      </c>
      <c r="U1631" s="14">
        <f>VLOOKUP(E1631,País!$A$1:$B$8,2,FALSE)</f>
        <v>5</v>
      </c>
    </row>
    <row r="1632" spans="1:21" x14ac:dyDescent="0.25">
      <c r="A1632" s="2" t="s">
        <v>81</v>
      </c>
      <c r="B1632" s="2" t="s">
        <v>37</v>
      </c>
      <c r="C1632" s="3">
        <v>34337</v>
      </c>
      <c r="D1632" s="2" t="s">
        <v>7</v>
      </c>
      <c r="E1632" s="2" t="s">
        <v>12</v>
      </c>
      <c r="F1632" s="2">
        <v>6</v>
      </c>
      <c r="G1632" s="4">
        <v>18954.341778069356</v>
      </c>
      <c r="H1632" s="5">
        <v>-25658.35290642174</v>
      </c>
      <c r="I1632" s="11" t="str">
        <f t="shared" si="300"/>
        <v>Hernandez, Victor</v>
      </c>
      <c r="J1632" s="11" t="str">
        <f t="shared" si="301"/>
        <v>VH</v>
      </c>
      <c r="K1632" s="14">
        <f t="shared" si="302"/>
        <v>15</v>
      </c>
      <c r="L1632" s="7">
        <f t="shared" ca="1" si="303"/>
        <v>30</v>
      </c>
      <c r="M1632" s="7">
        <f t="shared" si="304"/>
        <v>1</v>
      </c>
      <c r="N1632" s="15">
        <f t="shared" si="305"/>
        <v>34337</v>
      </c>
      <c r="O1632" s="15" t="str">
        <f t="shared" si="306"/>
        <v>lunes</v>
      </c>
      <c r="P1632" s="14">
        <f t="shared" si="307"/>
        <v>1994</v>
      </c>
      <c r="Q1632" s="14">
        <f t="shared" si="308"/>
        <v>1</v>
      </c>
      <c r="R1632" s="14">
        <f t="shared" si="309"/>
        <v>3</v>
      </c>
      <c r="S1632" s="14" t="str">
        <f t="shared" si="310"/>
        <v>SI</v>
      </c>
      <c r="T1632" s="14" t="str">
        <f t="shared" si="311"/>
        <v>No Cumple</v>
      </c>
      <c r="U1632" s="14">
        <f>VLOOKUP(E1632,País!$A$1:$B$8,2,FALSE)</f>
        <v>3</v>
      </c>
    </row>
    <row r="1633" spans="1:21" x14ac:dyDescent="0.25">
      <c r="A1633" s="2" t="s">
        <v>89</v>
      </c>
      <c r="B1633" s="2" t="s">
        <v>56</v>
      </c>
      <c r="C1633" s="3">
        <v>36227</v>
      </c>
      <c r="D1633" s="2" t="s">
        <v>38</v>
      </c>
      <c r="E1633" s="2" t="s">
        <v>16</v>
      </c>
      <c r="F1633" s="2">
        <v>6</v>
      </c>
      <c r="G1633" s="4">
        <v>18930.471559602527</v>
      </c>
      <c r="H1633" s="5">
        <v>-22339.365192682206</v>
      </c>
      <c r="I1633" s="11" t="str">
        <f t="shared" si="300"/>
        <v>Jimenez, Hugo</v>
      </c>
      <c r="J1633" s="11" t="str">
        <f t="shared" si="301"/>
        <v>HJ</v>
      </c>
      <c r="K1633" s="14">
        <f t="shared" si="302"/>
        <v>11</v>
      </c>
      <c r="L1633" s="7">
        <f t="shared" ca="1" si="303"/>
        <v>25</v>
      </c>
      <c r="M1633" s="7">
        <f t="shared" si="304"/>
        <v>1</v>
      </c>
      <c r="N1633" s="15">
        <f t="shared" si="305"/>
        <v>36227</v>
      </c>
      <c r="O1633" s="15" t="str">
        <f t="shared" si="306"/>
        <v>lunes</v>
      </c>
      <c r="P1633" s="14">
        <f t="shared" si="307"/>
        <v>1999</v>
      </c>
      <c r="Q1633" s="14">
        <f t="shared" si="308"/>
        <v>3</v>
      </c>
      <c r="R1633" s="14">
        <f t="shared" si="309"/>
        <v>8</v>
      </c>
      <c r="S1633" s="14" t="str">
        <f t="shared" si="310"/>
        <v>NO</v>
      </c>
      <c r="T1633" s="14" t="str">
        <f t="shared" si="311"/>
        <v>No Cumple</v>
      </c>
      <c r="U1633" s="14">
        <f>VLOOKUP(E1633,País!$A$1:$B$8,2,FALSE)</f>
        <v>4</v>
      </c>
    </row>
    <row r="1634" spans="1:21" x14ac:dyDescent="0.25">
      <c r="A1634" s="2" t="s">
        <v>74</v>
      </c>
      <c r="B1634" s="2" t="s">
        <v>26</v>
      </c>
      <c r="C1634" s="3">
        <v>35357</v>
      </c>
      <c r="D1634" s="2" t="s">
        <v>15</v>
      </c>
      <c r="E1634" s="2" t="s">
        <v>12</v>
      </c>
      <c r="F1634" s="2">
        <v>3</v>
      </c>
      <c r="G1634" s="4">
        <v>18924.788030067495</v>
      </c>
      <c r="H1634" s="5">
        <v>-22067.913216848028</v>
      </c>
      <c r="I1634" s="11" t="str">
        <f t="shared" si="300"/>
        <v>Diaz, Raquel</v>
      </c>
      <c r="J1634" s="11" t="str">
        <f t="shared" si="301"/>
        <v>RD</v>
      </c>
      <c r="K1634" s="14">
        <f t="shared" si="302"/>
        <v>10</v>
      </c>
      <c r="L1634" s="7">
        <f t="shared" ca="1" si="303"/>
        <v>27</v>
      </c>
      <c r="M1634" s="7">
        <f t="shared" si="304"/>
        <v>6</v>
      </c>
      <c r="N1634" s="15">
        <f t="shared" si="305"/>
        <v>35357</v>
      </c>
      <c r="O1634" s="15" t="str">
        <f t="shared" si="306"/>
        <v>sábado</v>
      </c>
      <c r="P1634" s="14">
        <f t="shared" si="307"/>
        <v>1996</v>
      </c>
      <c r="Q1634" s="14">
        <f t="shared" si="308"/>
        <v>10</v>
      </c>
      <c r="R1634" s="14">
        <f t="shared" si="309"/>
        <v>19</v>
      </c>
      <c r="S1634" s="14" t="str">
        <f t="shared" si="310"/>
        <v>NO</v>
      </c>
      <c r="T1634" s="14" t="str">
        <f t="shared" si="311"/>
        <v>No Cumple</v>
      </c>
      <c r="U1634" s="14">
        <f>VLOOKUP(E1634,País!$A$1:$B$8,2,FALSE)</f>
        <v>3</v>
      </c>
    </row>
    <row r="1635" spans="1:21" x14ac:dyDescent="0.25">
      <c r="A1635" s="2" t="s">
        <v>55</v>
      </c>
      <c r="B1635" s="2" t="s">
        <v>56</v>
      </c>
      <c r="C1635" s="3">
        <v>35276</v>
      </c>
      <c r="D1635" s="2" t="s">
        <v>38</v>
      </c>
      <c r="E1635" s="2" t="s">
        <v>20</v>
      </c>
      <c r="F1635" s="2">
        <v>6</v>
      </c>
      <c r="G1635" s="4">
        <v>18911.230960186233</v>
      </c>
      <c r="H1635" s="5">
        <v>-31145.218278221218</v>
      </c>
      <c r="I1635" s="11" t="str">
        <f t="shared" si="300"/>
        <v>Jimenez, Monica</v>
      </c>
      <c r="J1635" s="11" t="str">
        <f t="shared" si="301"/>
        <v>MJ</v>
      </c>
      <c r="K1635" s="14">
        <f t="shared" si="302"/>
        <v>13</v>
      </c>
      <c r="L1635" s="7">
        <f t="shared" ca="1" si="303"/>
        <v>28</v>
      </c>
      <c r="M1635" s="7">
        <f t="shared" si="304"/>
        <v>2</v>
      </c>
      <c r="N1635" s="15">
        <f t="shared" si="305"/>
        <v>35276</v>
      </c>
      <c r="O1635" s="15" t="str">
        <f t="shared" si="306"/>
        <v>martes</v>
      </c>
      <c r="P1635" s="14">
        <f t="shared" si="307"/>
        <v>1996</v>
      </c>
      <c r="Q1635" s="14">
        <f t="shared" si="308"/>
        <v>7</v>
      </c>
      <c r="R1635" s="14">
        <f t="shared" si="309"/>
        <v>30</v>
      </c>
      <c r="S1635" s="14" t="str">
        <f t="shared" si="310"/>
        <v>NO</v>
      </c>
      <c r="T1635" s="14" t="str">
        <f t="shared" si="311"/>
        <v>No Cumple</v>
      </c>
      <c r="U1635" s="14">
        <f>VLOOKUP(E1635,País!$A$1:$B$8,2,FALSE)</f>
        <v>6</v>
      </c>
    </row>
    <row r="1636" spans="1:21" x14ac:dyDescent="0.25">
      <c r="A1636" s="2" t="s">
        <v>77</v>
      </c>
      <c r="B1636" s="2" t="s">
        <v>22</v>
      </c>
      <c r="C1636" s="3">
        <v>35893</v>
      </c>
      <c r="D1636" s="2" t="s">
        <v>27</v>
      </c>
      <c r="E1636" s="2" t="s">
        <v>24</v>
      </c>
      <c r="F1636" s="2">
        <v>5</v>
      </c>
      <c r="G1636" s="4">
        <v>18885.397598302454</v>
      </c>
      <c r="H1636" s="5">
        <v>-65096.866968777889</v>
      </c>
      <c r="I1636" s="11" t="str">
        <f t="shared" si="300"/>
        <v>Fernandez, Emilio</v>
      </c>
      <c r="J1636" s="11" t="str">
        <f t="shared" si="301"/>
        <v>EF</v>
      </c>
      <c r="K1636" s="14">
        <f t="shared" si="302"/>
        <v>15</v>
      </c>
      <c r="L1636" s="7">
        <f t="shared" ca="1" si="303"/>
        <v>26</v>
      </c>
      <c r="M1636" s="7">
        <f t="shared" si="304"/>
        <v>3</v>
      </c>
      <c r="N1636" s="15">
        <f t="shared" si="305"/>
        <v>35893</v>
      </c>
      <c r="O1636" s="15" t="str">
        <f t="shared" si="306"/>
        <v>miércoles</v>
      </c>
      <c r="P1636" s="14">
        <f t="shared" si="307"/>
        <v>1998</v>
      </c>
      <c r="Q1636" s="14">
        <f t="shared" si="308"/>
        <v>4</v>
      </c>
      <c r="R1636" s="14">
        <f t="shared" si="309"/>
        <v>8</v>
      </c>
      <c r="S1636" s="14" t="str">
        <f t="shared" si="310"/>
        <v>NO</v>
      </c>
      <c r="T1636" s="14" t="str">
        <f t="shared" si="311"/>
        <v>No Cumple</v>
      </c>
      <c r="U1636" s="14">
        <f>VLOOKUP(E1636,País!$A$1:$B$8,2,FALSE)</f>
        <v>5</v>
      </c>
    </row>
    <row r="1637" spans="1:21" x14ac:dyDescent="0.25">
      <c r="A1637" s="2" t="s">
        <v>90</v>
      </c>
      <c r="B1637" s="2" t="s">
        <v>58</v>
      </c>
      <c r="C1637" s="3">
        <v>31935</v>
      </c>
      <c r="D1637" s="2" t="s">
        <v>7</v>
      </c>
      <c r="E1637" s="2" t="s">
        <v>20</v>
      </c>
      <c r="F1637" s="2">
        <v>2</v>
      </c>
      <c r="G1637" s="4">
        <v>18882.638612163242</v>
      </c>
      <c r="H1637" s="5">
        <v>-30975.01416008002</v>
      </c>
      <c r="I1637" s="11" t="str">
        <f t="shared" si="300"/>
        <v>Castro, Natalie</v>
      </c>
      <c r="J1637" s="11" t="str">
        <f t="shared" si="301"/>
        <v>NC</v>
      </c>
      <c r="K1637" s="14">
        <f t="shared" si="302"/>
        <v>13</v>
      </c>
      <c r="L1637" s="7">
        <f t="shared" ca="1" si="303"/>
        <v>37</v>
      </c>
      <c r="M1637" s="7">
        <f t="shared" si="304"/>
        <v>7</v>
      </c>
      <c r="N1637" s="15">
        <f t="shared" si="305"/>
        <v>31935</v>
      </c>
      <c r="O1637" s="15" t="str">
        <f t="shared" si="306"/>
        <v>domingo</v>
      </c>
      <c r="P1637" s="14">
        <f t="shared" si="307"/>
        <v>1987</v>
      </c>
      <c r="Q1637" s="14">
        <f t="shared" si="308"/>
        <v>6</v>
      </c>
      <c r="R1637" s="14">
        <f t="shared" si="309"/>
        <v>7</v>
      </c>
      <c r="S1637" s="14" t="str">
        <f t="shared" si="310"/>
        <v>SI</v>
      </c>
      <c r="T1637" s="14" t="str">
        <f t="shared" si="311"/>
        <v>No Cumple</v>
      </c>
      <c r="U1637" s="14">
        <f>VLOOKUP(E1637,País!$A$1:$B$8,2,FALSE)</f>
        <v>6</v>
      </c>
    </row>
    <row r="1638" spans="1:21" x14ac:dyDescent="0.25">
      <c r="A1638" s="2" t="s">
        <v>63</v>
      </c>
      <c r="B1638" s="2" t="s">
        <v>64</v>
      </c>
      <c r="C1638" s="3">
        <v>35443</v>
      </c>
      <c r="D1638" s="2" t="s">
        <v>19</v>
      </c>
      <c r="E1638" s="2" t="s">
        <v>8</v>
      </c>
      <c r="F1638" s="2">
        <v>4</v>
      </c>
      <c r="G1638" s="4">
        <v>18873.78782334903</v>
      </c>
      <c r="H1638" s="5">
        <v>-28584.853080752386</v>
      </c>
      <c r="I1638" s="11" t="str">
        <f t="shared" si="300"/>
        <v>Ramos, Gabriela</v>
      </c>
      <c r="J1638" s="11" t="str">
        <f t="shared" si="301"/>
        <v>GR</v>
      </c>
      <c r="K1638" s="14">
        <f t="shared" si="302"/>
        <v>13</v>
      </c>
      <c r="L1638" s="7">
        <f t="shared" ca="1" si="303"/>
        <v>27</v>
      </c>
      <c r="M1638" s="7">
        <f t="shared" si="304"/>
        <v>1</v>
      </c>
      <c r="N1638" s="15">
        <f t="shared" si="305"/>
        <v>35443</v>
      </c>
      <c r="O1638" s="15" t="str">
        <f t="shared" si="306"/>
        <v>lunes</v>
      </c>
      <c r="P1638" s="14">
        <f t="shared" si="307"/>
        <v>1997</v>
      </c>
      <c r="Q1638" s="14">
        <f t="shared" si="308"/>
        <v>1</v>
      </c>
      <c r="R1638" s="14">
        <f t="shared" si="309"/>
        <v>13</v>
      </c>
      <c r="S1638" s="14" t="str">
        <f t="shared" si="310"/>
        <v>NO</v>
      </c>
      <c r="T1638" s="14" t="str">
        <f t="shared" si="311"/>
        <v>No Cumple</v>
      </c>
      <c r="U1638" s="14">
        <f>VLOOKUP(E1638,País!$A$1:$B$8,2,FALSE)</f>
        <v>1</v>
      </c>
    </row>
    <row r="1639" spans="1:21" x14ac:dyDescent="0.25">
      <c r="A1639" s="2" t="s">
        <v>5</v>
      </c>
      <c r="B1639" s="2" t="s">
        <v>6</v>
      </c>
      <c r="C1639" s="3">
        <v>31834</v>
      </c>
      <c r="D1639" s="2" t="s">
        <v>7</v>
      </c>
      <c r="E1639" s="2" t="s">
        <v>8</v>
      </c>
      <c r="F1639" s="2">
        <v>5</v>
      </c>
      <c r="G1639" s="4">
        <v>18852.210699313378</v>
      </c>
      <c r="H1639" s="5">
        <v>-28787.098798590494</v>
      </c>
      <c r="I1639" s="11" t="str">
        <f t="shared" si="300"/>
        <v>Martinez, Ana</v>
      </c>
      <c r="J1639" s="11" t="str">
        <f t="shared" si="301"/>
        <v>AM</v>
      </c>
      <c r="K1639" s="14">
        <f t="shared" si="302"/>
        <v>11</v>
      </c>
      <c r="L1639" s="7">
        <f t="shared" ca="1" si="303"/>
        <v>37</v>
      </c>
      <c r="M1639" s="7">
        <f t="shared" si="304"/>
        <v>4</v>
      </c>
      <c r="N1639" s="15">
        <f t="shared" si="305"/>
        <v>31834</v>
      </c>
      <c r="O1639" s="15" t="str">
        <f t="shared" si="306"/>
        <v>jueves</v>
      </c>
      <c r="P1639" s="14">
        <f t="shared" si="307"/>
        <v>1987</v>
      </c>
      <c r="Q1639" s="14">
        <f t="shared" si="308"/>
        <v>2</v>
      </c>
      <c r="R1639" s="14">
        <f t="shared" si="309"/>
        <v>26</v>
      </c>
      <c r="S1639" s="14" t="str">
        <f t="shared" si="310"/>
        <v>SI</v>
      </c>
      <c r="T1639" s="14" t="str">
        <f t="shared" si="311"/>
        <v>No Cumple</v>
      </c>
      <c r="U1639" s="14">
        <f>VLOOKUP(E1639,País!$A$1:$B$8,2,FALSE)</f>
        <v>1</v>
      </c>
    </row>
    <row r="1640" spans="1:21" x14ac:dyDescent="0.25">
      <c r="A1640" s="2" t="s">
        <v>77</v>
      </c>
      <c r="B1640" s="2" t="s">
        <v>22</v>
      </c>
      <c r="C1640" s="3">
        <v>31724</v>
      </c>
      <c r="D1640" s="2" t="s">
        <v>27</v>
      </c>
      <c r="E1640" s="2" t="s">
        <v>24</v>
      </c>
      <c r="F1640" s="2">
        <v>5</v>
      </c>
      <c r="G1640" s="4">
        <v>18840.752825578489</v>
      </c>
      <c r="H1640" s="5">
        <v>-28603.32245697936</v>
      </c>
      <c r="I1640" s="11" t="str">
        <f t="shared" si="300"/>
        <v>Fernandez, Emilio</v>
      </c>
      <c r="J1640" s="11" t="str">
        <f t="shared" si="301"/>
        <v>EF</v>
      </c>
      <c r="K1640" s="14">
        <f t="shared" si="302"/>
        <v>15</v>
      </c>
      <c r="L1640" s="7">
        <f t="shared" ca="1" si="303"/>
        <v>37</v>
      </c>
      <c r="M1640" s="7">
        <f t="shared" si="304"/>
        <v>6</v>
      </c>
      <c r="N1640" s="15">
        <f t="shared" si="305"/>
        <v>31724</v>
      </c>
      <c r="O1640" s="15" t="str">
        <f t="shared" si="306"/>
        <v>sábado</v>
      </c>
      <c r="P1640" s="14">
        <f t="shared" si="307"/>
        <v>1986</v>
      </c>
      <c r="Q1640" s="14">
        <f t="shared" si="308"/>
        <v>11</v>
      </c>
      <c r="R1640" s="14">
        <f t="shared" si="309"/>
        <v>8</v>
      </c>
      <c r="S1640" s="14" t="str">
        <f t="shared" si="310"/>
        <v>NO</v>
      </c>
      <c r="T1640" s="14" t="str">
        <f t="shared" si="311"/>
        <v>No Cumple</v>
      </c>
      <c r="U1640" s="14">
        <f>VLOOKUP(E1640,País!$A$1:$B$8,2,FALSE)</f>
        <v>5</v>
      </c>
    </row>
    <row r="1641" spans="1:21" x14ac:dyDescent="0.25">
      <c r="A1641" s="2" t="s">
        <v>76</v>
      </c>
      <c r="B1641" s="2" t="s">
        <v>14</v>
      </c>
      <c r="C1641" s="3">
        <v>31663</v>
      </c>
      <c r="D1641" s="2" t="s">
        <v>23</v>
      </c>
      <c r="E1641" s="2" t="s">
        <v>20</v>
      </c>
      <c r="F1641" s="2">
        <v>6</v>
      </c>
      <c r="G1641" s="4">
        <v>18814.240822586344</v>
      </c>
      <c r="H1641" s="5">
        <v>-27999.752892575743</v>
      </c>
      <c r="I1641" s="11" t="str">
        <f t="shared" si="300"/>
        <v>Lopez, Carolina</v>
      </c>
      <c r="J1641" s="11" t="str">
        <f t="shared" si="301"/>
        <v>CL</v>
      </c>
      <c r="K1641" s="14">
        <f t="shared" si="302"/>
        <v>13</v>
      </c>
      <c r="L1641" s="7">
        <f t="shared" ca="1" si="303"/>
        <v>37</v>
      </c>
      <c r="M1641" s="7">
        <f t="shared" si="304"/>
        <v>1</v>
      </c>
      <c r="N1641" s="15">
        <f t="shared" si="305"/>
        <v>31663</v>
      </c>
      <c r="O1641" s="15" t="str">
        <f t="shared" si="306"/>
        <v>lunes</v>
      </c>
      <c r="P1641" s="14">
        <f t="shared" si="307"/>
        <v>1986</v>
      </c>
      <c r="Q1641" s="14">
        <f t="shared" si="308"/>
        <v>9</v>
      </c>
      <c r="R1641" s="14">
        <f t="shared" si="309"/>
        <v>8</v>
      </c>
      <c r="S1641" s="14" t="str">
        <f t="shared" si="310"/>
        <v>NO</v>
      </c>
      <c r="T1641" s="14" t="str">
        <f t="shared" si="311"/>
        <v>No Cumple</v>
      </c>
      <c r="U1641" s="14">
        <f>VLOOKUP(E1641,País!$A$1:$B$8,2,FALSE)</f>
        <v>6</v>
      </c>
    </row>
    <row r="1642" spans="1:21" x14ac:dyDescent="0.25">
      <c r="A1642" s="2" t="s">
        <v>87</v>
      </c>
      <c r="B1642" s="2" t="s">
        <v>50</v>
      </c>
      <c r="C1642" s="3">
        <v>35593</v>
      </c>
      <c r="D1642" s="2" t="s">
        <v>31</v>
      </c>
      <c r="E1642" s="2" t="s">
        <v>8</v>
      </c>
      <c r="F1642" s="2">
        <v>5</v>
      </c>
      <c r="G1642" s="4">
        <v>18810.526230640673</v>
      </c>
      <c r="H1642" s="5">
        <v>-28910.000080891357</v>
      </c>
      <c r="I1642" s="11" t="str">
        <f t="shared" si="300"/>
        <v>Perez, Ismael</v>
      </c>
      <c r="J1642" s="11" t="str">
        <f t="shared" si="301"/>
        <v>IP</v>
      </c>
      <c r="K1642" s="14">
        <f t="shared" si="302"/>
        <v>11</v>
      </c>
      <c r="L1642" s="7">
        <f t="shared" ca="1" si="303"/>
        <v>27</v>
      </c>
      <c r="M1642" s="7">
        <f t="shared" si="304"/>
        <v>4</v>
      </c>
      <c r="N1642" s="15">
        <f t="shared" si="305"/>
        <v>35593</v>
      </c>
      <c r="O1642" s="15" t="str">
        <f t="shared" si="306"/>
        <v>jueves</v>
      </c>
      <c r="P1642" s="14">
        <f t="shared" si="307"/>
        <v>1997</v>
      </c>
      <c r="Q1642" s="14">
        <f t="shared" si="308"/>
        <v>6</v>
      </c>
      <c r="R1642" s="14">
        <f t="shared" si="309"/>
        <v>12</v>
      </c>
      <c r="S1642" s="14" t="str">
        <f t="shared" si="310"/>
        <v>NO</v>
      </c>
      <c r="T1642" s="14" t="str">
        <f t="shared" si="311"/>
        <v>No Cumple</v>
      </c>
      <c r="U1642" s="14">
        <f>VLOOKUP(E1642,País!$A$1:$B$8,2,FALSE)</f>
        <v>1</v>
      </c>
    </row>
    <row r="1643" spans="1:21" x14ac:dyDescent="0.25">
      <c r="A1643" s="2" t="s">
        <v>69</v>
      </c>
      <c r="B1643" s="2" t="s">
        <v>6</v>
      </c>
      <c r="C1643" s="3">
        <v>29686</v>
      </c>
      <c r="D1643" s="2" t="s">
        <v>31</v>
      </c>
      <c r="E1643" s="2" t="s">
        <v>20</v>
      </c>
      <c r="F1643" s="2">
        <v>2</v>
      </c>
      <c r="G1643" s="4">
        <v>18809.066807034898</v>
      </c>
      <c r="H1643" s="5">
        <v>-46990.623324888606</v>
      </c>
      <c r="I1643" s="11" t="str">
        <f t="shared" si="300"/>
        <v>Martinez, Jorge</v>
      </c>
      <c r="J1643" s="11" t="str">
        <f t="shared" si="301"/>
        <v>JM</v>
      </c>
      <c r="K1643" s="14">
        <f t="shared" si="302"/>
        <v>13</v>
      </c>
      <c r="L1643" s="7">
        <f t="shared" ca="1" si="303"/>
        <v>43</v>
      </c>
      <c r="M1643" s="7">
        <f t="shared" si="304"/>
        <v>5</v>
      </c>
      <c r="N1643" s="15">
        <f t="shared" si="305"/>
        <v>29686</v>
      </c>
      <c r="O1643" s="15" t="str">
        <f t="shared" si="306"/>
        <v>viernes</v>
      </c>
      <c r="P1643" s="14">
        <f t="shared" si="307"/>
        <v>1981</v>
      </c>
      <c r="Q1643" s="14">
        <f t="shared" si="308"/>
        <v>4</v>
      </c>
      <c r="R1643" s="14">
        <f t="shared" si="309"/>
        <v>10</v>
      </c>
      <c r="S1643" s="14" t="str">
        <f t="shared" si="310"/>
        <v>NO</v>
      </c>
      <c r="T1643" s="14" t="str">
        <f t="shared" si="311"/>
        <v>No Cumple</v>
      </c>
      <c r="U1643" s="14">
        <f>VLOOKUP(E1643,País!$A$1:$B$8,2,FALSE)</f>
        <v>6</v>
      </c>
    </row>
    <row r="1644" spans="1:21" x14ac:dyDescent="0.25">
      <c r="A1644" s="2" t="s">
        <v>85</v>
      </c>
      <c r="B1644" s="2" t="s">
        <v>46</v>
      </c>
      <c r="C1644" s="3">
        <v>33403</v>
      </c>
      <c r="D1644" s="2" t="s">
        <v>23</v>
      </c>
      <c r="E1644" s="2" t="s">
        <v>28</v>
      </c>
      <c r="F1644" s="2">
        <v>5</v>
      </c>
      <c r="G1644" s="4">
        <v>18780.172142513693</v>
      </c>
      <c r="H1644" s="5">
        <v>-24298.276057390143</v>
      </c>
      <c r="I1644" s="11" t="str">
        <f t="shared" si="300"/>
        <v>Garcia, Elena</v>
      </c>
      <c r="J1644" s="11" t="str">
        <f t="shared" si="301"/>
        <v>EG</v>
      </c>
      <c r="K1644" s="14">
        <f t="shared" si="302"/>
        <v>11</v>
      </c>
      <c r="L1644" s="7">
        <f t="shared" ca="1" si="303"/>
        <v>33</v>
      </c>
      <c r="M1644" s="7">
        <f t="shared" si="304"/>
        <v>5</v>
      </c>
      <c r="N1644" s="15">
        <f t="shared" si="305"/>
        <v>33403</v>
      </c>
      <c r="O1644" s="15" t="str">
        <f t="shared" si="306"/>
        <v>viernes</v>
      </c>
      <c r="P1644" s="14">
        <f t="shared" si="307"/>
        <v>1991</v>
      </c>
      <c r="Q1644" s="14">
        <f t="shared" si="308"/>
        <v>6</v>
      </c>
      <c r="R1644" s="14">
        <f t="shared" si="309"/>
        <v>14</v>
      </c>
      <c r="S1644" s="14" t="str">
        <f t="shared" si="310"/>
        <v>NO</v>
      </c>
      <c r="T1644" s="14" t="str">
        <f t="shared" si="311"/>
        <v>No Cumple</v>
      </c>
      <c r="U1644" s="14">
        <f>VLOOKUP(E1644,País!$A$1:$B$8,2,FALSE)</f>
        <v>7</v>
      </c>
    </row>
    <row r="1645" spans="1:21" x14ac:dyDescent="0.25">
      <c r="A1645" s="2" t="s">
        <v>88</v>
      </c>
      <c r="B1645" s="2" t="s">
        <v>54</v>
      </c>
      <c r="C1645" s="3">
        <v>29703</v>
      </c>
      <c r="D1645" s="2" t="s">
        <v>35</v>
      </c>
      <c r="E1645" s="2" t="s">
        <v>12</v>
      </c>
      <c r="F1645" s="2">
        <v>4</v>
      </c>
      <c r="G1645" s="4">
        <v>18738.643166392747</v>
      </c>
      <c r="H1645" s="5">
        <v>-68164.984793845564</v>
      </c>
      <c r="I1645" s="11" t="str">
        <f t="shared" si="300"/>
        <v>Moreno, Lorena</v>
      </c>
      <c r="J1645" s="11" t="str">
        <f t="shared" si="301"/>
        <v>LM</v>
      </c>
      <c r="K1645" s="14">
        <f t="shared" si="302"/>
        <v>12</v>
      </c>
      <c r="L1645" s="7">
        <f t="shared" ca="1" si="303"/>
        <v>43</v>
      </c>
      <c r="M1645" s="7">
        <f t="shared" si="304"/>
        <v>1</v>
      </c>
      <c r="N1645" s="15">
        <f t="shared" si="305"/>
        <v>29703</v>
      </c>
      <c r="O1645" s="15" t="str">
        <f t="shared" si="306"/>
        <v>lunes</v>
      </c>
      <c r="P1645" s="14">
        <f t="shared" si="307"/>
        <v>1981</v>
      </c>
      <c r="Q1645" s="14">
        <f t="shared" si="308"/>
        <v>4</v>
      </c>
      <c r="R1645" s="14">
        <f t="shared" si="309"/>
        <v>27</v>
      </c>
      <c r="S1645" s="14" t="str">
        <f t="shared" si="310"/>
        <v>NO</v>
      </c>
      <c r="T1645" s="14" t="str">
        <f t="shared" si="311"/>
        <v>No Cumple</v>
      </c>
      <c r="U1645" s="14">
        <f>VLOOKUP(E1645,País!$A$1:$B$8,2,FALSE)</f>
        <v>3</v>
      </c>
    </row>
    <row r="1646" spans="1:21" x14ac:dyDescent="0.25">
      <c r="A1646" s="2" t="s">
        <v>17</v>
      </c>
      <c r="B1646" s="2" t="s">
        <v>18</v>
      </c>
      <c r="C1646" s="3">
        <v>30229</v>
      </c>
      <c r="D1646" s="2" t="s">
        <v>19</v>
      </c>
      <c r="E1646" s="2" t="s">
        <v>20</v>
      </c>
      <c r="F1646" s="2">
        <v>6</v>
      </c>
      <c r="G1646" s="4">
        <v>18732.031996831753</v>
      </c>
      <c r="H1646" s="5">
        <v>-25854.374402534599</v>
      </c>
      <c r="I1646" s="11" t="str">
        <f t="shared" si="300"/>
        <v>Rodriguez, Carlos</v>
      </c>
      <c r="J1646" s="11" t="str">
        <f t="shared" si="301"/>
        <v>CR</v>
      </c>
      <c r="K1646" s="14">
        <f t="shared" si="302"/>
        <v>15</v>
      </c>
      <c r="L1646" s="7">
        <f t="shared" ca="1" si="303"/>
        <v>41</v>
      </c>
      <c r="M1646" s="7">
        <f t="shared" si="304"/>
        <v>2</v>
      </c>
      <c r="N1646" s="15">
        <f t="shared" si="305"/>
        <v>30229</v>
      </c>
      <c r="O1646" s="15" t="str">
        <f t="shared" si="306"/>
        <v>martes</v>
      </c>
      <c r="P1646" s="14">
        <f t="shared" si="307"/>
        <v>1982</v>
      </c>
      <c r="Q1646" s="14">
        <f t="shared" si="308"/>
        <v>10</v>
      </c>
      <c r="R1646" s="14">
        <f t="shared" si="309"/>
        <v>5</v>
      </c>
      <c r="S1646" s="14" t="str">
        <f t="shared" si="310"/>
        <v>NO</v>
      </c>
      <c r="T1646" s="14" t="str">
        <f t="shared" si="311"/>
        <v>No Cumple</v>
      </c>
      <c r="U1646" s="14">
        <f>VLOOKUP(E1646,País!$A$1:$B$8,2,FALSE)</f>
        <v>6</v>
      </c>
    </row>
    <row r="1647" spans="1:21" x14ac:dyDescent="0.25">
      <c r="A1647" s="2" t="s">
        <v>98</v>
      </c>
      <c r="B1647" s="2" t="s">
        <v>50</v>
      </c>
      <c r="C1647" s="3">
        <v>31221</v>
      </c>
      <c r="D1647" s="2" t="s">
        <v>27</v>
      </c>
      <c r="E1647" s="2" t="s">
        <v>12</v>
      </c>
      <c r="F1647" s="2">
        <v>2</v>
      </c>
      <c r="G1647" s="4">
        <v>18706.34549527695</v>
      </c>
      <c r="H1647" s="5">
        <v>-25126.669783967362</v>
      </c>
      <c r="I1647" s="11" t="str">
        <f t="shared" si="300"/>
        <v>Perez, Sara</v>
      </c>
      <c r="J1647" s="11" t="str">
        <f t="shared" si="301"/>
        <v>SP</v>
      </c>
      <c r="K1647" s="14">
        <f t="shared" si="302"/>
        <v>9</v>
      </c>
      <c r="L1647" s="7">
        <f t="shared" ca="1" si="303"/>
        <v>39</v>
      </c>
      <c r="M1647" s="7">
        <f t="shared" si="304"/>
        <v>7</v>
      </c>
      <c r="N1647" s="15">
        <f t="shared" si="305"/>
        <v>31221</v>
      </c>
      <c r="O1647" s="15" t="str">
        <f t="shared" si="306"/>
        <v>domingo</v>
      </c>
      <c r="P1647" s="14">
        <f t="shared" si="307"/>
        <v>1985</v>
      </c>
      <c r="Q1647" s="14">
        <f t="shared" si="308"/>
        <v>6</v>
      </c>
      <c r="R1647" s="14">
        <f t="shared" si="309"/>
        <v>23</v>
      </c>
      <c r="S1647" s="14" t="str">
        <f t="shared" si="310"/>
        <v>NO</v>
      </c>
      <c r="T1647" s="14" t="str">
        <f t="shared" si="311"/>
        <v>No Cumple</v>
      </c>
      <c r="U1647" s="14">
        <f>VLOOKUP(E1647,País!$A$1:$B$8,2,FALSE)</f>
        <v>3</v>
      </c>
    </row>
    <row r="1648" spans="1:21" x14ac:dyDescent="0.25">
      <c r="A1648" s="2" t="s">
        <v>45</v>
      </c>
      <c r="B1648" s="2" t="s">
        <v>46</v>
      </c>
      <c r="C1648" s="3">
        <v>29645</v>
      </c>
      <c r="D1648" s="2" t="s">
        <v>19</v>
      </c>
      <c r="E1648" s="2" t="s">
        <v>28</v>
      </c>
      <c r="F1648" s="2">
        <v>5</v>
      </c>
      <c r="G1648" s="4">
        <v>18697.82691429208</v>
      </c>
      <c r="H1648" s="5">
        <v>-28403.107893136683</v>
      </c>
      <c r="I1648" s="11" t="str">
        <f t="shared" si="300"/>
        <v>Garcia, Eduardo</v>
      </c>
      <c r="J1648" s="11" t="str">
        <f t="shared" si="301"/>
        <v>EG</v>
      </c>
      <c r="K1648" s="14">
        <f t="shared" si="302"/>
        <v>13</v>
      </c>
      <c r="L1648" s="7">
        <f t="shared" ca="1" si="303"/>
        <v>43</v>
      </c>
      <c r="M1648" s="7">
        <f t="shared" si="304"/>
        <v>6</v>
      </c>
      <c r="N1648" s="15">
        <f t="shared" si="305"/>
        <v>29645</v>
      </c>
      <c r="O1648" s="15" t="str">
        <f t="shared" si="306"/>
        <v>sábado</v>
      </c>
      <c r="P1648" s="14">
        <f t="shared" si="307"/>
        <v>1981</v>
      </c>
      <c r="Q1648" s="14">
        <f t="shared" si="308"/>
        <v>2</v>
      </c>
      <c r="R1648" s="14">
        <f t="shared" si="309"/>
        <v>28</v>
      </c>
      <c r="S1648" s="14" t="str">
        <f t="shared" si="310"/>
        <v>NO</v>
      </c>
      <c r="T1648" s="14" t="str">
        <f t="shared" si="311"/>
        <v>No Cumple</v>
      </c>
      <c r="U1648" s="14">
        <f>VLOOKUP(E1648,País!$A$1:$B$8,2,FALSE)</f>
        <v>7</v>
      </c>
    </row>
    <row r="1649" spans="1:21" x14ac:dyDescent="0.25">
      <c r="A1649" s="2" t="s">
        <v>87</v>
      </c>
      <c r="B1649" s="2" t="s">
        <v>50</v>
      </c>
      <c r="C1649" s="3">
        <v>34720</v>
      </c>
      <c r="D1649" s="2" t="s">
        <v>31</v>
      </c>
      <c r="E1649" s="2" t="s">
        <v>8</v>
      </c>
      <c r="F1649" s="2">
        <v>4</v>
      </c>
      <c r="G1649" s="4">
        <v>18680.371885828725</v>
      </c>
      <c r="H1649" s="5">
        <v>-20890.132242203319</v>
      </c>
      <c r="I1649" s="11" t="str">
        <f t="shared" si="300"/>
        <v>Perez, Ismael</v>
      </c>
      <c r="J1649" s="11" t="str">
        <f t="shared" si="301"/>
        <v>IP</v>
      </c>
      <c r="K1649" s="14">
        <f t="shared" si="302"/>
        <v>11</v>
      </c>
      <c r="L1649" s="7">
        <f t="shared" ca="1" si="303"/>
        <v>29</v>
      </c>
      <c r="M1649" s="7">
        <f t="shared" si="304"/>
        <v>6</v>
      </c>
      <c r="N1649" s="15">
        <f t="shared" si="305"/>
        <v>34720</v>
      </c>
      <c r="O1649" s="15" t="str">
        <f t="shared" si="306"/>
        <v>sábado</v>
      </c>
      <c r="P1649" s="14">
        <f t="shared" si="307"/>
        <v>1995</v>
      </c>
      <c r="Q1649" s="14">
        <f t="shared" si="308"/>
        <v>1</v>
      </c>
      <c r="R1649" s="14">
        <f t="shared" si="309"/>
        <v>21</v>
      </c>
      <c r="S1649" s="14" t="str">
        <f t="shared" si="310"/>
        <v>NO</v>
      </c>
      <c r="T1649" s="14" t="str">
        <f t="shared" si="311"/>
        <v>No Cumple</v>
      </c>
      <c r="U1649" s="14">
        <f>VLOOKUP(E1649,País!$A$1:$B$8,2,FALSE)</f>
        <v>1</v>
      </c>
    </row>
    <row r="1650" spans="1:21" x14ac:dyDescent="0.25">
      <c r="A1650" s="2" t="s">
        <v>92</v>
      </c>
      <c r="B1650" s="2" t="s">
        <v>62</v>
      </c>
      <c r="C1650" s="3">
        <v>31035</v>
      </c>
      <c r="D1650" s="2" t="s">
        <v>15</v>
      </c>
      <c r="E1650" s="2" t="s">
        <v>28</v>
      </c>
      <c r="F1650" s="2">
        <v>5</v>
      </c>
      <c r="G1650" s="4">
        <v>18679.310406426401</v>
      </c>
      <c r="H1650" s="5">
        <v>-25868.999946409032</v>
      </c>
      <c r="I1650" s="11" t="str">
        <f t="shared" si="300"/>
        <v>Guerrero, Alicia</v>
      </c>
      <c r="J1650" s="11" t="str">
        <f t="shared" si="301"/>
        <v>AG</v>
      </c>
      <c r="K1650" s="14">
        <f t="shared" si="302"/>
        <v>14</v>
      </c>
      <c r="L1650" s="7">
        <f t="shared" ca="1" si="303"/>
        <v>39</v>
      </c>
      <c r="M1650" s="7">
        <f t="shared" si="304"/>
        <v>3</v>
      </c>
      <c r="N1650" s="15">
        <f t="shared" si="305"/>
        <v>31035</v>
      </c>
      <c r="O1650" s="15" t="str">
        <f t="shared" si="306"/>
        <v>miércoles</v>
      </c>
      <c r="P1650" s="14">
        <f t="shared" si="307"/>
        <v>1984</v>
      </c>
      <c r="Q1650" s="14">
        <f t="shared" si="308"/>
        <v>12</v>
      </c>
      <c r="R1650" s="14">
        <f t="shared" si="309"/>
        <v>19</v>
      </c>
      <c r="S1650" s="14" t="str">
        <f t="shared" si="310"/>
        <v>NO</v>
      </c>
      <c r="T1650" s="14" t="str">
        <f t="shared" si="311"/>
        <v>No Cumple</v>
      </c>
      <c r="U1650" s="14">
        <f>VLOOKUP(E1650,País!$A$1:$B$8,2,FALSE)</f>
        <v>7</v>
      </c>
    </row>
    <row r="1651" spans="1:21" x14ac:dyDescent="0.25">
      <c r="A1651" s="2" t="s">
        <v>79</v>
      </c>
      <c r="B1651" s="2" t="s">
        <v>30</v>
      </c>
      <c r="C1651" s="3">
        <v>32978</v>
      </c>
      <c r="D1651" s="2" t="s">
        <v>35</v>
      </c>
      <c r="E1651" s="2" t="s">
        <v>32</v>
      </c>
      <c r="F1651" s="2">
        <v>4</v>
      </c>
      <c r="G1651" s="4">
        <v>18650.755906144383</v>
      </c>
      <c r="H1651" s="5">
        <v>-27073.842361654388</v>
      </c>
      <c r="I1651" s="11" t="str">
        <f t="shared" si="300"/>
        <v>Rivera, Pedro</v>
      </c>
      <c r="J1651" s="11" t="str">
        <f t="shared" si="301"/>
        <v>PR</v>
      </c>
      <c r="K1651" s="14">
        <f t="shared" si="302"/>
        <v>11</v>
      </c>
      <c r="L1651" s="7">
        <f t="shared" ca="1" si="303"/>
        <v>34</v>
      </c>
      <c r="M1651" s="7">
        <f t="shared" si="304"/>
        <v>7</v>
      </c>
      <c r="N1651" s="15">
        <f t="shared" si="305"/>
        <v>32978</v>
      </c>
      <c r="O1651" s="15" t="str">
        <f t="shared" si="306"/>
        <v>domingo</v>
      </c>
      <c r="P1651" s="14">
        <f t="shared" si="307"/>
        <v>1990</v>
      </c>
      <c r="Q1651" s="14">
        <f t="shared" si="308"/>
        <v>4</v>
      </c>
      <c r="R1651" s="14">
        <f t="shared" si="309"/>
        <v>15</v>
      </c>
      <c r="S1651" s="14" t="str">
        <f t="shared" si="310"/>
        <v>NO</v>
      </c>
      <c r="T1651" s="14" t="str">
        <f t="shared" si="311"/>
        <v>No Cumple</v>
      </c>
      <c r="U1651" s="14">
        <f>VLOOKUP(E1651,País!$A$1:$B$8,2,FALSE)</f>
        <v>2</v>
      </c>
    </row>
    <row r="1652" spans="1:21" x14ac:dyDescent="0.25">
      <c r="A1652" s="2" t="s">
        <v>45</v>
      </c>
      <c r="B1652" s="2" t="s">
        <v>46</v>
      </c>
      <c r="C1652" s="3">
        <v>34309</v>
      </c>
      <c r="D1652" s="2" t="s">
        <v>19</v>
      </c>
      <c r="E1652" s="2" t="s">
        <v>28</v>
      </c>
      <c r="F1652" s="2">
        <v>2</v>
      </c>
      <c r="G1652" s="4">
        <v>18642.120350983332</v>
      </c>
      <c r="H1652" s="5">
        <v>-27909.985666565834</v>
      </c>
      <c r="I1652" s="11" t="str">
        <f t="shared" si="300"/>
        <v>Garcia, Eduardo</v>
      </c>
      <c r="J1652" s="11" t="str">
        <f t="shared" si="301"/>
        <v>EG</v>
      </c>
      <c r="K1652" s="14">
        <f t="shared" si="302"/>
        <v>13</v>
      </c>
      <c r="L1652" s="7">
        <f t="shared" ca="1" si="303"/>
        <v>30</v>
      </c>
      <c r="M1652" s="7">
        <f t="shared" si="304"/>
        <v>1</v>
      </c>
      <c r="N1652" s="15">
        <f t="shared" si="305"/>
        <v>34309</v>
      </c>
      <c r="O1652" s="15" t="str">
        <f t="shared" si="306"/>
        <v>lunes</v>
      </c>
      <c r="P1652" s="14">
        <f t="shared" si="307"/>
        <v>1993</v>
      </c>
      <c r="Q1652" s="14">
        <f t="shared" si="308"/>
        <v>12</v>
      </c>
      <c r="R1652" s="14">
        <f t="shared" si="309"/>
        <v>6</v>
      </c>
      <c r="S1652" s="14" t="str">
        <f t="shared" si="310"/>
        <v>NO</v>
      </c>
      <c r="T1652" s="14" t="str">
        <f t="shared" si="311"/>
        <v>No Cumple</v>
      </c>
      <c r="U1652" s="14">
        <f>VLOOKUP(E1652,País!$A$1:$B$8,2,FALSE)</f>
        <v>7</v>
      </c>
    </row>
    <row r="1653" spans="1:21" x14ac:dyDescent="0.25">
      <c r="A1653" s="2" t="s">
        <v>33</v>
      </c>
      <c r="B1653" s="2" t="s">
        <v>34</v>
      </c>
      <c r="C1653" s="3">
        <v>36390</v>
      </c>
      <c r="D1653" s="2" t="s">
        <v>35</v>
      </c>
      <c r="E1653" s="2" t="s">
        <v>8</v>
      </c>
      <c r="F1653" s="2">
        <v>3</v>
      </c>
      <c r="G1653" s="4">
        <v>18639.662053711985</v>
      </c>
      <c r="H1653" s="5">
        <v>-28565.114290047855</v>
      </c>
      <c r="I1653" s="11" t="str">
        <f t="shared" si="300"/>
        <v>Santos, Isabel</v>
      </c>
      <c r="J1653" s="11" t="str">
        <f t="shared" si="301"/>
        <v>IS</v>
      </c>
      <c r="K1653" s="14">
        <f t="shared" si="302"/>
        <v>12</v>
      </c>
      <c r="L1653" s="7">
        <f t="shared" ca="1" si="303"/>
        <v>24</v>
      </c>
      <c r="M1653" s="7">
        <f t="shared" si="304"/>
        <v>3</v>
      </c>
      <c r="N1653" s="15">
        <f t="shared" si="305"/>
        <v>36390</v>
      </c>
      <c r="O1653" s="15" t="str">
        <f t="shared" si="306"/>
        <v>miércoles</v>
      </c>
      <c r="P1653" s="14">
        <f t="shared" si="307"/>
        <v>1999</v>
      </c>
      <c r="Q1653" s="14">
        <f t="shared" si="308"/>
        <v>8</v>
      </c>
      <c r="R1653" s="14">
        <f t="shared" si="309"/>
        <v>18</v>
      </c>
      <c r="S1653" s="14" t="str">
        <f t="shared" si="310"/>
        <v>NO</v>
      </c>
      <c r="T1653" s="14" t="str">
        <f t="shared" si="311"/>
        <v>No Cumple</v>
      </c>
      <c r="U1653" s="14">
        <f>VLOOKUP(E1653,País!$A$1:$B$8,2,FALSE)</f>
        <v>1</v>
      </c>
    </row>
    <row r="1654" spans="1:21" x14ac:dyDescent="0.25">
      <c r="A1654" s="2" t="s">
        <v>91</v>
      </c>
      <c r="B1654" s="2" t="s">
        <v>60</v>
      </c>
      <c r="C1654" s="3">
        <v>32385</v>
      </c>
      <c r="D1654" s="2" t="s">
        <v>11</v>
      </c>
      <c r="E1654" s="2" t="s">
        <v>24</v>
      </c>
      <c r="F1654" s="2">
        <v>2</v>
      </c>
      <c r="G1654" s="4">
        <v>18635.420882260529</v>
      </c>
      <c r="H1654" s="5">
        <v>-30249.995953029891</v>
      </c>
      <c r="I1654" s="11" t="str">
        <f t="shared" si="300"/>
        <v>Vargas, Renato</v>
      </c>
      <c r="J1654" s="11" t="str">
        <f t="shared" si="301"/>
        <v>RV</v>
      </c>
      <c r="K1654" s="14">
        <f t="shared" si="302"/>
        <v>12</v>
      </c>
      <c r="L1654" s="7">
        <f t="shared" ca="1" si="303"/>
        <v>35</v>
      </c>
      <c r="M1654" s="7">
        <f t="shared" si="304"/>
        <v>2</v>
      </c>
      <c r="N1654" s="15">
        <f t="shared" si="305"/>
        <v>32385</v>
      </c>
      <c r="O1654" s="15" t="str">
        <f t="shared" si="306"/>
        <v>martes</v>
      </c>
      <c r="P1654" s="14">
        <f t="shared" si="307"/>
        <v>1988</v>
      </c>
      <c r="Q1654" s="14">
        <f t="shared" si="308"/>
        <v>8</v>
      </c>
      <c r="R1654" s="14">
        <f t="shared" si="309"/>
        <v>30</v>
      </c>
      <c r="S1654" s="14" t="str">
        <f t="shared" si="310"/>
        <v>NO</v>
      </c>
      <c r="T1654" s="14" t="str">
        <f t="shared" si="311"/>
        <v>No Cumple</v>
      </c>
      <c r="U1654" s="14">
        <f>VLOOKUP(E1654,País!$A$1:$B$8,2,FALSE)</f>
        <v>5</v>
      </c>
    </row>
    <row r="1655" spans="1:21" x14ac:dyDescent="0.25">
      <c r="A1655" s="2" t="s">
        <v>89</v>
      </c>
      <c r="B1655" s="2" t="s">
        <v>56</v>
      </c>
      <c r="C1655" s="3">
        <v>35351</v>
      </c>
      <c r="D1655" s="2" t="s">
        <v>38</v>
      </c>
      <c r="E1655" s="2" t="s">
        <v>16</v>
      </c>
      <c r="F1655" s="2">
        <v>5</v>
      </c>
      <c r="G1655" s="4">
        <v>18630.968250332295</v>
      </c>
      <c r="H1655" s="5">
        <v>1519.5950402376038</v>
      </c>
      <c r="I1655" s="11" t="str">
        <f t="shared" si="300"/>
        <v>Jimenez, Hugo</v>
      </c>
      <c r="J1655" s="11" t="str">
        <f t="shared" si="301"/>
        <v>HJ</v>
      </c>
      <c r="K1655" s="14">
        <f t="shared" si="302"/>
        <v>11</v>
      </c>
      <c r="L1655" s="7">
        <f t="shared" ca="1" si="303"/>
        <v>27</v>
      </c>
      <c r="M1655" s="7">
        <f t="shared" si="304"/>
        <v>7</v>
      </c>
      <c r="N1655" s="15">
        <f t="shared" si="305"/>
        <v>35351</v>
      </c>
      <c r="O1655" s="15" t="str">
        <f t="shared" si="306"/>
        <v>domingo</v>
      </c>
      <c r="P1655" s="14">
        <f t="shared" si="307"/>
        <v>1996</v>
      </c>
      <c r="Q1655" s="14">
        <f t="shared" si="308"/>
        <v>10</v>
      </c>
      <c r="R1655" s="14">
        <f t="shared" si="309"/>
        <v>13</v>
      </c>
      <c r="S1655" s="14" t="str">
        <f t="shared" si="310"/>
        <v>NO</v>
      </c>
      <c r="T1655" s="14" t="str">
        <f t="shared" si="311"/>
        <v>No Cumple</v>
      </c>
      <c r="U1655" s="14">
        <f>VLOOKUP(E1655,País!$A$1:$B$8,2,FALSE)</f>
        <v>4</v>
      </c>
    </row>
    <row r="1656" spans="1:21" x14ac:dyDescent="0.25">
      <c r="A1656" s="2" t="s">
        <v>103</v>
      </c>
      <c r="B1656" s="2" t="s">
        <v>68</v>
      </c>
      <c r="C1656" s="3">
        <v>35682</v>
      </c>
      <c r="D1656" s="2" t="s">
        <v>19</v>
      </c>
      <c r="E1656" s="2" t="s">
        <v>12</v>
      </c>
      <c r="F1656" s="2">
        <v>4</v>
      </c>
      <c r="G1656" s="4">
        <v>18628.884483378508</v>
      </c>
      <c r="H1656" s="5">
        <v>-28502.559740790417</v>
      </c>
      <c r="I1656" s="11" t="str">
        <f t="shared" si="300"/>
        <v>Navarro, Antonio</v>
      </c>
      <c r="J1656" s="11" t="str">
        <f t="shared" si="301"/>
        <v>AN</v>
      </c>
      <c r="K1656" s="14">
        <f t="shared" si="302"/>
        <v>14</v>
      </c>
      <c r="L1656" s="7">
        <f t="shared" ca="1" si="303"/>
        <v>26</v>
      </c>
      <c r="M1656" s="7">
        <f t="shared" si="304"/>
        <v>2</v>
      </c>
      <c r="N1656" s="15">
        <f t="shared" si="305"/>
        <v>35682</v>
      </c>
      <c r="O1656" s="15" t="str">
        <f t="shared" si="306"/>
        <v>martes</v>
      </c>
      <c r="P1656" s="14">
        <f t="shared" si="307"/>
        <v>1997</v>
      </c>
      <c r="Q1656" s="14">
        <f t="shared" si="308"/>
        <v>9</v>
      </c>
      <c r="R1656" s="14">
        <f t="shared" si="309"/>
        <v>9</v>
      </c>
      <c r="S1656" s="14" t="str">
        <f t="shared" si="310"/>
        <v>NO</v>
      </c>
      <c r="T1656" s="14" t="str">
        <f t="shared" si="311"/>
        <v>No Cumple</v>
      </c>
      <c r="U1656" s="14">
        <f>VLOOKUP(E1656,País!$A$1:$B$8,2,FALSE)</f>
        <v>3</v>
      </c>
    </row>
    <row r="1657" spans="1:21" x14ac:dyDescent="0.25">
      <c r="A1657" s="2" t="s">
        <v>29</v>
      </c>
      <c r="B1657" s="2" t="s">
        <v>30</v>
      </c>
      <c r="C1657" s="3">
        <v>34209</v>
      </c>
      <c r="D1657" s="2" t="s">
        <v>31</v>
      </c>
      <c r="E1657" s="2" t="s">
        <v>32</v>
      </c>
      <c r="F1657" s="2">
        <v>6</v>
      </c>
      <c r="G1657" s="4">
        <v>18623.869917543208</v>
      </c>
      <c r="H1657" s="5">
        <v>-22092.097561842595</v>
      </c>
      <c r="I1657" s="11" t="str">
        <f t="shared" si="300"/>
        <v>Rivera, Pablo</v>
      </c>
      <c r="J1657" s="11" t="str">
        <f t="shared" si="301"/>
        <v>PR</v>
      </c>
      <c r="K1657" s="14">
        <f t="shared" si="302"/>
        <v>11</v>
      </c>
      <c r="L1657" s="7">
        <f t="shared" ca="1" si="303"/>
        <v>30</v>
      </c>
      <c r="M1657" s="7">
        <f t="shared" si="304"/>
        <v>6</v>
      </c>
      <c r="N1657" s="15">
        <f t="shared" si="305"/>
        <v>34209</v>
      </c>
      <c r="O1657" s="15" t="str">
        <f t="shared" si="306"/>
        <v>sábado</v>
      </c>
      <c r="P1657" s="14">
        <f t="shared" si="307"/>
        <v>1993</v>
      </c>
      <c r="Q1657" s="14">
        <f t="shared" si="308"/>
        <v>8</v>
      </c>
      <c r="R1657" s="14">
        <f t="shared" si="309"/>
        <v>28</v>
      </c>
      <c r="S1657" s="14" t="str">
        <f t="shared" si="310"/>
        <v>NO</v>
      </c>
      <c r="T1657" s="14" t="str">
        <f t="shared" si="311"/>
        <v>No Cumple</v>
      </c>
      <c r="U1657" s="14">
        <f>VLOOKUP(E1657,País!$A$1:$B$8,2,FALSE)</f>
        <v>2</v>
      </c>
    </row>
    <row r="1658" spans="1:21" x14ac:dyDescent="0.25">
      <c r="A1658" s="2" t="s">
        <v>86</v>
      </c>
      <c r="B1658" s="2" t="s">
        <v>48</v>
      </c>
      <c r="C1658" s="3">
        <v>29426</v>
      </c>
      <c r="D1658" s="2" t="s">
        <v>27</v>
      </c>
      <c r="E1658" s="2" t="s">
        <v>32</v>
      </c>
      <c r="F1658" s="2">
        <v>6</v>
      </c>
      <c r="G1658" s="4">
        <v>18616.122581779229</v>
      </c>
      <c r="H1658" s="5">
        <v>-22236.391741118954</v>
      </c>
      <c r="I1658" s="11" t="str">
        <f t="shared" si="300"/>
        <v>Rojas, Daniel</v>
      </c>
      <c r="J1658" s="11" t="str">
        <f t="shared" si="301"/>
        <v>DR</v>
      </c>
      <c r="K1658" s="14">
        <f t="shared" si="302"/>
        <v>11</v>
      </c>
      <c r="L1658" s="7">
        <f t="shared" ca="1" si="303"/>
        <v>44</v>
      </c>
      <c r="M1658" s="7">
        <f t="shared" si="304"/>
        <v>4</v>
      </c>
      <c r="N1658" s="15">
        <f t="shared" si="305"/>
        <v>29426</v>
      </c>
      <c r="O1658" s="15" t="str">
        <f t="shared" si="306"/>
        <v>jueves</v>
      </c>
      <c r="P1658" s="14">
        <f t="shared" si="307"/>
        <v>1980</v>
      </c>
      <c r="Q1658" s="14">
        <f t="shared" si="308"/>
        <v>7</v>
      </c>
      <c r="R1658" s="14">
        <f t="shared" si="309"/>
        <v>24</v>
      </c>
      <c r="S1658" s="14" t="str">
        <f t="shared" si="310"/>
        <v>NO</v>
      </c>
      <c r="T1658" s="14" t="str">
        <f t="shared" si="311"/>
        <v>No Cumple</v>
      </c>
      <c r="U1658" s="14">
        <f>VLOOKUP(E1658,País!$A$1:$B$8,2,FALSE)</f>
        <v>2</v>
      </c>
    </row>
    <row r="1659" spans="1:21" x14ac:dyDescent="0.25">
      <c r="A1659" s="2" t="s">
        <v>76</v>
      </c>
      <c r="B1659" s="2" t="s">
        <v>14</v>
      </c>
      <c r="C1659" s="3">
        <v>30123</v>
      </c>
      <c r="D1659" s="2" t="s">
        <v>23</v>
      </c>
      <c r="E1659" s="2" t="s">
        <v>20</v>
      </c>
      <c r="F1659" s="2">
        <v>3</v>
      </c>
      <c r="G1659" s="4">
        <v>18603.415191760894</v>
      </c>
      <c r="H1659" s="5">
        <v>-28504.858023579978</v>
      </c>
      <c r="I1659" s="11" t="str">
        <f t="shared" si="300"/>
        <v>Lopez, Carolina</v>
      </c>
      <c r="J1659" s="11" t="str">
        <f t="shared" si="301"/>
        <v>CL</v>
      </c>
      <c r="K1659" s="14">
        <f t="shared" si="302"/>
        <v>13</v>
      </c>
      <c r="L1659" s="7">
        <f t="shared" ca="1" si="303"/>
        <v>42</v>
      </c>
      <c r="M1659" s="7">
        <f t="shared" si="304"/>
        <v>1</v>
      </c>
      <c r="N1659" s="15">
        <f t="shared" si="305"/>
        <v>30123</v>
      </c>
      <c r="O1659" s="15" t="str">
        <f t="shared" si="306"/>
        <v>lunes</v>
      </c>
      <c r="P1659" s="14">
        <f t="shared" si="307"/>
        <v>1982</v>
      </c>
      <c r="Q1659" s="14">
        <f t="shared" si="308"/>
        <v>6</v>
      </c>
      <c r="R1659" s="14">
        <f t="shared" si="309"/>
        <v>21</v>
      </c>
      <c r="S1659" s="14" t="str">
        <f t="shared" si="310"/>
        <v>NO</v>
      </c>
      <c r="T1659" s="14" t="str">
        <f t="shared" si="311"/>
        <v>No Cumple</v>
      </c>
      <c r="U1659" s="14">
        <f>VLOOKUP(E1659,País!$A$1:$B$8,2,FALSE)</f>
        <v>6</v>
      </c>
    </row>
    <row r="1660" spans="1:21" x14ac:dyDescent="0.25">
      <c r="A1660" s="2" t="s">
        <v>86</v>
      </c>
      <c r="B1660" s="2" t="s">
        <v>48</v>
      </c>
      <c r="C1660" s="3">
        <v>36420</v>
      </c>
      <c r="D1660" s="2" t="s">
        <v>27</v>
      </c>
      <c r="E1660" s="2" t="s">
        <v>32</v>
      </c>
      <c r="F1660" s="2">
        <v>3</v>
      </c>
      <c r="G1660" s="4">
        <v>18588.12913812618</v>
      </c>
      <c r="H1660" s="5">
        <v>-29517.752153255082</v>
      </c>
      <c r="I1660" s="11" t="str">
        <f t="shared" si="300"/>
        <v>Rojas, Daniel</v>
      </c>
      <c r="J1660" s="11" t="str">
        <f t="shared" si="301"/>
        <v>DR</v>
      </c>
      <c r="K1660" s="14">
        <f t="shared" si="302"/>
        <v>11</v>
      </c>
      <c r="L1660" s="7">
        <f t="shared" ca="1" si="303"/>
        <v>24</v>
      </c>
      <c r="M1660" s="7">
        <f t="shared" si="304"/>
        <v>5</v>
      </c>
      <c r="N1660" s="15">
        <f t="shared" si="305"/>
        <v>36420</v>
      </c>
      <c r="O1660" s="15" t="str">
        <f t="shared" si="306"/>
        <v>viernes</v>
      </c>
      <c r="P1660" s="14">
        <f t="shared" si="307"/>
        <v>1999</v>
      </c>
      <c r="Q1660" s="14">
        <f t="shared" si="308"/>
        <v>9</v>
      </c>
      <c r="R1660" s="14">
        <f t="shared" si="309"/>
        <v>17</v>
      </c>
      <c r="S1660" s="14" t="str">
        <f t="shared" si="310"/>
        <v>NO</v>
      </c>
      <c r="T1660" s="14" t="str">
        <f t="shared" si="311"/>
        <v>No Cumple</v>
      </c>
      <c r="U1660" s="14">
        <f>VLOOKUP(E1660,País!$A$1:$B$8,2,FALSE)</f>
        <v>2</v>
      </c>
    </row>
    <row r="1661" spans="1:21" x14ac:dyDescent="0.25">
      <c r="A1661" s="2" t="s">
        <v>84</v>
      </c>
      <c r="B1661" s="2" t="s">
        <v>44</v>
      </c>
      <c r="C1661" s="3">
        <v>35600</v>
      </c>
      <c r="D1661" s="2" t="s">
        <v>19</v>
      </c>
      <c r="E1661" s="2" t="s">
        <v>24</v>
      </c>
      <c r="F1661" s="2">
        <v>2</v>
      </c>
      <c r="G1661" s="4">
        <v>18576.789138566117</v>
      </c>
      <c r="H1661" s="5">
        <v>-21773.176037461075</v>
      </c>
      <c r="I1661" s="11" t="str">
        <f t="shared" si="300"/>
        <v>Mendoza, Lucas</v>
      </c>
      <c r="J1661" s="11" t="str">
        <f t="shared" si="301"/>
        <v>LM</v>
      </c>
      <c r="K1661" s="14">
        <f t="shared" si="302"/>
        <v>12</v>
      </c>
      <c r="L1661" s="7">
        <f t="shared" ca="1" si="303"/>
        <v>27</v>
      </c>
      <c r="M1661" s="7">
        <f t="shared" si="304"/>
        <v>4</v>
      </c>
      <c r="N1661" s="15">
        <f t="shared" si="305"/>
        <v>35600</v>
      </c>
      <c r="O1661" s="15" t="str">
        <f t="shared" si="306"/>
        <v>jueves</v>
      </c>
      <c r="P1661" s="14">
        <f t="shared" si="307"/>
        <v>1997</v>
      </c>
      <c r="Q1661" s="14">
        <f t="shared" si="308"/>
        <v>6</v>
      </c>
      <c r="R1661" s="14">
        <f t="shared" si="309"/>
        <v>19</v>
      </c>
      <c r="S1661" s="14" t="str">
        <f t="shared" si="310"/>
        <v>NO</v>
      </c>
      <c r="T1661" s="14" t="str">
        <f t="shared" si="311"/>
        <v>No Cumple</v>
      </c>
      <c r="U1661" s="14">
        <f>VLOOKUP(E1661,País!$A$1:$B$8,2,FALSE)</f>
        <v>5</v>
      </c>
    </row>
    <row r="1662" spans="1:21" x14ac:dyDescent="0.25">
      <c r="A1662" s="2" t="s">
        <v>102</v>
      </c>
      <c r="B1662" s="2" t="s">
        <v>66</v>
      </c>
      <c r="C1662" s="3">
        <v>36285</v>
      </c>
      <c r="D1662" s="2" t="s">
        <v>15</v>
      </c>
      <c r="E1662" s="2" t="s">
        <v>8</v>
      </c>
      <c r="F1662" s="2">
        <v>4</v>
      </c>
      <c r="G1662" s="4">
        <v>18567.667250369857</v>
      </c>
      <c r="H1662" s="5">
        <v>-21031.279579733702</v>
      </c>
      <c r="I1662" s="11" t="str">
        <f t="shared" si="300"/>
        <v>Silva, Carla</v>
      </c>
      <c r="J1662" s="11" t="str">
        <f t="shared" si="301"/>
        <v>CS</v>
      </c>
      <c r="K1662" s="14">
        <f t="shared" si="302"/>
        <v>10</v>
      </c>
      <c r="L1662" s="7">
        <f t="shared" ca="1" si="303"/>
        <v>25</v>
      </c>
      <c r="M1662" s="7">
        <f t="shared" si="304"/>
        <v>3</v>
      </c>
      <c r="N1662" s="15">
        <f t="shared" si="305"/>
        <v>36285</v>
      </c>
      <c r="O1662" s="15" t="str">
        <f t="shared" si="306"/>
        <v>miércoles</v>
      </c>
      <c r="P1662" s="14">
        <f t="shared" si="307"/>
        <v>1999</v>
      </c>
      <c r="Q1662" s="14">
        <f t="shared" si="308"/>
        <v>5</v>
      </c>
      <c r="R1662" s="14">
        <f t="shared" si="309"/>
        <v>5</v>
      </c>
      <c r="S1662" s="14" t="str">
        <f t="shared" si="310"/>
        <v>NO</v>
      </c>
      <c r="T1662" s="14" t="str">
        <f t="shared" si="311"/>
        <v>No Cumple</v>
      </c>
      <c r="U1662" s="14">
        <f>VLOOKUP(E1662,País!$A$1:$B$8,2,FALSE)</f>
        <v>1</v>
      </c>
    </row>
    <row r="1663" spans="1:21" x14ac:dyDescent="0.25">
      <c r="A1663" s="2" t="s">
        <v>91</v>
      </c>
      <c r="B1663" s="2" t="s">
        <v>60</v>
      </c>
      <c r="C1663" s="3">
        <v>35658</v>
      </c>
      <c r="D1663" s="2" t="s">
        <v>11</v>
      </c>
      <c r="E1663" s="2" t="s">
        <v>24</v>
      </c>
      <c r="F1663" s="2">
        <v>5</v>
      </c>
      <c r="G1663" s="4">
        <v>18554.57773465939</v>
      </c>
      <c r="H1663" s="5">
        <v>-23969.612476352053</v>
      </c>
      <c r="I1663" s="11" t="str">
        <f t="shared" si="300"/>
        <v>Vargas, Renato</v>
      </c>
      <c r="J1663" s="11" t="str">
        <f t="shared" si="301"/>
        <v>RV</v>
      </c>
      <c r="K1663" s="14">
        <f t="shared" si="302"/>
        <v>12</v>
      </c>
      <c r="L1663" s="7">
        <f t="shared" ca="1" si="303"/>
        <v>27</v>
      </c>
      <c r="M1663" s="7">
        <f t="shared" si="304"/>
        <v>6</v>
      </c>
      <c r="N1663" s="15">
        <f t="shared" si="305"/>
        <v>35658</v>
      </c>
      <c r="O1663" s="15" t="str">
        <f t="shared" si="306"/>
        <v>sábado</v>
      </c>
      <c r="P1663" s="14">
        <f t="shared" si="307"/>
        <v>1997</v>
      </c>
      <c r="Q1663" s="14">
        <f t="shared" si="308"/>
        <v>8</v>
      </c>
      <c r="R1663" s="14">
        <f t="shared" si="309"/>
        <v>16</v>
      </c>
      <c r="S1663" s="14" t="str">
        <f t="shared" si="310"/>
        <v>NO</v>
      </c>
      <c r="T1663" s="14" t="str">
        <f t="shared" si="311"/>
        <v>No Cumple</v>
      </c>
      <c r="U1663" s="14">
        <f>VLOOKUP(E1663,País!$A$1:$B$8,2,FALSE)</f>
        <v>5</v>
      </c>
    </row>
    <row r="1664" spans="1:21" x14ac:dyDescent="0.25">
      <c r="A1664" s="2" t="s">
        <v>76</v>
      </c>
      <c r="B1664" s="2" t="s">
        <v>14</v>
      </c>
      <c r="C1664" s="3">
        <v>36420</v>
      </c>
      <c r="D1664" s="2" t="s">
        <v>23</v>
      </c>
      <c r="E1664" s="2" t="s">
        <v>20</v>
      </c>
      <c r="F1664" s="2">
        <v>6</v>
      </c>
      <c r="G1664" s="4">
        <v>18548.809372777367</v>
      </c>
      <c r="H1664" s="5">
        <v>-23602.904876689205</v>
      </c>
      <c r="I1664" s="11" t="str">
        <f t="shared" si="300"/>
        <v>Lopez, Carolina</v>
      </c>
      <c r="J1664" s="11" t="str">
        <f t="shared" si="301"/>
        <v>CL</v>
      </c>
      <c r="K1664" s="14">
        <f t="shared" si="302"/>
        <v>13</v>
      </c>
      <c r="L1664" s="7">
        <f t="shared" ca="1" si="303"/>
        <v>24</v>
      </c>
      <c r="M1664" s="7">
        <f t="shared" si="304"/>
        <v>5</v>
      </c>
      <c r="N1664" s="15">
        <f t="shared" si="305"/>
        <v>36420</v>
      </c>
      <c r="O1664" s="15" t="str">
        <f t="shared" si="306"/>
        <v>viernes</v>
      </c>
      <c r="P1664" s="14">
        <f t="shared" si="307"/>
        <v>1999</v>
      </c>
      <c r="Q1664" s="14">
        <f t="shared" si="308"/>
        <v>9</v>
      </c>
      <c r="R1664" s="14">
        <f t="shared" si="309"/>
        <v>17</v>
      </c>
      <c r="S1664" s="14" t="str">
        <f t="shared" si="310"/>
        <v>NO</v>
      </c>
      <c r="T1664" s="14" t="str">
        <f t="shared" si="311"/>
        <v>No Cumple</v>
      </c>
      <c r="U1664" s="14">
        <f>VLOOKUP(E1664,País!$A$1:$B$8,2,FALSE)</f>
        <v>6</v>
      </c>
    </row>
    <row r="1665" spans="1:21" x14ac:dyDescent="0.25">
      <c r="A1665" s="2" t="s">
        <v>86</v>
      </c>
      <c r="B1665" s="2" t="s">
        <v>48</v>
      </c>
      <c r="C1665" s="3">
        <v>32938</v>
      </c>
      <c r="D1665" s="2" t="s">
        <v>27</v>
      </c>
      <c r="E1665" s="2" t="s">
        <v>32</v>
      </c>
      <c r="F1665" s="2">
        <v>5</v>
      </c>
      <c r="G1665" s="4">
        <v>18541.988289360725</v>
      </c>
      <c r="H1665" s="5">
        <v>-30230.531008000919</v>
      </c>
      <c r="I1665" s="11" t="str">
        <f t="shared" si="300"/>
        <v>Rojas, Daniel</v>
      </c>
      <c r="J1665" s="11" t="str">
        <f t="shared" si="301"/>
        <v>DR</v>
      </c>
      <c r="K1665" s="14">
        <f t="shared" si="302"/>
        <v>11</v>
      </c>
      <c r="L1665" s="7">
        <f t="shared" ca="1" si="303"/>
        <v>34</v>
      </c>
      <c r="M1665" s="7">
        <f t="shared" si="304"/>
        <v>2</v>
      </c>
      <c r="N1665" s="15">
        <f t="shared" si="305"/>
        <v>32938</v>
      </c>
      <c r="O1665" s="15" t="str">
        <f t="shared" si="306"/>
        <v>martes</v>
      </c>
      <c r="P1665" s="14">
        <f t="shared" si="307"/>
        <v>1990</v>
      </c>
      <c r="Q1665" s="14">
        <f t="shared" si="308"/>
        <v>3</v>
      </c>
      <c r="R1665" s="14">
        <f t="shared" si="309"/>
        <v>6</v>
      </c>
      <c r="S1665" s="14" t="str">
        <f t="shared" si="310"/>
        <v>NO</v>
      </c>
      <c r="T1665" s="14" t="str">
        <f t="shared" si="311"/>
        <v>No Cumple</v>
      </c>
      <c r="U1665" s="14">
        <f>VLOOKUP(E1665,País!$A$1:$B$8,2,FALSE)</f>
        <v>2</v>
      </c>
    </row>
    <row r="1666" spans="1:21" x14ac:dyDescent="0.25">
      <c r="A1666" s="2" t="s">
        <v>79</v>
      </c>
      <c r="B1666" s="2" t="s">
        <v>30</v>
      </c>
      <c r="C1666" s="3">
        <v>36324</v>
      </c>
      <c r="D1666" s="2" t="s">
        <v>35</v>
      </c>
      <c r="E1666" s="2" t="s">
        <v>32</v>
      </c>
      <c r="F1666" s="2">
        <v>6</v>
      </c>
      <c r="G1666" s="4">
        <v>18532.738104081218</v>
      </c>
      <c r="H1666" s="5">
        <v>-29543.244039041219</v>
      </c>
      <c r="I1666" s="11" t="str">
        <f t="shared" ref="I1666:I1729" si="312">_xlfn.CONCAT(B1666,", ",A1666)</f>
        <v>Rivera, Pedro</v>
      </c>
      <c r="J1666" s="11" t="str">
        <f t="shared" ref="J1666:J1729" si="313">_xlfn.CONCAT(LEFT(A1666,1),LEFT(B1666,1))</f>
        <v>PR</v>
      </c>
      <c r="K1666" s="14">
        <f t="shared" ref="K1666:K1729" si="314">LEN(A1666)+LEN(B1666)</f>
        <v>11</v>
      </c>
      <c r="L1666" s="7">
        <f t="shared" ref="L1666:L1729" ca="1" si="315">INT((TODAY()-C1666)/365)</f>
        <v>25</v>
      </c>
      <c r="M1666" s="7">
        <f t="shared" ref="M1666:M1729" si="316">WEEKDAY(C1666,2)</f>
        <v>7</v>
      </c>
      <c r="N1666" s="15">
        <f t="shared" ref="N1666:N1729" si="317">C1666</f>
        <v>36324</v>
      </c>
      <c r="O1666" s="15" t="str">
        <f t="shared" ref="O1666:O1729" si="318">TEXT(C1666,"dddd")</f>
        <v>domingo</v>
      </c>
      <c r="P1666" s="14">
        <f t="shared" ref="P1666:P1729" si="319">YEAR(C1666)</f>
        <v>1999</v>
      </c>
      <c r="Q1666" s="14">
        <f t="shared" ref="Q1666:Q1729" si="320">MONTH(C1666)</f>
        <v>6</v>
      </c>
      <c r="R1666" s="14">
        <f t="shared" ref="R1666:R1729" si="321">DAY(C1666)</f>
        <v>13</v>
      </c>
      <c r="S1666" s="14" t="str">
        <f t="shared" ref="S1666:S1729" si="322" xml:space="preserve"> IF(D1666 = "Ingeniero","SI","NO")</f>
        <v>NO</v>
      </c>
      <c r="T1666" s="14" t="str">
        <f t="shared" ref="T1666:T1729" si="323">IF(
     AND(F1666&gt;3,G1666&gt;30000),
     "Cumple",
     "No Cumple"
)</f>
        <v>No Cumple</v>
      </c>
      <c r="U1666" s="14">
        <f>VLOOKUP(E1666,País!$A$1:$B$8,2,FALSE)</f>
        <v>2</v>
      </c>
    </row>
    <row r="1667" spans="1:21" x14ac:dyDescent="0.25">
      <c r="A1667" s="2" t="s">
        <v>33</v>
      </c>
      <c r="B1667" s="2" t="s">
        <v>34</v>
      </c>
      <c r="C1667" s="3">
        <v>36465</v>
      </c>
      <c r="D1667" s="2" t="s">
        <v>35</v>
      </c>
      <c r="E1667" s="2" t="s">
        <v>8</v>
      </c>
      <c r="F1667" s="2">
        <v>6</v>
      </c>
      <c r="G1667" s="4">
        <v>18530.372000596319</v>
      </c>
      <c r="H1667" s="5">
        <v>-65678.060851683185</v>
      </c>
      <c r="I1667" s="11" t="str">
        <f t="shared" si="312"/>
        <v>Santos, Isabel</v>
      </c>
      <c r="J1667" s="11" t="str">
        <f t="shared" si="313"/>
        <v>IS</v>
      </c>
      <c r="K1667" s="14">
        <f t="shared" si="314"/>
        <v>12</v>
      </c>
      <c r="L1667" s="7">
        <f t="shared" ca="1" si="315"/>
        <v>24</v>
      </c>
      <c r="M1667" s="7">
        <f t="shared" si="316"/>
        <v>1</v>
      </c>
      <c r="N1667" s="15">
        <f t="shared" si="317"/>
        <v>36465</v>
      </c>
      <c r="O1667" s="15" t="str">
        <f t="shared" si="318"/>
        <v>lunes</v>
      </c>
      <c r="P1667" s="14">
        <f t="shared" si="319"/>
        <v>1999</v>
      </c>
      <c r="Q1667" s="14">
        <f t="shared" si="320"/>
        <v>11</v>
      </c>
      <c r="R1667" s="14">
        <f t="shared" si="321"/>
        <v>1</v>
      </c>
      <c r="S1667" s="14" t="str">
        <f t="shared" si="322"/>
        <v>NO</v>
      </c>
      <c r="T1667" s="14" t="str">
        <f t="shared" si="323"/>
        <v>No Cumple</v>
      </c>
      <c r="U1667" s="14">
        <f>VLOOKUP(E1667,País!$A$1:$B$8,2,FALSE)</f>
        <v>1</v>
      </c>
    </row>
    <row r="1668" spans="1:21" x14ac:dyDescent="0.25">
      <c r="A1668" s="2" t="s">
        <v>41</v>
      </c>
      <c r="B1668" s="2" t="s">
        <v>42</v>
      </c>
      <c r="C1668" s="3">
        <v>36223</v>
      </c>
      <c r="D1668" s="2" t="s">
        <v>11</v>
      </c>
      <c r="E1668" s="2" t="s">
        <v>20</v>
      </c>
      <c r="F1668" s="2">
        <v>2</v>
      </c>
      <c r="G1668" s="4">
        <v>18517.849318034696</v>
      </c>
      <c r="H1668" s="5">
        <v>-30173.935613768776</v>
      </c>
      <c r="I1668" s="11" t="str">
        <f t="shared" si="312"/>
        <v>Alvarez, Diego</v>
      </c>
      <c r="J1668" s="11" t="str">
        <f t="shared" si="313"/>
        <v>DA</v>
      </c>
      <c r="K1668" s="14">
        <f t="shared" si="314"/>
        <v>12</v>
      </c>
      <c r="L1668" s="7">
        <f t="shared" ca="1" si="315"/>
        <v>25</v>
      </c>
      <c r="M1668" s="7">
        <f t="shared" si="316"/>
        <v>4</v>
      </c>
      <c r="N1668" s="15">
        <f t="shared" si="317"/>
        <v>36223</v>
      </c>
      <c r="O1668" s="15" t="str">
        <f t="shared" si="318"/>
        <v>jueves</v>
      </c>
      <c r="P1668" s="14">
        <f t="shared" si="319"/>
        <v>1999</v>
      </c>
      <c r="Q1668" s="14">
        <f t="shared" si="320"/>
        <v>3</v>
      </c>
      <c r="R1668" s="14">
        <f t="shared" si="321"/>
        <v>4</v>
      </c>
      <c r="S1668" s="14" t="str">
        <f t="shared" si="322"/>
        <v>NO</v>
      </c>
      <c r="T1668" s="14" t="str">
        <f t="shared" si="323"/>
        <v>No Cumple</v>
      </c>
      <c r="U1668" s="14">
        <f>VLOOKUP(E1668,País!$A$1:$B$8,2,FALSE)</f>
        <v>6</v>
      </c>
    </row>
    <row r="1669" spans="1:21" x14ac:dyDescent="0.25">
      <c r="A1669" s="2" t="s">
        <v>82</v>
      </c>
      <c r="B1669" s="2" t="s">
        <v>40</v>
      </c>
      <c r="C1669" s="3">
        <v>33135</v>
      </c>
      <c r="D1669" s="2" t="s">
        <v>11</v>
      </c>
      <c r="E1669" s="2" t="s">
        <v>16</v>
      </c>
      <c r="F1669" s="2">
        <v>3</v>
      </c>
      <c r="G1669" s="4">
        <v>18499.648799776431</v>
      </c>
      <c r="H1669" s="5">
        <v>-28965.33364021239</v>
      </c>
      <c r="I1669" s="11" t="str">
        <f t="shared" si="312"/>
        <v>Torres, Miguel</v>
      </c>
      <c r="J1669" s="11" t="str">
        <f t="shared" si="313"/>
        <v>MT</v>
      </c>
      <c r="K1669" s="14">
        <f t="shared" si="314"/>
        <v>12</v>
      </c>
      <c r="L1669" s="7">
        <f t="shared" ca="1" si="315"/>
        <v>33</v>
      </c>
      <c r="M1669" s="7">
        <f t="shared" si="316"/>
        <v>3</v>
      </c>
      <c r="N1669" s="15">
        <f t="shared" si="317"/>
        <v>33135</v>
      </c>
      <c r="O1669" s="15" t="str">
        <f t="shared" si="318"/>
        <v>miércoles</v>
      </c>
      <c r="P1669" s="14">
        <f t="shared" si="319"/>
        <v>1990</v>
      </c>
      <c r="Q1669" s="14">
        <f t="shared" si="320"/>
        <v>9</v>
      </c>
      <c r="R1669" s="14">
        <f t="shared" si="321"/>
        <v>19</v>
      </c>
      <c r="S1669" s="14" t="str">
        <f t="shared" si="322"/>
        <v>NO</v>
      </c>
      <c r="T1669" s="14" t="str">
        <f t="shared" si="323"/>
        <v>No Cumple</v>
      </c>
      <c r="U1669" s="14">
        <f>VLOOKUP(E1669,País!$A$1:$B$8,2,FALSE)</f>
        <v>4</v>
      </c>
    </row>
    <row r="1670" spans="1:21" x14ac:dyDescent="0.25">
      <c r="A1670" s="2" t="s">
        <v>53</v>
      </c>
      <c r="B1670" s="2" t="s">
        <v>54</v>
      </c>
      <c r="C1670" s="3">
        <v>34979</v>
      </c>
      <c r="D1670" s="2" t="s">
        <v>35</v>
      </c>
      <c r="E1670" s="2" t="s">
        <v>16</v>
      </c>
      <c r="F1670" s="2">
        <v>6</v>
      </c>
      <c r="G1670" s="4">
        <v>18480.636374598253</v>
      </c>
      <c r="H1670" s="5">
        <v>-28787.427262861569</v>
      </c>
      <c r="I1670" s="11" t="str">
        <f t="shared" si="312"/>
        <v>Moreno, Ricardo</v>
      </c>
      <c r="J1670" s="11" t="str">
        <f t="shared" si="313"/>
        <v>RM</v>
      </c>
      <c r="K1670" s="14">
        <f t="shared" si="314"/>
        <v>13</v>
      </c>
      <c r="L1670" s="7">
        <f t="shared" ca="1" si="315"/>
        <v>28</v>
      </c>
      <c r="M1670" s="7">
        <f t="shared" si="316"/>
        <v>6</v>
      </c>
      <c r="N1670" s="15">
        <f t="shared" si="317"/>
        <v>34979</v>
      </c>
      <c r="O1670" s="15" t="str">
        <f t="shared" si="318"/>
        <v>sábado</v>
      </c>
      <c r="P1670" s="14">
        <f t="shared" si="319"/>
        <v>1995</v>
      </c>
      <c r="Q1670" s="14">
        <f t="shared" si="320"/>
        <v>10</v>
      </c>
      <c r="R1670" s="14">
        <f t="shared" si="321"/>
        <v>7</v>
      </c>
      <c r="S1670" s="14" t="str">
        <f t="shared" si="322"/>
        <v>NO</v>
      </c>
      <c r="T1670" s="14" t="str">
        <f t="shared" si="323"/>
        <v>No Cumple</v>
      </c>
      <c r="U1670" s="14">
        <f>VLOOKUP(E1670,País!$A$1:$B$8,2,FALSE)</f>
        <v>4</v>
      </c>
    </row>
    <row r="1671" spans="1:21" x14ac:dyDescent="0.25">
      <c r="A1671" s="2" t="s">
        <v>65</v>
      </c>
      <c r="B1671" s="2" t="s">
        <v>66</v>
      </c>
      <c r="C1671" s="3">
        <v>33169</v>
      </c>
      <c r="D1671" s="2" t="s">
        <v>23</v>
      </c>
      <c r="E1671" s="2" t="s">
        <v>12</v>
      </c>
      <c r="F1671" s="2">
        <v>3</v>
      </c>
      <c r="G1671" s="4">
        <v>18477.63815128912</v>
      </c>
      <c r="H1671" s="5">
        <v>-32001.467374762447</v>
      </c>
      <c r="I1671" s="11" t="str">
        <f t="shared" si="312"/>
        <v>Silva, Fernando</v>
      </c>
      <c r="J1671" s="11" t="str">
        <f t="shared" si="313"/>
        <v>FS</v>
      </c>
      <c r="K1671" s="14">
        <f t="shared" si="314"/>
        <v>13</v>
      </c>
      <c r="L1671" s="7">
        <f t="shared" ca="1" si="315"/>
        <v>33</v>
      </c>
      <c r="M1671" s="7">
        <f t="shared" si="316"/>
        <v>2</v>
      </c>
      <c r="N1671" s="15">
        <f t="shared" si="317"/>
        <v>33169</v>
      </c>
      <c r="O1671" s="15" t="str">
        <f t="shared" si="318"/>
        <v>martes</v>
      </c>
      <c r="P1671" s="14">
        <f t="shared" si="319"/>
        <v>1990</v>
      </c>
      <c r="Q1671" s="14">
        <f t="shared" si="320"/>
        <v>10</v>
      </c>
      <c r="R1671" s="14">
        <f t="shared" si="321"/>
        <v>23</v>
      </c>
      <c r="S1671" s="14" t="str">
        <f t="shared" si="322"/>
        <v>NO</v>
      </c>
      <c r="T1671" s="14" t="str">
        <f t="shared" si="323"/>
        <v>No Cumple</v>
      </c>
      <c r="U1671" s="14">
        <f>VLOOKUP(E1671,País!$A$1:$B$8,2,FALSE)</f>
        <v>3</v>
      </c>
    </row>
    <row r="1672" spans="1:21" x14ac:dyDescent="0.25">
      <c r="A1672" s="2" t="s">
        <v>90</v>
      </c>
      <c r="B1672" s="2" t="s">
        <v>58</v>
      </c>
      <c r="C1672" s="3">
        <v>33203</v>
      </c>
      <c r="D1672" s="2" t="s">
        <v>7</v>
      </c>
      <c r="E1672" s="2" t="s">
        <v>20</v>
      </c>
      <c r="F1672" s="2">
        <v>2</v>
      </c>
      <c r="G1672" s="4">
        <v>18475.485746721399</v>
      </c>
      <c r="H1672" s="5">
        <v>-33497.900825483623</v>
      </c>
      <c r="I1672" s="11" t="str">
        <f t="shared" si="312"/>
        <v>Castro, Natalie</v>
      </c>
      <c r="J1672" s="11" t="str">
        <f t="shared" si="313"/>
        <v>NC</v>
      </c>
      <c r="K1672" s="14">
        <f t="shared" si="314"/>
        <v>13</v>
      </c>
      <c r="L1672" s="7">
        <f t="shared" ca="1" si="315"/>
        <v>33</v>
      </c>
      <c r="M1672" s="7">
        <f t="shared" si="316"/>
        <v>1</v>
      </c>
      <c r="N1672" s="15">
        <f t="shared" si="317"/>
        <v>33203</v>
      </c>
      <c r="O1672" s="15" t="str">
        <f t="shared" si="318"/>
        <v>lunes</v>
      </c>
      <c r="P1672" s="14">
        <f t="shared" si="319"/>
        <v>1990</v>
      </c>
      <c r="Q1672" s="14">
        <f t="shared" si="320"/>
        <v>11</v>
      </c>
      <c r="R1672" s="14">
        <f t="shared" si="321"/>
        <v>26</v>
      </c>
      <c r="S1672" s="14" t="str">
        <f t="shared" si="322"/>
        <v>SI</v>
      </c>
      <c r="T1672" s="14" t="str">
        <f t="shared" si="323"/>
        <v>No Cumple</v>
      </c>
      <c r="U1672" s="14">
        <f>VLOOKUP(E1672,País!$A$1:$B$8,2,FALSE)</f>
        <v>6</v>
      </c>
    </row>
    <row r="1673" spans="1:21" x14ac:dyDescent="0.25">
      <c r="A1673" s="2" t="s">
        <v>29</v>
      </c>
      <c r="B1673" s="2" t="s">
        <v>30</v>
      </c>
      <c r="C1673" s="3">
        <v>33728</v>
      </c>
      <c r="D1673" s="2" t="s">
        <v>31</v>
      </c>
      <c r="E1673" s="2" t="s">
        <v>32</v>
      </c>
      <c r="F1673" s="2">
        <v>3</v>
      </c>
      <c r="G1673" s="4">
        <v>18474.388367190968</v>
      </c>
      <c r="H1673" s="5">
        <v>-25229.977073591042</v>
      </c>
      <c r="I1673" s="11" t="str">
        <f t="shared" si="312"/>
        <v>Rivera, Pablo</v>
      </c>
      <c r="J1673" s="11" t="str">
        <f t="shared" si="313"/>
        <v>PR</v>
      </c>
      <c r="K1673" s="14">
        <f t="shared" si="314"/>
        <v>11</v>
      </c>
      <c r="L1673" s="7">
        <f t="shared" ca="1" si="315"/>
        <v>32</v>
      </c>
      <c r="M1673" s="7">
        <f t="shared" si="316"/>
        <v>1</v>
      </c>
      <c r="N1673" s="15">
        <f t="shared" si="317"/>
        <v>33728</v>
      </c>
      <c r="O1673" s="15" t="str">
        <f t="shared" si="318"/>
        <v>lunes</v>
      </c>
      <c r="P1673" s="14">
        <f t="shared" si="319"/>
        <v>1992</v>
      </c>
      <c r="Q1673" s="14">
        <f t="shared" si="320"/>
        <v>5</v>
      </c>
      <c r="R1673" s="14">
        <f t="shared" si="321"/>
        <v>4</v>
      </c>
      <c r="S1673" s="14" t="str">
        <f t="shared" si="322"/>
        <v>NO</v>
      </c>
      <c r="T1673" s="14" t="str">
        <f t="shared" si="323"/>
        <v>No Cumple</v>
      </c>
      <c r="U1673" s="14">
        <f>VLOOKUP(E1673,País!$A$1:$B$8,2,FALSE)</f>
        <v>2</v>
      </c>
    </row>
    <row r="1674" spans="1:21" x14ac:dyDescent="0.25">
      <c r="A1674" s="2" t="s">
        <v>47</v>
      </c>
      <c r="B1674" s="2" t="s">
        <v>48</v>
      </c>
      <c r="C1674" s="3">
        <v>31424</v>
      </c>
      <c r="D1674" s="2" t="s">
        <v>23</v>
      </c>
      <c r="E1674" s="2" t="s">
        <v>32</v>
      </c>
      <c r="F1674" s="2">
        <v>6</v>
      </c>
      <c r="G1674" s="4">
        <v>18442.745915615138</v>
      </c>
      <c r="H1674" s="5">
        <v>-75401.60732738467</v>
      </c>
      <c r="I1674" s="11" t="str">
        <f t="shared" si="312"/>
        <v>Rojas, Valentina</v>
      </c>
      <c r="J1674" s="11" t="str">
        <f t="shared" si="313"/>
        <v>VR</v>
      </c>
      <c r="K1674" s="14">
        <f t="shared" si="314"/>
        <v>14</v>
      </c>
      <c r="L1674" s="7">
        <f t="shared" ca="1" si="315"/>
        <v>38</v>
      </c>
      <c r="M1674" s="7">
        <f t="shared" si="316"/>
        <v>7</v>
      </c>
      <c r="N1674" s="15">
        <f t="shared" si="317"/>
        <v>31424</v>
      </c>
      <c r="O1674" s="15" t="str">
        <f t="shared" si="318"/>
        <v>domingo</v>
      </c>
      <c r="P1674" s="14">
        <f t="shared" si="319"/>
        <v>1986</v>
      </c>
      <c r="Q1674" s="14">
        <f t="shared" si="320"/>
        <v>1</v>
      </c>
      <c r="R1674" s="14">
        <f t="shared" si="321"/>
        <v>12</v>
      </c>
      <c r="S1674" s="14" t="str">
        <f t="shared" si="322"/>
        <v>NO</v>
      </c>
      <c r="T1674" s="14" t="str">
        <f t="shared" si="323"/>
        <v>No Cumple</v>
      </c>
      <c r="U1674" s="14">
        <f>VLOOKUP(E1674,País!$A$1:$B$8,2,FALSE)</f>
        <v>2</v>
      </c>
    </row>
    <row r="1675" spans="1:21" x14ac:dyDescent="0.25">
      <c r="A1675" s="2" t="s">
        <v>77</v>
      </c>
      <c r="B1675" s="2" t="s">
        <v>22</v>
      </c>
      <c r="C1675" s="3">
        <v>31536</v>
      </c>
      <c r="D1675" s="2" t="s">
        <v>27</v>
      </c>
      <c r="E1675" s="2" t="s">
        <v>24</v>
      </c>
      <c r="F1675" s="2">
        <v>6</v>
      </c>
      <c r="G1675" s="4">
        <v>18426.287945894266</v>
      </c>
      <c r="H1675" s="5">
        <v>20223.199995128958</v>
      </c>
      <c r="I1675" s="11" t="str">
        <f t="shared" si="312"/>
        <v>Fernandez, Emilio</v>
      </c>
      <c r="J1675" s="11" t="str">
        <f t="shared" si="313"/>
        <v>EF</v>
      </c>
      <c r="K1675" s="14">
        <f t="shared" si="314"/>
        <v>15</v>
      </c>
      <c r="L1675" s="7">
        <f t="shared" ca="1" si="315"/>
        <v>38</v>
      </c>
      <c r="M1675" s="7">
        <f t="shared" si="316"/>
        <v>7</v>
      </c>
      <c r="N1675" s="15">
        <f t="shared" si="317"/>
        <v>31536</v>
      </c>
      <c r="O1675" s="15" t="str">
        <f t="shared" si="318"/>
        <v>domingo</v>
      </c>
      <c r="P1675" s="14">
        <f t="shared" si="319"/>
        <v>1986</v>
      </c>
      <c r="Q1675" s="14">
        <f t="shared" si="320"/>
        <v>5</v>
      </c>
      <c r="R1675" s="14">
        <f t="shared" si="321"/>
        <v>4</v>
      </c>
      <c r="S1675" s="14" t="str">
        <f t="shared" si="322"/>
        <v>NO</v>
      </c>
      <c r="T1675" s="14" t="str">
        <f t="shared" si="323"/>
        <v>No Cumple</v>
      </c>
      <c r="U1675" s="14">
        <f>VLOOKUP(E1675,País!$A$1:$B$8,2,FALSE)</f>
        <v>5</v>
      </c>
    </row>
    <row r="1676" spans="1:21" x14ac:dyDescent="0.25">
      <c r="A1676" s="2" t="s">
        <v>55</v>
      </c>
      <c r="B1676" s="2" t="s">
        <v>56</v>
      </c>
      <c r="C1676" s="3">
        <v>34896</v>
      </c>
      <c r="D1676" s="2" t="s">
        <v>38</v>
      </c>
      <c r="E1676" s="2" t="s">
        <v>20</v>
      </c>
      <c r="F1676" s="2">
        <v>2</v>
      </c>
      <c r="G1676" s="4">
        <v>18426.073286365783</v>
      </c>
      <c r="H1676" s="5">
        <v>-22953.227233816637</v>
      </c>
      <c r="I1676" s="11" t="str">
        <f t="shared" si="312"/>
        <v>Jimenez, Monica</v>
      </c>
      <c r="J1676" s="11" t="str">
        <f t="shared" si="313"/>
        <v>MJ</v>
      </c>
      <c r="K1676" s="14">
        <f t="shared" si="314"/>
        <v>13</v>
      </c>
      <c r="L1676" s="7">
        <f t="shared" ca="1" si="315"/>
        <v>29</v>
      </c>
      <c r="M1676" s="7">
        <f t="shared" si="316"/>
        <v>7</v>
      </c>
      <c r="N1676" s="15">
        <f t="shared" si="317"/>
        <v>34896</v>
      </c>
      <c r="O1676" s="15" t="str">
        <f t="shared" si="318"/>
        <v>domingo</v>
      </c>
      <c r="P1676" s="14">
        <f t="shared" si="319"/>
        <v>1995</v>
      </c>
      <c r="Q1676" s="14">
        <f t="shared" si="320"/>
        <v>7</v>
      </c>
      <c r="R1676" s="14">
        <f t="shared" si="321"/>
        <v>16</v>
      </c>
      <c r="S1676" s="14" t="str">
        <f t="shared" si="322"/>
        <v>NO</v>
      </c>
      <c r="T1676" s="14" t="str">
        <f t="shared" si="323"/>
        <v>No Cumple</v>
      </c>
      <c r="U1676" s="14">
        <f>VLOOKUP(E1676,País!$A$1:$B$8,2,FALSE)</f>
        <v>6</v>
      </c>
    </row>
    <row r="1677" spans="1:21" x14ac:dyDescent="0.25">
      <c r="A1677" s="2" t="s">
        <v>75</v>
      </c>
      <c r="B1677" s="2" t="s">
        <v>18</v>
      </c>
      <c r="C1677" s="3">
        <v>35727</v>
      </c>
      <c r="D1677" s="2" t="s">
        <v>19</v>
      </c>
      <c r="E1677" s="2" t="s">
        <v>16</v>
      </c>
      <c r="F1677" s="2">
        <v>3</v>
      </c>
      <c r="G1677" s="4">
        <v>18396.629350011703</v>
      </c>
      <c r="H1677" s="5">
        <v>-27731.134704489115</v>
      </c>
      <c r="I1677" s="11" t="str">
        <f t="shared" si="312"/>
        <v>Rodriguez, Alberto</v>
      </c>
      <c r="J1677" s="11" t="str">
        <f t="shared" si="313"/>
        <v>AR</v>
      </c>
      <c r="K1677" s="14">
        <f t="shared" si="314"/>
        <v>16</v>
      </c>
      <c r="L1677" s="7">
        <f t="shared" ca="1" si="315"/>
        <v>26</v>
      </c>
      <c r="M1677" s="7">
        <f t="shared" si="316"/>
        <v>5</v>
      </c>
      <c r="N1677" s="15">
        <f t="shared" si="317"/>
        <v>35727</v>
      </c>
      <c r="O1677" s="15" t="str">
        <f t="shared" si="318"/>
        <v>viernes</v>
      </c>
      <c r="P1677" s="14">
        <f t="shared" si="319"/>
        <v>1997</v>
      </c>
      <c r="Q1677" s="14">
        <f t="shared" si="320"/>
        <v>10</v>
      </c>
      <c r="R1677" s="14">
        <f t="shared" si="321"/>
        <v>24</v>
      </c>
      <c r="S1677" s="14" t="str">
        <f t="shared" si="322"/>
        <v>NO</v>
      </c>
      <c r="T1677" s="14" t="str">
        <f t="shared" si="323"/>
        <v>No Cumple</v>
      </c>
      <c r="U1677" s="14">
        <f>VLOOKUP(E1677,País!$A$1:$B$8,2,FALSE)</f>
        <v>4</v>
      </c>
    </row>
    <row r="1678" spans="1:21" x14ac:dyDescent="0.25">
      <c r="A1678" s="2" t="s">
        <v>89</v>
      </c>
      <c r="B1678" s="2" t="s">
        <v>56</v>
      </c>
      <c r="C1678" s="3">
        <v>33919</v>
      </c>
      <c r="D1678" s="2" t="s">
        <v>38</v>
      </c>
      <c r="E1678" s="2" t="s">
        <v>16</v>
      </c>
      <c r="F1678" s="2">
        <v>5</v>
      </c>
      <c r="G1678" s="4">
        <v>18391.774427239921</v>
      </c>
      <c r="H1678" s="5">
        <v>-25398.333691025258</v>
      </c>
      <c r="I1678" s="11" t="str">
        <f t="shared" si="312"/>
        <v>Jimenez, Hugo</v>
      </c>
      <c r="J1678" s="11" t="str">
        <f t="shared" si="313"/>
        <v>HJ</v>
      </c>
      <c r="K1678" s="14">
        <f t="shared" si="314"/>
        <v>11</v>
      </c>
      <c r="L1678" s="7">
        <f t="shared" ca="1" si="315"/>
        <v>31</v>
      </c>
      <c r="M1678" s="7">
        <f t="shared" si="316"/>
        <v>3</v>
      </c>
      <c r="N1678" s="15">
        <f t="shared" si="317"/>
        <v>33919</v>
      </c>
      <c r="O1678" s="15" t="str">
        <f t="shared" si="318"/>
        <v>miércoles</v>
      </c>
      <c r="P1678" s="14">
        <f t="shared" si="319"/>
        <v>1992</v>
      </c>
      <c r="Q1678" s="14">
        <f t="shared" si="320"/>
        <v>11</v>
      </c>
      <c r="R1678" s="14">
        <f t="shared" si="321"/>
        <v>11</v>
      </c>
      <c r="S1678" s="14" t="str">
        <f t="shared" si="322"/>
        <v>NO</v>
      </c>
      <c r="T1678" s="14" t="str">
        <f t="shared" si="323"/>
        <v>No Cumple</v>
      </c>
      <c r="U1678" s="14">
        <f>VLOOKUP(E1678,País!$A$1:$B$8,2,FALSE)</f>
        <v>4</v>
      </c>
    </row>
    <row r="1679" spans="1:21" x14ac:dyDescent="0.25">
      <c r="A1679" s="2" t="s">
        <v>39</v>
      </c>
      <c r="B1679" s="2" t="s">
        <v>40</v>
      </c>
      <c r="C1679" s="3">
        <v>34472</v>
      </c>
      <c r="D1679" s="2" t="s">
        <v>7</v>
      </c>
      <c r="E1679" s="2" t="s">
        <v>16</v>
      </c>
      <c r="F1679" s="2">
        <v>5</v>
      </c>
      <c r="G1679" s="4">
        <v>18390.946032526343</v>
      </c>
      <c r="H1679" s="5">
        <v>-29252.058031051554</v>
      </c>
      <c r="I1679" s="11" t="str">
        <f t="shared" si="312"/>
        <v>Torres, Carmen</v>
      </c>
      <c r="J1679" s="11" t="str">
        <f t="shared" si="313"/>
        <v>CT</v>
      </c>
      <c r="K1679" s="14">
        <f t="shared" si="314"/>
        <v>12</v>
      </c>
      <c r="L1679" s="7">
        <f t="shared" ca="1" si="315"/>
        <v>30</v>
      </c>
      <c r="M1679" s="7">
        <f t="shared" si="316"/>
        <v>3</v>
      </c>
      <c r="N1679" s="15">
        <f t="shared" si="317"/>
        <v>34472</v>
      </c>
      <c r="O1679" s="15" t="str">
        <f t="shared" si="318"/>
        <v>miércoles</v>
      </c>
      <c r="P1679" s="14">
        <f t="shared" si="319"/>
        <v>1994</v>
      </c>
      <c r="Q1679" s="14">
        <f t="shared" si="320"/>
        <v>5</v>
      </c>
      <c r="R1679" s="14">
        <f t="shared" si="321"/>
        <v>18</v>
      </c>
      <c r="S1679" s="14" t="str">
        <f t="shared" si="322"/>
        <v>SI</v>
      </c>
      <c r="T1679" s="14" t="str">
        <f t="shared" si="323"/>
        <v>No Cumple</v>
      </c>
      <c r="U1679" s="14">
        <f>VLOOKUP(E1679,País!$A$1:$B$8,2,FALSE)</f>
        <v>4</v>
      </c>
    </row>
    <row r="1680" spans="1:21" x14ac:dyDescent="0.25">
      <c r="A1680" s="2" t="s">
        <v>89</v>
      </c>
      <c r="B1680" s="2" t="s">
        <v>56</v>
      </c>
      <c r="C1680" s="3">
        <v>33491</v>
      </c>
      <c r="D1680" s="2" t="s">
        <v>38</v>
      </c>
      <c r="E1680" s="2" t="s">
        <v>16</v>
      </c>
      <c r="F1680" s="2">
        <v>5</v>
      </c>
      <c r="G1680" s="4">
        <v>18385.363913943871</v>
      </c>
      <c r="H1680" s="5">
        <v>-32262.343364335004</v>
      </c>
      <c r="I1680" s="11" t="str">
        <f t="shared" si="312"/>
        <v>Jimenez, Hugo</v>
      </c>
      <c r="J1680" s="11" t="str">
        <f t="shared" si="313"/>
        <v>HJ</v>
      </c>
      <c r="K1680" s="14">
        <f t="shared" si="314"/>
        <v>11</v>
      </c>
      <c r="L1680" s="7">
        <f t="shared" ca="1" si="315"/>
        <v>32</v>
      </c>
      <c r="M1680" s="7">
        <f t="shared" si="316"/>
        <v>2</v>
      </c>
      <c r="N1680" s="15">
        <f t="shared" si="317"/>
        <v>33491</v>
      </c>
      <c r="O1680" s="15" t="str">
        <f t="shared" si="318"/>
        <v>martes</v>
      </c>
      <c r="P1680" s="14">
        <f t="shared" si="319"/>
        <v>1991</v>
      </c>
      <c r="Q1680" s="14">
        <f t="shared" si="320"/>
        <v>9</v>
      </c>
      <c r="R1680" s="14">
        <f t="shared" si="321"/>
        <v>10</v>
      </c>
      <c r="S1680" s="14" t="str">
        <f t="shared" si="322"/>
        <v>NO</v>
      </c>
      <c r="T1680" s="14" t="str">
        <f t="shared" si="323"/>
        <v>No Cumple</v>
      </c>
      <c r="U1680" s="14">
        <f>VLOOKUP(E1680,País!$A$1:$B$8,2,FALSE)</f>
        <v>4</v>
      </c>
    </row>
    <row r="1681" spans="1:21" x14ac:dyDescent="0.25">
      <c r="A1681" s="2" t="s">
        <v>5</v>
      </c>
      <c r="B1681" s="2" t="s">
        <v>6</v>
      </c>
      <c r="C1681" s="3">
        <v>33305</v>
      </c>
      <c r="D1681" s="2" t="s">
        <v>7</v>
      </c>
      <c r="E1681" s="2" t="s">
        <v>8</v>
      </c>
      <c r="F1681" s="2">
        <v>3</v>
      </c>
      <c r="G1681" s="4">
        <v>18370.518963458471</v>
      </c>
      <c r="H1681" s="5">
        <v>-25605.0588810603</v>
      </c>
      <c r="I1681" s="11" t="str">
        <f t="shared" si="312"/>
        <v>Martinez, Ana</v>
      </c>
      <c r="J1681" s="11" t="str">
        <f t="shared" si="313"/>
        <v>AM</v>
      </c>
      <c r="K1681" s="14">
        <f t="shared" si="314"/>
        <v>11</v>
      </c>
      <c r="L1681" s="7">
        <f t="shared" ca="1" si="315"/>
        <v>33</v>
      </c>
      <c r="M1681" s="7">
        <f t="shared" si="316"/>
        <v>5</v>
      </c>
      <c r="N1681" s="15">
        <f t="shared" si="317"/>
        <v>33305</v>
      </c>
      <c r="O1681" s="15" t="str">
        <f t="shared" si="318"/>
        <v>viernes</v>
      </c>
      <c r="P1681" s="14">
        <f t="shared" si="319"/>
        <v>1991</v>
      </c>
      <c r="Q1681" s="14">
        <f t="shared" si="320"/>
        <v>3</v>
      </c>
      <c r="R1681" s="14">
        <f t="shared" si="321"/>
        <v>8</v>
      </c>
      <c r="S1681" s="14" t="str">
        <f t="shared" si="322"/>
        <v>SI</v>
      </c>
      <c r="T1681" s="14" t="str">
        <f t="shared" si="323"/>
        <v>No Cumple</v>
      </c>
      <c r="U1681" s="14">
        <f>VLOOKUP(E1681,País!$A$1:$B$8,2,FALSE)</f>
        <v>1</v>
      </c>
    </row>
    <row r="1682" spans="1:21" x14ac:dyDescent="0.25">
      <c r="A1682" s="2" t="s">
        <v>61</v>
      </c>
      <c r="B1682" s="2" t="s">
        <v>62</v>
      </c>
      <c r="C1682" s="3">
        <v>30316</v>
      </c>
      <c r="D1682" s="2" t="s">
        <v>15</v>
      </c>
      <c r="E1682" s="2" t="s">
        <v>32</v>
      </c>
      <c r="F1682" s="2">
        <v>5</v>
      </c>
      <c r="G1682" s="4">
        <v>18366.657890532522</v>
      </c>
      <c r="H1682" s="5">
        <v>-29253.674477426055</v>
      </c>
      <c r="I1682" s="11" t="str">
        <f t="shared" si="312"/>
        <v>Guerrero, Alejandro</v>
      </c>
      <c r="J1682" s="11" t="str">
        <f t="shared" si="313"/>
        <v>AG</v>
      </c>
      <c r="K1682" s="14">
        <f t="shared" si="314"/>
        <v>17</v>
      </c>
      <c r="L1682" s="7">
        <f t="shared" ca="1" si="315"/>
        <v>41</v>
      </c>
      <c r="M1682" s="7">
        <f t="shared" si="316"/>
        <v>5</v>
      </c>
      <c r="N1682" s="15">
        <f t="shared" si="317"/>
        <v>30316</v>
      </c>
      <c r="O1682" s="15" t="str">
        <f t="shared" si="318"/>
        <v>viernes</v>
      </c>
      <c r="P1682" s="14">
        <f t="shared" si="319"/>
        <v>1982</v>
      </c>
      <c r="Q1682" s="14">
        <f t="shared" si="320"/>
        <v>12</v>
      </c>
      <c r="R1682" s="14">
        <f t="shared" si="321"/>
        <v>31</v>
      </c>
      <c r="S1682" s="14" t="str">
        <f t="shared" si="322"/>
        <v>NO</v>
      </c>
      <c r="T1682" s="14" t="str">
        <f t="shared" si="323"/>
        <v>No Cumple</v>
      </c>
      <c r="U1682" s="14">
        <f>VLOOKUP(E1682,País!$A$1:$B$8,2,FALSE)</f>
        <v>2</v>
      </c>
    </row>
    <row r="1683" spans="1:21" x14ac:dyDescent="0.25">
      <c r="A1683" s="2" t="s">
        <v>70</v>
      </c>
      <c r="B1683" s="2" t="s">
        <v>10</v>
      </c>
      <c r="C1683" s="3">
        <v>34010</v>
      </c>
      <c r="D1683" s="2" t="s">
        <v>35</v>
      </c>
      <c r="E1683" s="2" t="s">
        <v>24</v>
      </c>
      <c r="F1683" s="2">
        <v>3</v>
      </c>
      <c r="G1683" s="4">
        <v>18343.808783585901</v>
      </c>
      <c r="H1683" s="5">
        <v>-29120.257831265113</v>
      </c>
      <c r="I1683" s="11" t="str">
        <f t="shared" si="312"/>
        <v>Gomez, Andrea</v>
      </c>
      <c r="J1683" s="11" t="str">
        <f t="shared" si="313"/>
        <v>AG</v>
      </c>
      <c r="K1683" s="14">
        <f t="shared" si="314"/>
        <v>11</v>
      </c>
      <c r="L1683" s="7">
        <f t="shared" ca="1" si="315"/>
        <v>31</v>
      </c>
      <c r="M1683" s="7">
        <f t="shared" si="316"/>
        <v>3</v>
      </c>
      <c r="N1683" s="15">
        <f t="shared" si="317"/>
        <v>34010</v>
      </c>
      <c r="O1683" s="15" t="str">
        <f t="shared" si="318"/>
        <v>miércoles</v>
      </c>
      <c r="P1683" s="14">
        <f t="shared" si="319"/>
        <v>1993</v>
      </c>
      <c r="Q1683" s="14">
        <f t="shared" si="320"/>
        <v>2</v>
      </c>
      <c r="R1683" s="14">
        <f t="shared" si="321"/>
        <v>10</v>
      </c>
      <c r="S1683" s="14" t="str">
        <f t="shared" si="322"/>
        <v>NO</v>
      </c>
      <c r="T1683" s="14" t="str">
        <f t="shared" si="323"/>
        <v>No Cumple</v>
      </c>
      <c r="U1683" s="14">
        <f>VLOOKUP(E1683,País!$A$1:$B$8,2,FALSE)</f>
        <v>5</v>
      </c>
    </row>
    <row r="1684" spans="1:21" x14ac:dyDescent="0.25">
      <c r="A1684" s="2" t="s">
        <v>57</v>
      </c>
      <c r="B1684" s="2" t="s">
        <v>58</v>
      </c>
      <c r="C1684" s="3">
        <v>33881</v>
      </c>
      <c r="D1684" s="2" t="s">
        <v>7</v>
      </c>
      <c r="E1684" s="2" t="s">
        <v>24</v>
      </c>
      <c r="F1684" s="2">
        <v>5</v>
      </c>
      <c r="G1684" s="4">
        <v>18343.351844904944</v>
      </c>
      <c r="H1684" s="5">
        <v>-28028.150931830798</v>
      </c>
      <c r="I1684" s="11" t="str">
        <f t="shared" si="312"/>
        <v>Castro, Martin</v>
      </c>
      <c r="J1684" s="11" t="str">
        <f t="shared" si="313"/>
        <v>MC</v>
      </c>
      <c r="K1684" s="14">
        <f t="shared" si="314"/>
        <v>12</v>
      </c>
      <c r="L1684" s="7">
        <f t="shared" ca="1" si="315"/>
        <v>31</v>
      </c>
      <c r="M1684" s="7">
        <f t="shared" si="316"/>
        <v>7</v>
      </c>
      <c r="N1684" s="15">
        <f t="shared" si="317"/>
        <v>33881</v>
      </c>
      <c r="O1684" s="15" t="str">
        <f t="shared" si="318"/>
        <v>domingo</v>
      </c>
      <c r="P1684" s="14">
        <f t="shared" si="319"/>
        <v>1992</v>
      </c>
      <c r="Q1684" s="14">
        <f t="shared" si="320"/>
        <v>10</v>
      </c>
      <c r="R1684" s="14">
        <f t="shared" si="321"/>
        <v>4</v>
      </c>
      <c r="S1684" s="14" t="str">
        <f t="shared" si="322"/>
        <v>SI</v>
      </c>
      <c r="T1684" s="14" t="str">
        <f t="shared" si="323"/>
        <v>No Cumple</v>
      </c>
      <c r="U1684" s="14">
        <f>VLOOKUP(E1684,País!$A$1:$B$8,2,FALSE)</f>
        <v>5</v>
      </c>
    </row>
    <row r="1685" spans="1:21" x14ac:dyDescent="0.25">
      <c r="A1685" s="2" t="s">
        <v>85</v>
      </c>
      <c r="B1685" s="2" t="s">
        <v>46</v>
      </c>
      <c r="C1685" s="3">
        <v>30452</v>
      </c>
      <c r="D1685" s="2" t="s">
        <v>23</v>
      </c>
      <c r="E1685" s="2" t="s">
        <v>28</v>
      </c>
      <c r="F1685" s="2">
        <v>6</v>
      </c>
      <c r="G1685" s="4">
        <v>18342.867293171523</v>
      </c>
      <c r="H1685" s="5">
        <v>-23842.849530121359</v>
      </c>
      <c r="I1685" s="11" t="str">
        <f t="shared" si="312"/>
        <v>Garcia, Elena</v>
      </c>
      <c r="J1685" s="11" t="str">
        <f t="shared" si="313"/>
        <v>EG</v>
      </c>
      <c r="K1685" s="14">
        <f t="shared" si="314"/>
        <v>11</v>
      </c>
      <c r="L1685" s="7">
        <f t="shared" ca="1" si="315"/>
        <v>41</v>
      </c>
      <c r="M1685" s="7">
        <f t="shared" si="316"/>
        <v>1</v>
      </c>
      <c r="N1685" s="15">
        <f t="shared" si="317"/>
        <v>30452</v>
      </c>
      <c r="O1685" s="15" t="str">
        <f t="shared" si="318"/>
        <v>lunes</v>
      </c>
      <c r="P1685" s="14">
        <f t="shared" si="319"/>
        <v>1983</v>
      </c>
      <c r="Q1685" s="14">
        <f t="shared" si="320"/>
        <v>5</v>
      </c>
      <c r="R1685" s="14">
        <f t="shared" si="321"/>
        <v>16</v>
      </c>
      <c r="S1685" s="14" t="str">
        <f t="shared" si="322"/>
        <v>NO</v>
      </c>
      <c r="T1685" s="14" t="str">
        <f t="shared" si="323"/>
        <v>No Cumple</v>
      </c>
      <c r="U1685" s="14">
        <f>VLOOKUP(E1685,País!$A$1:$B$8,2,FALSE)</f>
        <v>7</v>
      </c>
    </row>
    <row r="1686" spans="1:21" x14ac:dyDescent="0.25">
      <c r="A1686" s="2" t="s">
        <v>99</v>
      </c>
      <c r="B1686" s="2" t="s">
        <v>30</v>
      </c>
      <c r="C1686" s="3">
        <v>35834</v>
      </c>
      <c r="D1686" s="2" t="s">
        <v>35</v>
      </c>
      <c r="E1686" s="2" t="s">
        <v>20</v>
      </c>
      <c r="F1686" s="2">
        <v>3</v>
      </c>
      <c r="G1686" s="4">
        <v>18331.124017422113</v>
      </c>
      <c r="H1686" s="5">
        <v>-29782.120943274771</v>
      </c>
      <c r="I1686" s="11" t="str">
        <f t="shared" si="312"/>
        <v>Rivera, Liliana</v>
      </c>
      <c r="J1686" s="11" t="str">
        <f t="shared" si="313"/>
        <v>LR</v>
      </c>
      <c r="K1686" s="14">
        <f t="shared" si="314"/>
        <v>13</v>
      </c>
      <c r="L1686" s="7">
        <f t="shared" ca="1" si="315"/>
        <v>26</v>
      </c>
      <c r="M1686" s="7">
        <f t="shared" si="316"/>
        <v>7</v>
      </c>
      <c r="N1686" s="15">
        <f t="shared" si="317"/>
        <v>35834</v>
      </c>
      <c r="O1686" s="15" t="str">
        <f t="shared" si="318"/>
        <v>domingo</v>
      </c>
      <c r="P1686" s="14">
        <f t="shared" si="319"/>
        <v>1998</v>
      </c>
      <c r="Q1686" s="14">
        <f t="shared" si="320"/>
        <v>2</v>
      </c>
      <c r="R1686" s="14">
        <f t="shared" si="321"/>
        <v>8</v>
      </c>
      <c r="S1686" s="14" t="str">
        <f t="shared" si="322"/>
        <v>NO</v>
      </c>
      <c r="T1686" s="14" t="str">
        <f t="shared" si="323"/>
        <v>No Cumple</v>
      </c>
      <c r="U1686" s="14">
        <f>VLOOKUP(E1686,País!$A$1:$B$8,2,FALSE)</f>
        <v>6</v>
      </c>
    </row>
    <row r="1687" spans="1:21" x14ac:dyDescent="0.25">
      <c r="A1687" s="2" t="s">
        <v>78</v>
      </c>
      <c r="B1687" s="2" t="s">
        <v>26</v>
      </c>
      <c r="C1687" s="3">
        <v>32328</v>
      </c>
      <c r="D1687" s="2" t="s">
        <v>31</v>
      </c>
      <c r="E1687" s="2" t="s">
        <v>28</v>
      </c>
      <c r="F1687" s="2">
        <v>3</v>
      </c>
      <c r="G1687" s="4">
        <v>18330.149588170614</v>
      </c>
      <c r="H1687" s="5">
        <v>-25235.880329463511</v>
      </c>
      <c r="I1687" s="11" t="str">
        <f t="shared" si="312"/>
        <v>Diaz, Julia</v>
      </c>
      <c r="J1687" s="11" t="str">
        <f t="shared" si="313"/>
        <v>JD</v>
      </c>
      <c r="K1687" s="14">
        <f t="shared" si="314"/>
        <v>9</v>
      </c>
      <c r="L1687" s="7">
        <f t="shared" ca="1" si="315"/>
        <v>36</v>
      </c>
      <c r="M1687" s="7">
        <f t="shared" si="316"/>
        <v>1</v>
      </c>
      <c r="N1687" s="15">
        <f t="shared" si="317"/>
        <v>32328</v>
      </c>
      <c r="O1687" s="15" t="str">
        <f t="shared" si="318"/>
        <v>lunes</v>
      </c>
      <c r="P1687" s="14">
        <f t="shared" si="319"/>
        <v>1988</v>
      </c>
      <c r="Q1687" s="14">
        <f t="shared" si="320"/>
        <v>7</v>
      </c>
      <c r="R1687" s="14">
        <f t="shared" si="321"/>
        <v>4</v>
      </c>
      <c r="S1687" s="14" t="str">
        <f t="shared" si="322"/>
        <v>NO</v>
      </c>
      <c r="T1687" s="14" t="str">
        <f t="shared" si="323"/>
        <v>No Cumple</v>
      </c>
      <c r="U1687" s="14">
        <f>VLOOKUP(E1687,País!$A$1:$B$8,2,FALSE)</f>
        <v>7</v>
      </c>
    </row>
    <row r="1688" spans="1:21" x14ac:dyDescent="0.25">
      <c r="A1688" s="2" t="s">
        <v>47</v>
      </c>
      <c r="B1688" s="2" t="s">
        <v>48</v>
      </c>
      <c r="C1688" s="3">
        <v>36469</v>
      </c>
      <c r="D1688" s="2" t="s">
        <v>23</v>
      </c>
      <c r="E1688" s="2" t="s">
        <v>32</v>
      </c>
      <c r="F1688" s="2">
        <v>2</v>
      </c>
      <c r="G1688" s="4">
        <v>18312.803588800609</v>
      </c>
      <c r="H1688" s="5">
        <v>-33067.196411199388</v>
      </c>
      <c r="I1688" s="11" t="str">
        <f t="shared" si="312"/>
        <v>Rojas, Valentina</v>
      </c>
      <c r="J1688" s="11" t="str">
        <f t="shared" si="313"/>
        <v>VR</v>
      </c>
      <c r="K1688" s="14">
        <f t="shared" si="314"/>
        <v>14</v>
      </c>
      <c r="L1688" s="7">
        <f t="shared" ca="1" si="315"/>
        <v>24</v>
      </c>
      <c r="M1688" s="7">
        <f t="shared" si="316"/>
        <v>5</v>
      </c>
      <c r="N1688" s="15">
        <f t="shared" si="317"/>
        <v>36469</v>
      </c>
      <c r="O1688" s="15" t="str">
        <f t="shared" si="318"/>
        <v>viernes</v>
      </c>
      <c r="P1688" s="14">
        <f t="shared" si="319"/>
        <v>1999</v>
      </c>
      <c r="Q1688" s="14">
        <f t="shared" si="320"/>
        <v>11</v>
      </c>
      <c r="R1688" s="14">
        <f t="shared" si="321"/>
        <v>5</v>
      </c>
      <c r="S1688" s="14" t="str">
        <f t="shared" si="322"/>
        <v>NO</v>
      </c>
      <c r="T1688" s="14" t="str">
        <f t="shared" si="323"/>
        <v>No Cumple</v>
      </c>
      <c r="U1688" s="14">
        <f>VLOOKUP(E1688,País!$A$1:$B$8,2,FALSE)</f>
        <v>2</v>
      </c>
    </row>
    <row r="1689" spans="1:21" x14ac:dyDescent="0.25">
      <c r="A1689" s="2" t="s">
        <v>87</v>
      </c>
      <c r="B1689" s="2" t="s">
        <v>50</v>
      </c>
      <c r="C1689" s="3">
        <v>35151</v>
      </c>
      <c r="D1689" s="2" t="s">
        <v>31</v>
      </c>
      <c r="E1689" s="2" t="s">
        <v>8</v>
      </c>
      <c r="F1689" s="2">
        <v>6</v>
      </c>
      <c r="G1689" s="4">
        <v>18307.813961558375</v>
      </c>
      <c r="H1689" s="5">
        <v>-31056.811155366297</v>
      </c>
      <c r="I1689" s="11" t="str">
        <f t="shared" si="312"/>
        <v>Perez, Ismael</v>
      </c>
      <c r="J1689" s="11" t="str">
        <f t="shared" si="313"/>
        <v>IP</v>
      </c>
      <c r="K1689" s="14">
        <f t="shared" si="314"/>
        <v>11</v>
      </c>
      <c r="L1689" s="7">
        <f t="shared" ca="1" si="315"/>
        <v>28</v>
      </c>
      <c r="M1689" s="7">
        <f t="shared" si="316"/>
        <v>3</v>
      </c>
      <c r="N1689" s="15">
        <f t="shared" si="317"/>
        <v>35151</v>
      </c>
      <c r="O1689" s="15" t="str">
        <f t="shared" si="318"/>
        <v>miércoles</v>
      </c>
      <c r="P1689" s="14">
        <f t="shared" si="319"/>
        <v>1996</v>
      </c>
      <c r="Q1689" s="14">
        <f t="shared" si="320"/>
        <v>3</v>
      </c>
      <c r="R1689" s="14">
        <f t="shared" si="321"/>
        <v>27</v>
      </c>
      <c r="S1689" s="14" t="str">
        <f t="shared" si="322"/>
        <v>NO</v>
      </c>
      <c r="T1689" s="14" t="str">
        <f t="shared" si="323"/>
        <v>No Cumple</v>
      </c>
      <c r="U1689" s="14">
        <f>VLOOKUP(E1689,País!$A$1:$B$8,2,FALSE)</f>
        <v>1</v>
      </c>
    </row>
    <row r="1690" spans="1:21" x14ac:dyDescent="0.25">
      <c r="A1690" s="2" t="s">
        <v>39</v>
      </c>
      <c r="B1690" s="2" t="s">
        <v>40</v>
      </c>
      <c r="C1690" s="3">
        <v>31266</v>
      </c>
      <c r="D1690" s="2" t="s">
        <v>7</v>
      </c>
      <c r="E1690" s="2" t="s">
        <v>16</v>
      </c>
      <c r="F1690" s="2">
        <v>2</v>
      </c>
      <c r="G1690" s="4">
        <v>18305.698687556709</v>
      </c>
      <c r="H1690" s="5">
        <v>-26500.156115576796</v>
      </c>
      <c r="I1690" s="11" t="str">
        <f t="shared" si="312"/>
        <v>Torres, Carmen</v>
      </c>
      <c r="J1690" s="11" t="str">
        <f t="shared" si="313"/>
        <v>CT</v>
      </c>
      <c r="K1690" s="14">
        <f t="shared" si="314"/>
        <v>12</v>
      </c>
      <c r="L1690" s="7">
        <f t="shared" ca="1" si="315"/>
        <v>39</v>
      </c>
      <c r="M1690" s="7">
        <f t="shared" si="316"/>
        <v>3</v>
      </c>
      <c r="N1690" s="15">
        <f t="shared" si="317"/>
        <v>31266</v>
      </c>
      <c r="O1690" s="15" t="str">
        <f t="shared" si="318"/>
        <v>miércoles</v>
      </c>
      <c r="P1690" s="14">
        <f t="shared" si="319"/>
        <v>1985</v>
      </c>
      <c r="Q1690" s="14">
        <f t="shared" si="320"/>
        <v>8</v>
      </c>
      <c r="R1690" s="14">
        <f t="shared" si="321"/>
        <v>7</v>
      </c>
      <c r="S1690" s="14" t="str">
        <f t="shared" si="322"/>
        <v>SI</v>
      </c>
      <c r="T1690" s="14" t="str">
        <f t="shared" si="323"/>
        <v>No Cumple</v>
      </c>
      <c r="U1690" s="14">
        <f>VLOOKUP(E1690,País!$A$1:$B$8,2,FALSE)</f>
        <v>4</v>
      </c>
    </row>
    <row r="1691" spans="1:21" x14ac:dyDescent="0.25">
      <c r="A1691" s="2" t="s">
        <v>5</v>
      </c>
      <c r="B1691" s="2" t="s">
        <v>6</v>
      </c>
      <c r="C1691" s="3">
        <v>33439</v>
      </c>
      <c r="D1691" s="2" t="s">
        <v>7</v>
      </c>
      <c r="E1691" s="2" t="s">
        <v>8</v>
      </c>
      <c r="F1691" s="2">
        <v>6</v>
      </c>
      <c r="G1691" s="4">
        <v>18268.791223571436</v>
      </c>
      <c r="H1691" s="5">
        <v>-29281.960425371421</v>
      </c>
      <c r="I1691" s="11" t="str">
        <f t="shared" si="312"/>
        <v>Martinez, Ana</v>
      </c>
      <c r="J1691" s="11" t="str">
        <f t="shared" si="313"/>
        <v>AM</v>
      </c>
      <c r="K1691" s="14">
        <f t="shared" si="314"/>
        <v>11</v>
      </c>
      <c r="L1691" s="7">
        <f t="shared" ca="1" si="315"/>
        <v>33</v>
      </c>
      <c r="M1691" s="7">
        <f t="shared" si="316"/>
        <v>6</v>
      </c>
      <c r="N1691" s="15">
        <f t="shared" si="317"/>
        <v>33439</v>
      </c>
      <c r="O1691" s="15" t="str">
        <f t="shared" si="318"/>
        <v>sábado</v>
      </c>
      <c r="P1691" s="14">
        <f t="shared" si="319"/>
        <v>1991</v>
      </c>
      <c r="Q1691" s="14">
        <f t="shared" si="320"/>
        <v>7</v>
      </c>
      <c r="R1691" s="14">
        <f t="shared" si="321"/>
        <v>20</v>
      </c>
      <c r="S1691" s="14" t="str">
        <f t="shared" si="322"/>
        <v>SI</v>
      </c>
      <c r="T1691" s="14" t="str">
        <f t="shared" si="323"/>
        <v>No Cumple</v>
      </c>
      <c r="U1691" s="14">
        <f>VLOOKUP(E1691,País!$A$1:$B$8,2,FALSE)</f>
        <v>1</v>
      </c>
    </row>
    <row r="1692" spans="1:21" x14ac:dyDescent="0.25">
      <c r="A1692" s="2" t="s">
        <v>49</v>
      </c>
      <c r="B1692" s="2" t="s">
        <v>22</v>
      </c>
      <c r="C1692" s="3">
        <v>30806</v>
      </c>
      <c r="D1692" s="2" t="s">
        <v>31</v>
      </c>
      <c r="E1692" s="2" t="s">
        <v>16</v>
      </c>
      <c r="F1692" s="2">
        <v>2</v>
      </c>
      <c r="G1692" s="4">
        <v>18240.902057504383</v>
      </c>
      <c r="H1692" s="5">
        <v>-28970.415209971186</v>
      </c>
      <c r="I1692" s="11" t="str">
        <f t="shared" si="312"/>
        <v>Fernandez, Javier</v>
      </c>
      <c r="J1692" s="11" t="str">
        <f t="shared" si="313"/>
        <v>JF</v>
      </c>
      <c r="K1692" s="14">
        <f t="shared" si="314"/>
        <v>15</v>
      </c>
      <c r="L1692" s="7">
        <f t="shared" ca="1" si="315"/>
        <v>40</v>
      </c>
      <c r="M1692" s="7">
        <f t="shared" si="316"/>
        <v>5</v>
      </c>
      <c r="N1692" s="15">
        <f t="shared" si="317"/>
        <v>30806</v>
      </c>
      <c r="O1692" s="15" t="str">
        <f t="shared" si="318"/>
        <v>viernes</v>
      </c>
      <c r="P1692" s="14">
        <f t="shared" si="319"/>
        <v>1984</v>
      </c>
      <c r="Q1692" s="14">
        <f t="shared" si="320"/>
        <v>5</v>
      </c>
      <c r="R1692" s="14">
        <f t="shared" si="321"/>
        <v>4</v>
      </c>
      <c r="S1692" s="14" t="str">
        <f t="shared" si="322"/>
        <v>NO</v>
      </c>
      <c r="T1692" s="14" t="str">
        <f t="shared" si="323"/>
        <v>No Cumple</v>
      </c>
      <c r="U1692" s="14">
        <f>VLOOKUP(E1692,País!$A$1:$B$8,2,FALSE)</f>
        <v>4</v>
      </c>
    </row>
    <row r="1693" spans="1:21" x14ac:dyDescent="0.25">
      <c r="A1693" s="2" t="s">
        <v>89</v>
      </c>
      <c r="B1693" s="2" t="s">
        <v>56</v>
      </c>
      <c r="C1693" s="3">
        <v>34471</v>
      </c>
      <c r="D1693" s="2" t="s">
        <v>38</v>
      </c>
      <c r="E1693" s="2" t="s">
        <v>16</v>
      </c>
      <c r="F1693" s="2">
        <v>4</v>
      </c>
      <c r="G1693" s="4">
        <v>18240.615516826409</v>
      </c>
      <c r="H1693" s="5">
        <v>-59559.320028665185</v>
      </c>
      <c r="I1693" s="11" t="str">
        <f t="shared" si="312"/>
        <v>Jimenez, Hugo</v>
      </c>
      <c r="J1693" s="11" t="str">
        <f t="shared" si="313"/>
        <v>HJ</v>
      </c>
      <c r="K1693" s="14">
        <f t="shared" si="314"/>
        <v>11</v>
      </c>
      <c r="L1693" s="7">
        <f t="shared" ca="1" si="315"/>
        <v>30</v>
      </c>
      <c r="M1693" s="7">
        <f t="shared" si="316"/>
        <v>2</v>
      </c>
      <c r="N1693" s="15">
        <f t="shared" si="317"/>
        <v>34471</v>
      </c>
      <c r="O1693" s="15" t="str">
        <f t="shared" si="318"/>
        <v>martes</v>
      </c>
      <c r="P1693" s="14">
        <f t="shared" si="319"/>
        <v>1994</v>
      </c>
      <c r="Q1693" s="14">
        <f t="shared" si="320"/>
        <v>5</v>
      </c>
      <c r="R1693" s="14">
        <f t="shared" si="321"/>
        <v>17</v>
      </c>
      <c r="S1693" s="14" t="str">
        <f t="shared" si="322"/>
        <v>NO</v>
      </c>
      <c r="T1693" s="14" t="str">
        <f t="shared" si="323"/>
        <v>No Cumple</v>
      </c>
      <c r="U1693" s="14">
        <f>VLOOKUP(E1693,País!$A$1:$B$8,2,FALSE)</f>
        <v>4</v>
      </c>
    </row>
    <row r="1694" spans="1:21" x14ac:dyDescent="0.25">
      <c r="A1694" s="2" t="s">
        <v>86</v>
      </c>
      <c r="B1694" s="2" t="s">
        <v>48</v>
      </c>
      <c r="C1694" s="3">
        <v>31964</v>
      </c>
      <c r="D1694" s="2" t="s">
        <v>27</v>
      </c>
      <c r="E1694" s="2" t="s">
        <v>32</v>
      </c>
      <c r="F1694" s="2">
        <v>3</v>
      </c>
      <c r="G1694" s="4">
        <v>18237.144780711573</v>
      </c>
      <c r="H1694" s="5">
        <v>-29686.569697359588</v>
      </c>
      <c r="I1694" s="11" t="str">
        <f t="shared" si="312"/>
        <v>Rojas, Daniel</v>
      </c>
      <c r="J1694" s="11" t="str">
        <f t="shared" si="313"/>
        <v>DR</v>
      </c>
      <c r="K1694" s="14">
        <f t="shared" si="314"/>
        <v>11</v>
      </c>
      <c r="L1694" s="7">
        <f t="shared" ca="1" si="315"/>
        <v>37</v>
      </c>
      <c r="M1694" s="7">
        <f t="shared" si="316"/>
        <v>1</v>
      </c>
      <c r="N1694" s="15">
        <f t="shared" si="317"/>
        <v>31964</v>
      </c>
      <c r="O1694" s="15" t="str">
        <f t="shared" si="318"/>
        <v>lunes</v>
      </c>
      <c r="P1694" s="14">
        <f t="shared" si="319"/>
        <v>1987</v>
      </c>
      <c r="Q1694" s="14">
        <f t="shared" si="320"/>
        <v>7</v>
      </c>
      <c r="R1694" s="14">
        <f t="shared" si="321"/>
        <v>6</v>
      </c>
      <c r="S1694" s="14" t="str">
        <f t="shared" si="322"/>
        <v>NO</v>
      </c>
      <c r="T1694" s="14" t="str">
        <f t="shared" si="323"/>
        <v>No Cumple</v>
      </c>
      <c r="U1694" s="14">
        <f>VLOOKUP(E1694,País!$A$1:$B$8,2,FALSE)</f>
        <v>2</v>
      </c>
    </row>
    <row r="1695" spans="1:21" x14ac:dyDescent="0.25">
      <c r="A1695" s="2" t="s">
        <v>104</v>
      </c>
      <c r="B1695" s="2" t="s">
        <v>26</v>
      </c>
      <c r="C1695" s="3">
        <v>30676</v>
      </c>
      <c r="D1695" s="2" t="s">
        <v>23</v>
      </c>
      <c r="E1695" s="2" t="s">
        <v>16</v>
      </c>
      <c r="F1695" s="2">
        <v>3</v>
      </c>
      <c r="G1695" s="4">
        <v>18224.014799134187</v>
      </c>
      <c r="H1695" s="5">
        <v>-26200.788160692649</v>
      </c>
      <c r="I1695" s="11" t="str">
        <f t="shared" si="312"/>
        <v>Diaz, Daniela</v>
      </c>
      <c r="J1695" s="11" t="str">
        <f t="shared" si="313"/>
        <v>DD</v>
      </c>
      <c r="K1695" s="14">
        <f t="shared" si="314"/>
        <v>11</v>
      </c>
      <c r="L1695" s="7">
        <f t="shared" ca="1" si="315"/>
        <v>40</v>
      </c>
      <c r="M1695" s="7">
        <f t="shared" si="316"/>
        <v>1</v>
      </c>
      <c r="N1695" s="15">
        <f t="shared" si="317"/>
        <v>30676</v>
      </c>
      <c r="O1695" s="15" t="str">
        <f t="shared" si="318"/>
        <v>lunes</v>
      </c>
      <c r="P1695" s="14">
        <f t="shared" si="319"/>
        <v>1983</v>
      </c>
      <c r="Q1695" s="14">
        <f t="shared" si="320"/>
        <v>12</v>
      </c>
      <c r="R1695" s="14">
        <f t="shared" si="321"/>
        <v>26</v>
      </c>
      <c r="S1695" s="14" t="str">
        <f t="shared" si="322"/>
        <v>NO</v>
      </c>
      <c r="T1695" s="14" t="str">
        <f t="shared" si="323"/>
        <v>No Cumple</v>
      </c>
      <c r="U1695" s="14">
        <f>VLOOKUP(E1695,País!$A$1:$B$8,2,FALSE)</f>
        <v>4</v>
      </c>
    </row>
    <row r="1696" spans="1:21" x14ac:dyDescent="0.25">
      <c r="A1696" s="2" t="s">
        <v>102</v>
      </c>
      <c r="B1696" s="2" t="s">
        <v>66</v>
      </c>
      <c r="C1696" s="3">
        <v>34981</v>
      </c>
      <c r="D1696" s="2" t="s">
        <v>15</v>
      </c>
      <c r="E1696" s="2" t="s">
        <v>8</v>
      </c>
      <c r="F1696" s="2">
        <v>4</v>
      </c>
      <c r="G1696" s="4">
        <v>18219.872618859205</v>
      </c>
      <c r="H1696" s="5">
        <v>-26524.101904912637</v>
      </c>
      <c r="I1696" s="11" t="str">
        <f t="shared" si="312"/>
        <v>Silva, Carla</v>
      </c>
      <c r="J1696" s="11" t="str">
        <f t="shared" si="313"/>
        <v>CS</v>
      </c>
      <c r="K1696" s="14">
        <f t="shared" si="314"/>
        <v>10</v>
      </c>
      <c r="L1696" s="7">
        <f t="shared" ca="1" si="315"/>
        <v>28</v>
      </c>
      <c r="M1696" s="7">
        <f t="shared" si="316"/>
        <v>1</v>
      </c>
      <c r="N1696" s="15">
        <f t="shared" si="317"/>
        <v>34981</v>
      </c>
      <c r="O1696" s="15" t="str">
        <f t="shared" si="318"/>
        <v>lunes</v>
      </c>
      <c r="P1696" s="14">
        <f t="shared" si="319"/>
        <v>1995</v>
      </c>
      <c r="Q1696" s="14">
        <f t="shared" si="320"/>
        <v>10</v>
      </c>
      <c r="R1696" s="14">
        <f t="shared" si="321"/>
        <v>9</v>
      </c>
      <c r="S1696" s="14" t="str">
        <f t="shared" si="322"/>
        <v>NO</v>
      </c>
      <c r="T1696" s="14" t="str">
        <f t="shared" si="323"/>
        <v>No Cumple</v>
      </c>
      <c r="U1696" s="14">
        <f>VLOOKUP(E1696,País!$A$1:$B$8,2,FALSE)</f>
        <v>1</v>
      </c>
    </row>
    <row r="1697" spans="1:21" x14ac:dyDescent="0.25">
      <c r="A1697" s="2" t="s">
        <v>13</v>
      </c>
      <c r="B1697" s="2" t="s">
        <v>14</v>
      </c>
      <c r="C1697" s="3">
        <v>34125</v>
      </c>
      <c r="D1697" s="2" t="s">
        <v>15</v>
      </c>
      <c r="E1697" s="2" t="s">
        <v>16</v>
      </c>
      <c r="F1697" s="2">
        <v>4</v>
      </c>
      <c r="G1697" s="4">
        <v>18216.750319162587</v>
      </c>
      <c r="H1697" s="5">
        <v>-31471.919693603915</v>
      </c>
      <c r="I1697" s="11" t="str">
        <f t="shared" si="312"/>
        <v>Lopez, Maria</v>
      </c>
      <c r="J1697" s="11" t="str">
        <f t="shared" si="313"/>
        <v>ML</v>
      </c>
      <c r="K1697" s="14">
        <f t="shared" si="314"/>
        <v>10</v>
      </c>
      <c r="L1697" s="7">
        <f t="shared" ca="1" si="315"/>
        <v>31</v>
      </c>
      <c r="M1697" s="7">
        <f t="shared" si="316"/>
        <v>6</v>
      </c>
      <c r="N1697" s="15">
        <f t="shared" si="317"/>
        <v>34125</v>
      </c>
      <c r="O1697" s="15" t="str">
        <f t="shared" si="318"/>
        <v>sábado</v>
      </c>
      <c r="P1697" s="14">
        <f t="shared" si="319"/>
        <v>1993</v>
      </c>
      <c r="Q1697" s="14">
        <f t="shared" si="320"/>
        <v>6</v>
      </c>
      <c r="R1697" s="14">
        <f t="shared" si="321"/>
        <v>5</v>
      </c>
      <c r="S1697" s="14" t="str">
        <f t="shared" si="322"/>
        <v>NO</v>
      </c>
      <c r="T1697" s="14" t="str">
        <f t="shared" si="323"/>
        <v>No Cumple</v>
      </c>
      <c r="U1697" s="14">
        <f>VLOOKUP(E1697,País!$A$1:$B$8,2,FALSE)</f>
        <v>4</v>
      </c>
    </row>
    <row r="1698" spans="1:21" x14ac:dyDescent="0.25">
      <c r="A1698" s="2" t="s">
        <v>43</v>
      </c>
      <c r="B1698" s="2" t="s">
        <v>44</v>
      </c>
      <c r="C1698" s="3">
        <v>29723</v>
      </c>
      <c r="D1698" s="2" t="s">
        <v>15</v>
      </c>
      <c r="E1698" s="2" t="s">
        <v>24</v>
      </c>
      <c r="F1698" s="2">
        <v>2</v>
      </c>
      <c r="G1698" s="4">
        <v>18187.388634197512</v>
      </c>
      <c r="H1698" s="5">
        <v>-31105.728570196312</v>
      </c>
      <c r="I1698" s="11" t="str">
        <f t="shared" si="312"/>
        <v>Mendoza, Sofia</v>
      </c>
      <c r="J1698" s="11" t="str">
        <f t="shared" si="313"/>
        <v>SM</v>
      </c>
      <c r="K1698" s="14">
        <f t="shared" si="314"/>
        <v>12</v>
      </c>
      <c r="L1698" s="7">
        <f t="shared" ca="1" si="315"/>
        <v>43</v>
      </c>
      <c r="M1698" s="7">
        <f t="shared" si="316"/>
        <v>7</v>
      </c>
      <c r="N1698" s="15">
        <f t="shared" si="317"/>
        <v>29723</v>
      </c>
      <c r="O1698" s="15" t="str">
        <f t="shared" si="318"/>
        <v>domingo</v>
      </c>
      <c r="P1698" s="14">
        <f t="shared" si="319"/>
        <v>1981</v>
      </c>
      <c r="Q1698" s="14">
        <f t="shared" si="320"/>
        <v>5</v>
      </c>
      <c r="R1698" s="14">
        <f t="shared" si="321"/>
        <v>17</v>
      </c>
      <c r="S1698" s="14" t="str">
        <f t="shared" si="322"/>
        <v>NO</v>
      </c>
      <c r="T1698" s="14" t="str">
        <f t="shared" si="323"/>
        <v>No Cumple</v>
      </c>
      <c r="U1698" s="14">
        <f>VLOOKUP(E1698,País!$A$1:$B$8,2,FALSE)</f>
        <v>5</v>
      </c>
    </row>
    <row r="1699" spans="1:21" x14ac:dyDescent="0.25">
      <c r="A1699" s="2" t="s">
        <v>92</v>
      </c>
      <c r="B1699" s="2" t="s">
        <v>62</v>
      </c>
      <c r="C1699" s="3">
        <v>29851</v>
      </c>
      <c r="D1699" s="2" t="s">
        <v>15</v>
      </c>
      <c r="E1699" s="2" t="s">
        <v>28</v>
      </c>
      <c r="F1699" s="2">
        <v>6</v>
      </c>
      <c r="G1699" s="4">
        <v>18181.477921454625</v>
      </c>
      <c r="H1699" s="5">
        <v>-30407.595974618107</v>
      </c>
      <c r="I1699" s="11" t="str">
        <f t="shared" si="312"/>
        <v>Guerrero, Alicia</v>
      </c>
      <c r="J1699" s="11" t="str">
        <f t="shared" si="313"/>
        <v>AG</v>
      </c>
      <c r="K1699" s="14">
        <f t="shared" si="314"/>
        <v>14</v>
      </c>
      <c r="L1699" s="7">
        <f t="shared" ca="1" si="315"/>
        <v>42</v>
      </c>
      <c r="M1699" s="7">
        <f t="shared" si="316"/>
        <v>2</v>
      </c>
      <c r="N1699" s="15">
        <f t="shared" si="317"/>
        <v>29851</v>
      </c>
      <c r="O1699" s="15" t="str">
        <f t="shared" si="318"/>
        <v>martes</v>
      </c>
      <c r="P1699" s="14">
        <f t="shared" si="319"/>
        <v>1981</v>
      </c>
      <c r="Q1699" s="14">
        <f t="shared" si="320"/>
        <v>9</v>
      </c>
      <c r="R1699" s="14">
        <f t="shared" si="321"/>
        <v>22</v>
      </c>
      <c r="S1699" s="14" t="str">
        <f t="shared" si="322"/>
        <v>NO</v>
      </c>
      <c r="T1699" s="14" t="str">
        <f t="shared" si="323"/>
        <v>No Cumple</v>
      </c>
      <c r="U1699" s="14">
        <f>VLOOKUP(E1699,País!$A$1:$B$8,2,FALSE)</f>
        <v>7</v>
      </c>
    </row>
    <row r="1700" spans="1:21" x14ac:dyDescent="0.25">
      <c r="A1700" s="2" t="s">
        <v>25</v>
      </c>
      <c r="B1700" s="2" t="s">
        <v>6</v>
      </c>
      <c r="C1700" s="3">
        <v>36195</v>
      </c>
      <c r="D1700" s="2" t="s">
        <v>19</v>
      </c>
      <c r="E1700" s="2" t="s">
        <v>32</v>
      </c>
      <c r="F1700" s="2">
        <v>3</v>
      </c>
      <c r="G1700" s="4">
        <v>18168.689807873492</v>
      </c>
      <c r="H1700" s="5">
        <v>-28591.552969071327</v>
      </c>
      <c r="I1700" s="11" t="str">
        <f t="shared" si="312"/>
        <v>Martinez, Laura</v>
      </c>
      <c r="J1700" s="11" t="str">
        <f t="shared" si="313"/>
        <v>LM</v>
      </c>
      <c r="K1700" s="14">
        <f t="shared" si="314"/>
        <v>13</v>
      </c>
      <c r="L1700" s="7">
        <f t="shared" ca="1" si="315"/>
        <v>25</v>
      </c>
      <c r="M1700" s="7">
        <f t="shared" si="316"/>
        <v>4</v>
      </c>
      <c r="N1700" s="15">
        <f t="shared" si="317"/>
        <v>36195</v>
      </c>
      <c r="O1700" s="15" t="str">
        <f t="shared" si="318"/>
        <v>jueves</v>
      </c>
      <c r="P1700" s="14">
        <f t="shared" si="319"/>
        <v>1999</v>
      </c>
      <c r="Q1700" s="14">
        <f t="shared" si="320"/>
        <v>2</v>
      </c>
      <c r="R1700" s="14">
        <f t="shared" si="321"/>
        <v>4</v>
      </c>
      <c r="S1700" s="14" t="str">
        <f t="shared" si="322"/>
        <v>NO</v>
      </c>
      <c r="T1700" s="14" t="str">
        <f t="shared" si="323"/>
        <v>No Cumple</v>
      </c>
      <c r="U1700" s="14">
        <f>VLOOKUP(E1700,País!$A$1:$B$8,2,FALSE)</f>
        <v>2</v>
      </c>
    </row>
    <row r="1701" spans="1:21" x14ac:dyDescent="0.25">
      <c r="A1701" s="2" t="s">
        <v>63</v>
      </c>
      <c r="B1701" s="2" t="s">
        <v>64</v>
      </c>
      <c r="C1701" s="3">
        <v>34012</v>
      </c>
      <c r="D1701" s="2" t="s">
        <v>19</v>
      </c>
      <c r="E1701" s="2" t="s">
        <v>8</v>
      </c>
      <c r="F1701" s="2">
        <v>6</v>
      </c>
      <c r="G1701" s="4">
        <v>18167.37416528786</v>
      </c>
      <c r="H1701" s="5">
        <v>-20781.164342645621</v>
      </c>
      <c r="I1701" s="11" t="str">
        <f t="shared" si="312"/>
        <v>Ramos, Gabriela</v>
      </c>
      <c r="J1701" s="11" t="str">
        <f t="shared" si="313"/>
        <v>GR</v>
      </c>
      <c r="K1701" s="14">
        <f t="shared" si="314"/>
        <v>13</v>
      </c>
      <c r="L1701" s="7">
        <f t="shared" ca="1" si="315"/>
        <v>31</v>
      </c>
      <c r="M1701" s="7">
        <f t="shared" si="316"/>
        <v>5</v>
      </c>
      <c r="N1701" s="15">
        <f t="shared" si="317"/>
        <v>34012</v>
      </c>
      <c r="O1701" s="15" t="str">
        <f t="shared" si="318"/>
        <v>viernes</v>
      </c>
      <c r="P1701" s="14">
        <f t="shared" si="319"/>
        <v>1993</v>
      </c>
      <c r="Q1701" s="14">
        <f t="shared" si="320"/>
        <v>2</v>
      </c>
      <c r="R1701" s="14">
        <f t="shared" si="321"/>
        <v>12</v>
      </c>
      <c r="S1701" s="14" t="str">
        <f t="shared" si="322"/>
        <v>NO</v>
      </c>
      <c r="T1701" s="14" t="str">
        <f t="shared" si="323"/>
        <v>No Cumple</v>
      </c>
      <c r="U1701" s="14">
        <f>VLOOKUP(E1701,País!$A$1:$B$8,2,FALSE)</f>
        <v>1</v>
      </c>
    </row>
    <row r="1702" spans="1:21" x14ac:dyDescent="0.25">
      <c r="A1702" s="2" t="s">
        <v>82</v>
      </c>
      <c r="B1702" s="2" t="s">
        <v>40</v>
      </c>
      <c r="C1702" s="3">
        <v>29599</v>
      </c>
      <c r="D1702" s="2" t="s">
        <v>11</v>
      </c>
      <c r="E1702" s="2" t="s">
        <v>16</v>
      </c>
      <c r="F1702" s="2">
        <v>3</v>
      </c>
      <c r="G1702" s="4">
        <v>18156.429578792187</v>
      </c>
      <c r="H1702" s="5">
        <v>-25787.03485802664</v>
      </c>
      <c r="I1702" s="11" t="str">
        <f t="shared" si="312"/>
        <v>Torres, Miguel</v>
      </c>
      <c r="J1702" s="11" t="str">
        <f t="shared" si="313"/>
        <v>MT</v>
      </c>
      <c r="K1702" s="14">
        <f t="shared" si="314"/>
        <v>12</v>
      </c>
      <c r="L1702" s="7">
        <f t="shared" ca="1" si="315"/>
        <v>43</v>
      </c>
      <c r="M1702" s="7">
        <f t="shared" si="316"/>
        <v>2</v>
      </c>
      <c r="N1702" s="15">
        <f t="shared" si="317"/>
        <v>29599</v>
      </c>
      <c r="O1702" s="15" t="str">
        <f t="shared" si="318"/>
        <v>martes</v>
      </c>
      <c r="P1702" s="14">
        <f t="shared" si="319"/>
        <v>1981</v>
      </c>
      <c r="Q1702" s="14">
        <f t="shared" si="320"/>
        <v>1</v>
      </c>
      <c r="R1702" s="14">
        <f t="shared" si="321"/>
        <v>13</v>
      </c>
      <c r="S1702" s="14" t="str">
        <f t="shared" si="322"/>
        <v>NO</v>
      </c>
      <c r="T1702" s="14" t="str">
        <f t="shared" si="323"/>
        <v>No Cumple</v>
      </c>
      <c r="U1702" s="14">
        <f>VLOOKUP(E1702,País!$A$1:$B$8,2,FALSE)</f>
        <v>4</v>
      </c>
    </row>
    <row r="1703" spans="1:21" x14ac:dyDescent="0.25">
      <c r="A1703" s="2" t="s">
        <v>51</v>
      </c>
      <c r="B1703" s="2" t="s">
        <v>52</v>
      </c>
      <c r="C1703" s="3">
        <v>33720</v>
      </c>
      <c r="D1703" s="2" t="s">
        <v>31</v>
      </c>
      <c r="E1703" s="2" t="s">
        <v>12</v>
      </c>
      <c r="F1703" s="2">
        <v>4</v>
      </c>
      <c r="G1703" s="4">
        <v>18156.077575539857</v>
      </c>
      <c r="H1703" s="5">
        <v>-30910.165527481735</v>
      </c>
      <c r="I1703" s="11" t="str">
        <f t="shared" si="312"/>
        <v>Ortega, Natalia</v>
      </c>
      <c r="J1703" s="11" t="str">
        <f t="shared" si="313"/>
        <v>NO</v>
      </c>
      <c r="K1703" s="14">
        <f t="shared" si="314"/>
        <v>13</v>
      </c>
      <c r="L1703" s="7">
        <f t="shared" ca="1" si="315"/>
        <v>32</v>
      </c>
      <c r="M1703" s="7">
        <f t="shared" si="316"/>
        <v>7</v>
      </c>
      <c r="N1703" s="15">
        <f t="shared" si="317"/>
        <v>33720</v>
      </c>
      <c r="O1703" s="15" t="str">
        <f t="shared" si="318"/>
        <v>domingo</v>
      </c>
      <c r="P1703" s="14">
        <f t="shared" si="319"/>
        <v>1992</v>
      </c>
      <c r="Q1703" s="14">
        <f t="shared" si="320"/>
        <v>4</v>
      </c>
      <c r="R1703" s="14">
        <f t="shared" si="321"/>
        <v>26</v>
      </c>
      <c r="S1703" s="14" t="str">
        <f t="shared" si="322"/>
        <v>NO</v>
      </c>
      <c r="T1703" s="14" t="str">
        <f t="shared" si="323"/>
        <v>No Cumple</v>
      </c>
      <c r="U1703" s="14">
        <f>VLOOKUP(E1703,País!$A$1:$B$8,2,FALSE)</f>
        <v>3</v>
      </c>
    </row>
    <row r="1704" spans="1:21" x14ac:dyDescent="0.25">
      <c r="A1704" s="2" t="s">
        <v>45</v>
      </c>
      <c r="B1704" s="2" t="s">
        <v>46</v>
      </c>
      <c r="C1704" s="3">
        <v>30181</v>
      </c>
      <c r="D1704" s="2" t="s">
        <v>19</v>
      </c>
      <c r="E1704" s="2" t="s">
        <v>28</v>
      </c>
      <c r="F1704" s="2">
        <v>3</v>
      </c>
      <c r="G1704" s="4">
        <v>18154.606413666199</v>
      </c>
      <c r="H1704" s="5">
        <v>-30279.308163563757</v>
      </c>
      <c r="I1704" s="11" t="str">
        <f t="shared" si="312"/>
        <v>Garcia, Eduardo</v>
      </c>
      <c r="J1704" s="11" t="str">
        <f t="shared" si="313"/>
        <v>EG</v>
      </c>
      <c r="K1704" s="14">
        <f t="shared" si="314"/>
        <v>13</v>
      </c>
      <c r="L1704" s="7">
        <f t="shared" ca="1" si="315"/>
        <v>42</v>
      </c>
      <c r="M1704" s="7">
        <f t="shared" si="316"/>
        <v>3</v>
      </c>
      <c r="N1704" s="15">
        <f t="shared" si="317"/>
        <v>30181</v>
      </c>
      <c r="O1704" s="15" t="str">
        <f t="shared" si="318"/>
        <v>miércoles</v>
      </c>
      <c r="P1704" s="14">
        <f t="shared" si="319"/>
        <v>1982</v>
      </c>
      <c r="Q1704" s="14">
        <f t="shared" si="320"/>
        <v>8</v>
      </c>
      <c r="R1704" s="14">
        <f t="shared" si="321"/>
        <v>18</v>
      </c>
      <c r="S1704" s="14" t="str">
        <f t="shared" si="322"/>
        <v>NO</v>
      </c>
      <c r="T1704" s="14" t="str">
        <f t="shared" si="323"/>
        <v>No Cumple</v>
      </c>
      <c r="U1704" s="14">
        <f>VLOOKUP(E1704,País!$A$1:$B$8,2,FALSE)</f>
        <v>7</v>
      </c>
    </row>
    <row r="1705" spans="1:21" x14ac:dyDescent="0.25">
      <c r="A1705" s="2" t="s">
        <v>91</v>
      </c>
      <c r="B1705" s="2" t="s">
        <v>60</v>
      </c>
      <c r="C1705" s="3">
        <v>32478</v>
      </c>
      <c r="D1705" s="2" t="s">
        <v>11</v>
      </c>
      <c r="E1705" s="2" t="s">
        <v>24</v>
      </c>
      <c r="F1705" s="2">
        <v>4</v>
      </c>
      <c r="G1705" s="4">
        <v>18139.310017487376</v>
      </c>
      <c r="H1705" s="5">
        <v>-27002.979585310604</v>
      </c>
      <c r="I1705" s="11" t="str">
        <f t="shared" si="312"/>
        <v>Vargas, Renato</v>
      </c>
      <c r="J1705" s="11" t="str">
        <f t="shared" si="313"/>
        <v>RV</v>
      </c>
      <c r="K1705" s="14">
        <f t="shared" si="314"/>
        <v>12</v>
      </c>
      <c r="L1705" s="7">
        <f t="shared" ca="1" si="315"/>
        <v>35</v>
      </c>
      <c r="M1705" s="7">
        <f t="shared" si="316"/>
        <v>4</v>
      </c>
      <c r="N1705" s="15">
        <f t="shared" si="317"/>
        <v>32478</v>
      </c>
      <c r="O1705" s="15" t="str">
        <f t="shared" si="318"/>
        <v>jueves</v>
      </c>
      <c r="P1705" s="14">
        <f t="shared" si="319"/>
        <v>1988</v>
      </c>
      <c r="Q1705" s="14">
        <f t="shared" si="320"/>
        <v>12</v>
      </c>
      <c r="R1705" s="14">
        <f t="shared" si="321"/>
        <v>1</v>
      </c>
      <c r="S1705" s="14" t="str">
        <f t="shared" si="322"/>
        <v>NO</v>
      </c>
      <c r="T1705" s="14" t="str">
        <f t="shared" si="323"/>
        <v>No Cumple</v>
      </c>
      <c r="U1705" s="14">
        <f>VLOOKUP(E1705,País!$A$1:$B$8,2,FALSE)</f>
        <v>5</v>
      </c>
    </row>
    <row r="1706" spans="1:21" x14ac:dyDescent="0.25">
      <c r="A1706" s="2" t="s">
        <v>61</v>
      </c>
      <c r="B1706" s="2" t="s">
        <v>62</v>
      </c>
      <c r="C1706" s="3">
        <v>36014</v>
      </c>
      <c r="D1706" s="2" t="s">
        <v>15</v>
      </c>
      <c r="E1706" s="2" t="s">
        <v>32</v>
      </c>
      <c r="F1706" s="2">
        <v>4</v>
      </c>
      <c r="G1706" s="4">
        <v>18132.101603431714</v>
      </c>
      <c r="H1706" s="5">
        <v>-32649.219412602601</v>
      </c>
      <c r="I1706" s="11" t="str">
        <f t="shared" si="312"/>
        <v>Guerrero, Alejandro</v>
      </c>
      <c r="J1706" s="11" t="str">
        <f t="shared" si="313"/>
        <v>AG</v>
      </c>
      <c r="K1706" s="14">
        <f t="shared" si="314"/>
        <v>17</v>
      </c>
      <c r="L1706" s="7">
        <f t="shared" ca="1" si="315"/>
        <v>26</v>
      </c>
      <c r="M1706" s="7">
        <f t="shared" si="316"/>
        <v>5</v>
      </c>
      <c r="N1706" s="15">
        <f t="shared" si="317"/>
        <v>36014</v>
      </c>
      <c r="O1706" s="15" t="str">
        <f t="shared" si="318"/>
        <v>viernes</v>
      </c>
      <c r="P1706" s="14">
        <f t="shared" si="319"/>
        <v>1998</v>
      </c>
      <c r="Q1706" s="14">
        <f t="shared" si="320"/>
        <v>8</v>
      </c>
      <c r="R1706" s="14">
        <f t="shared" si="321"/>
        <v>7</v>
      </c>
      <c r="S1706" s="14" t="str">
        <f t="shared" si="322"/>
        <v>NO</v>
      </c>
      <c r="T1706" s="14" t="str">
        <f t="shared" si="323"/>
        <v>No Cumple</v>
      </c>
      <c r="U1706" s="14">
        <f>VLOOKUP(E1706,País!$A$1:$B$8,2,FALSE)</f>
        <v>2</v>
      </c>
    </row>
    <row r="1707" spans="1:21" x14ac:dyDescent="0.25">
      <c r="A1707" s="2" t="s">
        <v>85</v>
      </c>
      <c r="B1707" s="2" t="s">
        <v>46</v>
      </c>
      <c r="C1707" s="3">
        <v>30861</v>
      </c>
      <c r="D1707" s="2" t="s">
        <v>23</v>
      </c>
      <c r="E1707" s="2" t="s">
        <v>28</v>
      </c>
      <c r="F1707" s="2">
        <v>2</v>
      </c>
      <c r="G1707" s="4">
        <v>18123.85204829925</v>
      </c>
      <c r="H1707" s="5">
        <v>-30861.10203363272</v>
      </c>
      <c r="I1707" s="11" t="str">
        <f t="shared" si="312"/>
        <v>Garcia, Elena</v>
      </c>
      <c r="J1707" s="11" t="str">
        <f t="shared" si="313"/>
        <v>EG</v>
      </c>
      <c r="K1707" s="14">
        <f t="shared" si="314"/>
        <v>11</v>
      </c>
      <c r="L1707" s="7">
        <f t="shared" ca="1" si="315"/>
        <v>40</v>
      </c>
      <c r="M1707" s="7">
        <f t="shared" si="316"/>
        <v>4</v>
      </c>
      <c r="N1707" s="15">
        <f t="shared" si="317"/>
        <v>30861</v>
      </c>
      <c r="O1707" s="15" t="str">
        <f t="shared" si="318"/>
        <v>jueves</v>
      </c>
      <c r="P1707" s="14">
        <f t="shared" si="319"/>
        <v>1984</v>
      </c>
      <c r="Q1707" s="14">
        <f t="shared" si="320"/>
        <v>6</v>
      </c>
      <c r="R1707" s="14">
        <f t="shared" si="321"/>
        <v>28</v>
      </c>
      <c r="S1707" s="14" t="str">
        <f t="shared" si="322"/>
        <v>NO</v>
      </c>
      <c r="T1707" s="14" t="str">
        <f t="shared" si="323"/>
        <v>No Cumple</v>
      </c>
      <c r="U1707" s="14">
        <f>VLOOKUP(E1707,País!$A$1:$B$8,2,FALSE)</f>
        <v>7</v>
      </c>
    </row>
    <row r="1708" spans="1:21" x14ac:dyDescent="0.25">
      <c r="A1708" s="2" t="s">
        <v>82</v>
      </c>
      <c r="B1708" s="2" t="s">
        <v>40</v>
      </c>
      <c r="C1708" s="3">
        <v>36050</v>
      </c>
      <c r="D1708" s="2" t="s">
        <v>11</v>
      </c>
      <c r="E1708" s="2" t="s">
        <v>16</v>
      </c>
      <c r="F1708" s="2">
        <v>3</v>
      </c>
      <c r="G1708" s="4">
        <v>18114.020335434514</v>
      </c>
      <c r="H1708" s="5">
        <v>-24307.643528298042</v>
      </c>
      <c r="I1708" s="11" t="str">
        <f t="shared" si="312"/>
        <v>Torres, Miguel</v>
      </c>
      <c r="J1708" s="11" t="str">
        <f t="shared" si="313"/>
        <v>MT</v>
      </c>
      <c r="K1708" s="14">
        <f t="shared" si="314"/>
        <v>12</v>
      </c>
      <c r="L1708" s="7">
        <f t="shared" ca="1" si="315"/>
        <v>25</v>
      </c>
      <c r="M1708" s="7">
        <f t="shared" si="316"/>
        <v>6</v>
      </c>
      <c r="N1708" s="15">
        <f t="shared" si="317"/>
        <v>36050</v>
      </c>
      <c r="O1708" s="15" t="str">
        <f t="shared" si="318"/>
        <v>sábado</v>
      </c>
      <c r="P1708" s="14">
        <f t="shared" si="319"/>
        <v>1998</v>
      </c>
      <c r="Q1708" s="14">
        <f t="shared" si="320"/>
        <v>9</v>
      </c>
      <c r="R1708" s="14">
        <f t="shared" si="321"/>
        <v>12</v>
      </c>
      <c r="S1708" s="14" t="str">
        <f t="shared" si="322"/>
        <v>NO</v>
      </c>
      <c r="T1708" s="14" t="str">
        <f t="shared" si="323"/>
        <v>No Cumple</v>
      </c>
      <c r="U1708" s="14">
        <f>VLOOKUP(E1708,País!$A$1:$B$8,2,FALSE)</f>
        <v>4</v>
      </c>
    </row>
    <row r="1709" spans="1:21" x14ac:dyDescent="0.25">
      <c r="A1709" s="2" t="s">
        <v>100</v>
      </c>
      <c r="B1709" s="2" t="s">
        <v>40</v>
      </c>
      <c r="C1709" s="3">
        <v>29249</v>
      </c>
      <c r="D1709" s="2" t="s">
        <v>7</v>
      </c>
      <c r="E1709" s="2" t="s">
        <v>28</v>
      </c>
      <c r="F1709" s="2">
        <v>3</v>
      </c>
      <c r="G1709" s="4">
        <v>18106.780782280719</v>
      </c>
      <c r="H1709" s="5">
        <v>-32336.422641187703</v>
      </c>
      <c r="I1709" s="11" t="str">
        <f t="shared" si="312"/>
        <v>Torres, Valeria</v>
      </c>
      <c r="J1709" s="11" t="str">
        <f t="shared" si="313"/>
        <v>VT</v>
      </c>
      <c r="K1709" s="14">
        <f t="shared" si="314"/>
        <v>13</v>
      </c>
      <c r="L1709" s="7">
        <f t="shared" ca="1" si="315"/>
        <v>44</v>
      </c>
      <c r="M1709" s="7">
        <f t="shared" si="316"/>
        <v>2</v>
      </c>
      <c r="N1709" s="15">
        <f t="shared" si="317"/>
        <v>29249</v>
      </c>
      <c r="O1709" s="15" t="str">
        <f t="shared" si="318"/>
        <v>martes</v>
      </c>
      <c r="P1709" s="14">
        <f t="shared" si="319"/>
        <v>1980</v>
      </c>
      <c r="Q1709" s="14">
        <f t="shared" si="320"/>
        <v>1</v>
      </c>
      <c r="R1709" s="14">
        <f t="shared" si="321"/>
        <v>29</v>
      </c>
      <c r="S1709" s="14" t="str">
        <f t="shared" si="322"/>
        <v>SI</v>
      </c>
      <c r="T1709" s="14" t="str">
        <f t="shared" si="323"/>
        <v>No Cumple</v>
      </c>
      <c r="U1709" s="14">
        <f>VLOOKUP(E1709,País!$A$1:$B$8,2,FALSE)</f>
        <v>7</v>
      </c>
    </row>
    <row r="1710" spans="1:21" x14ac:dyDescent="0.25">
      <c r="A1710" s="2" t="s">
        <v>82</v>
      </c>
      <c r="B1710" s="2" t="s">
        <v>40</v>
      </c>
      <c r="C1710" s="3">
        <v>31189</v>
      </c>
      <c r="D1710" s="2" t="s">
        <v>11</v>
      </c>
      <c r="E1710" s="2" t="s">
        <v>16</v>
      </c>
      <c r="F1710" s="2">
        <v>4</v>
      </c>
      <c r="G1710" s="4">
        <v>18097.642831926347</v>
      </c>
      <c r="H1710" s="5">
        <v>-26234.074307904815</v>
      </c>
      <c r="I1710" s="11" t="str">
        <f t="shared" si="312"/>
        <v>Torres, Miguel</v>
      </c>
      <c r="J1710" s="11" t="str">
        <f t="shared" si="313"/>
        <v>MT</v>
      </c>
      <c r="K1710" s="14">
        <f t="shared" si="314"/>
        <v>12</v>
      </c>
      <c r="L1710" s="7">
        <f t="shared" ca="1" si="315"/>
        <v>39</v>
      </c>
      <c r="M1710" s="7">
        <f t="shared" si="316"/>
        <v>3</v>
      </c>
      <c r="N1710" s="15">
        <f t="shared" si="317"/>
        <v>31189</v>
      </c>
      <c r="O1710" s="15" t="str">
        <f t="shared" si="318"/>
        <v>miércoles</v>
      </c>
      <c r="P1710" s="14">
        <f t="shared" si="319"/>
        <v>1985</v>
      </c>
      <c r="Q1710" s="14">
        <f t="shared" si="320"/>
        <v>5</v>
      </c>
      <c r="R1710" s="14">
        <f t="shared" si="321"/>
        <v>22</v>
      </c>
      <c r="S1710" s="14" t="str">
        <f t="shared" si="322"/>
        <v>NO</v>
      </c>
      <c r="T1710" s="14" t="str">
        <f t="shared" si="323"/>
        <v>No Cumple</v>
      </c>
      <c r="U1710" s="14">
        <f>VLOOKUP(E1710,País!$A$1:$B$8,2,FALSE)</f>
        <v>4</v>
      </c>
    </row>
    <row r="1711" spans="1:21" x14ac:dyDescent="0.25">
      <c r="A1711" s="2" t="s">
        <v>36</v>
      </c>
      <c r="B1711" s="2" t="s">
        <v>37</v>
      </c>
      <c r="C1711" s="3">
        <v>33902</v>
      </c>
      <c r="D1711" s="2" t="s">
        <v>38</v>
      </c>
      <c r="E1711" s="2" t="s">
        <v>12</v>
      </c>
      <c r="F1711" s="2">
        <v>6</v>
      </c>
      <c r="G1711" s="4">
        <v>18091.772253476407</v>
      </c>
      <c r="H1711" s="5">
        <v>-23233.006254962223</v>
      </c>
      <c r="I1711" s="11" t="str">
        <f t="shared" si="312"/>
        <v>Hernandez, Roberto</v>
      </c>
      <c r="J1711" s="11" t="str">
        <f t="shared" si="313"/>
        <v>RH</v>
      </c>
      <c r="K1711" s="14">
        <f t="shared" si="314"/>
        <v>16</v>
      </c>
      <c r="L1711" s="7">
        <f t="shared" ca="1" si="315"/>
        <v>31</v>
      </c>
      <c r="M1711" s="7">
        <f t="shared" si="316"/>
        <v>7</v>
      </c>
      <c r="N1711" s="15">
        <f t="shared" si="317"/>
        <v>33902</v>
      </c>
      <c r="O1711" s="15" t="str">
        <f t="shared" si="318"/>
        <v>domingo</v>
      </c>
      <c r="P1711" s="14">
        <f t="shared" si="319"/>
        <v>1992</v>
      </c>
      <c r="Q1711" s="14">
        <f t="shared" si="320"/>
        <v>10</v>
      </c>
      <c r="R1711" s="14">
        <f t="shared" si="321"/>
        <v>25</v>
      </c>
      <c r="S1711" s="14" t="str">
        <f t="shared" si="322"/>
        <v>NO</v>
      </c>
      <c r="T1711" s="14" t="str">
        <f t="shared" si="323"/>
        <v>No Cumple</v>
      </c>
      <c r="U1711" s="14">
        <f>VLOOKUP(E1711,País!$A$1:$B$8,2,FALSE)</f>
        <v>3</v>
      </c>
    </row>
    <row r="1712" spans="1:21" x14ac:dyDescent="0.25">
      <c r="A1712" s="2" t="s">
        <v>33</v>
      </c>
      <c r="B1712" s="2" t="s">
        <v>34</v>
      </c>
      <c r="C1712" s="3">
        <v>35933</v>
      </c>
      <c r="D1712" s="2" t="s">
        <v>35</v>
      </c>
      <c r="E1712" s="2" t="s">
        <v>8</v>
      </c>
      <c r="F1712" s="2">
        <v>4</v>
      </c>
      <c r="G1712" s="4">
        <v>18089.918635510825</v>
      </c>
      <c r="H1712" s="5">
        <v>-30312.778923554499</v>
      </c>
      <c r="I1712" s="11" t="str">
        <f t="shared" si="312"/>
        <v>Santos, Isabel</v>
      </c>
      <c r="J1712" s="11" t="str">
        <f t="shared" si="313"/>
        <v>IS</v>
      </c>
      <c r="K1712" s="14">
        <f t="shared" si="314"/>
        <v>12</v>
      </c>
      <c r="L1712" s="7">
        <f t="shared" ca="1" si="315"/>
        <v>26</v>
      </c>
      <c r="M1712" s="7">
        <f t="shared" si="316"/>
        <v>1</v>
      </c>
      <c r="N1712" s="15">
        <f t="shared" si="317"/>
        <v>35933</v>
      </c>
      <c r="O1712" s="15" t="str">
        <f t="shared" si="318"/>
        <v>lunes</v>
      </c>
      <c r="P1712" s="14">
        <f t="shared" si="319"/>
        <v>1998</v>
      </c>
      <c r="Q1712" s="14">
        <f t="shared" si="320"/>
        <v>5</v>
      </c>
      <c r="R1712" s="14">
        <f t="shared" si="321"/>
        <v>18</v>
      </c>
      <c r="S1712" s="14" t="str">
        <f t="shared" si="322"/>
        <v>NO</v>
      </c>
      <c r="T1712" s="14" t="str">
        <f t="shared" si="323"/>
        <v>No Cumple</v>
      </c>
      <c r="U1712" s="14">
        <f>VLOOKUP(E1712,País!$A$1:$B$8,2,FALSE)</f>
        <v>1</v>
      </c>
    </row>
    <row r="1713" spans="1:21" x14ac:dyDescent="0.25">
      <c r="A1713" s="2" t="s">
        <v>49</v>
      </c>
      <c r="B1713" s="2" t="s">
        <v>50</v>
      </c>
      <c r="C1713" s="3">
        <v>34486</v>
      </c>
      <c r="D1713" s="2" t="s">
        <v>27</v>
      </c>
      <c r="E1713" s="2" t="s">
        <v>8</v>
      </c>
      <c r="F1713" s="2">
        <v>5</v>
      </c>
      <c r="G1713" s="4">
        <v>18048.331710803857</v>
      </c>
      <c r="H1713" s="5">
        <v>-27357.468094492608</v>
      </c>
      <c r="I1713" s="11" t="str">
        <f t="shared" si="312"/>
        <v>Perez, Javier</v>
      </c>
      <c r="J1713" s="11" t="str">
        <f t="shared" si="313"/>
        <v>JP</v>
      </c>
      <c r="K1713" s="14">
        <f t="shared" si="314"/>
        <v>11</v>
      </c>
      <c r="L1713" s="7">
        <f t="shared" ca="1" si="315"/>
        <v>30</v>
      </c>
      <c r="M1713" s="7">
        <f t="shared" si="316"/>
        <v>3</v>
      </c>
      <c r="N1713" s="15">
        <f t="shared" si="317"/>
        <v>34486</v>
      </c>
      <c r="O1713" s="15" t="str">
        <f t="shared" si="318"/>
        <v>miércoles</v>
      </c>
      <c r="P1713" s="14">
        <f t="shared" si="319"/>
        <v>1994</v>
      </c>
      <c r="Q1713" s="14">
        <f t="shared" si="320"/>
        <v>6</v>
      </c>
      <c r="R1713" s="14">
        <f t="shared" si="321"/>
        <v>1</v>
      </c>
      <c r="S1713" s="14" t="str">
        <f t="shared" si="322"/>
        <v>NO</v>
      </c>
      <c r="T1713" s="14" t="str">
        <f t="shared" si="323"/>
        <v>No Cumple</v>
      </c>
      <c r="U1713" s="14">
        <f>VLOOKUP(E1713,País!$A$1:$B$8,2,FALSE)</f>
        <v>1</v>
      </c>
    </row>
    <row r="1714" spans="1:21" x14ac:dyDescent="0.25">
      <c r="A1714" s="2" t="s">
        <v>98</v>
      </c>
      <c r="B1714" s="2" t="s">
        <v>50</v>
      </c>
      <c r="C1714" s="3">
        <v>29831</v>
      </c>
      <c r="D1714" s="2" t="s">
        <v>27</v>
      </c>
      <c r="E1714" s="2" t="s">
        <v>12</v>
      </c>
      <c r="F1714" s="2">
        <v>4</v>
      </c>
      <c r="G1714" s="4">
        <v>18036.519663449188</v>
      </c>
      <c r="H1714" s="5">
        <v>-25512.975449047601</v>
      </c>
      <c r="I1714" s="11" t="str">
        <f t="shared" si="312"/>
        <v>Perez, Sara</v>
      </c>
      <c r="J1714" s="11" t="str">
        <f t="shared" si="313"/>
        <v>SP</v>
      </c>
      <c r="K1714" s="14">
        <f t="shared" si="314"/>
        <v>9</v>
      </c>
      <c r="L1714" s="7">
        <f t="shared" ca="1" si="315"/>
        <v>42</v>
      </c>
      <c r="M1714" s="7">
        <f t="shared" si="316"/>
        <v>3</v>
      </c>
      <c r="N1714" s="15">
        <f t="shared" si="317"/>
        <v>29831</v>
      </c>
      <c r="O1714" s="15" t="str">
        <f t="shared" si="318"/>
        <v>miércoles</v>
      </c>
      <c r="P1714" s="14">
        <f t="shared" si="319"/>
        <v>1981</v>
      </c>
      <c r="Q1714" s="14">
        <f t="shared" si="320"/>
        <v>9</v>
      </c>
      <c r="R1714" s="14">
        <f t="shared" si="321"/>
        <v>2</v>
      </c>
      <c r="S1714" s="14" t="str">
        <f t="shared" si="322"/>
        <v>NO</v>
      </c>
      <c r="T1714" s="14" t="str">
        <f t="shared" si="323"/>
        <v>No Cumple</v>
      </c>
      <c r="U1714" s="14">
        <f>VLOOKUP(E1714,País!$A$1:$B$8,2,FALSE)</f>
        <v>3</v>
      </c>
    </row>
    <row r="1715" spans="1:21" x14ac:dyDescent="0.25">
      <c r="A1715" s="2" t="s">
        <v>86</v>
      </c>
      <c r="B1715" s="2" t="s">
        <v>48</v>
      </c>
      <c r="C1715" s="3">
        <v>31006</v>
      </c>
      <c r="D1715" s="2" t="s">
        <v>27</v>
      </c>
      <c r="E1715" s="2" t="s">
        <v>32</v>
      </c>
      <c r="F1715" s="2">
        <v>4</v>
      </c>
      <c r="G1715" s="4">
        <v>18036.414929513292</v>
      </c>
      <c r="H1715" s="5">
        <v>-26650.868056389369</v>
      </c>
      <c r="I1715" s="11" t="str">
        <f t="shared" si="312"/>
        <v>Rojas, Daniel</v>
      </c>
      <c r="J1715" s="11" t="str">
        <f t="shared" si="313"/>
        <v>DR</v>
      </c>
      <c r="K1715" s="14">
        <f t="shared" si="314"/>
        <v>11</v>
      </c>
      <c r="L1715" s="7">
        <f t="shared" ca="1" si="315"/>
        <v>39</v>
      </c>
      <c r="M1715" s="7">
        <f t="shared" si="316"/>
        <v>2</v>
      </c>
      <c r="N1715" s="15">
        <f t="shared" si="317"/>
        <v>31006</v>
      </c>
      <c r="O1715" s="15" t="str">
        <f t="shared" si="318"/>
        <v>martes</v>
      </c>
      <c r="P1715" s="14">
        <f t="shared" si="319"/>
        <v>1984</v>
      </c>
      <c r="Q1715" s="14">
        <f t="shared" si="320"/>
        <v>11</v>
      </c>
      <c r="R1715" s="14">
        <f t="shared" si="321"/>
        <v>20</v>
      </c>
      <c r="S1715" s="14" t="str">
        <f t="shared" si="322"/>
        <v>NO</v>
      </c>
      <c r="T1715" s="14" t="str">
        <f t="shared" si="323"/>
        <v>No Cumple</v>
      </c>
      <c r="U1715" s="14">
        <f>VLOOKUP(E1715,País!$A$1:$B$8,2,FALSE)</f>
        <v>2</v>
      </c>
    </row>
    <row r="1716" spans="1:21" x14ac:dyDescent="0.25">
      <c r="A1716" s="2" t="s">
        <v>85</v>
      </c>
      <c r="B1716" s="2" t="s">
        <v>46</v>
      </c>
      <c r="C1716" s="3">
        <v>30967</v>
      </c>
      <c r="D1716" s="2" t="s">
        <v>23</v>
      </c>
      <c r="E1716" s="2" t="s">
        <v>28</v>
      </c>
      <c r="F1716" s="2">
        <v>4</v>
      </c>
      <c r="G1716" s="4">
        <v>18035.566294872875</v>
      </c>
      <c r="H1716" s="5">
        <v>-31486.923345768228</v>
      </c>
      <c r="I1716" s="11" t="str">
        <f t="shared" si="312"/>
        <v>Garcia, Elena</v>
      </c>
      <c r="J1716" s="11" t="str">
        <f t="shared" si="313"/>
        <v>EG</v>
      </c>
      <c r="K1716" s="14">
        <f t="shared" si="314"/>
        <v>11</v>
      </c>
      <c r="L1716" s="7">
        <f t="shared" ca="1" si="315"/>
        <v>39</v>
      </c>
      <c r="M1716" s="7">
        <f t="shared" si="316"/>
        <v>5</v>
      </c>
      <c r="N1716" s="15">
        <f t="shared" si="317"/>
        <v>30967</v>
      </c>
      <c r="O1716" s="15" t="str">
        <f t="shared" si="318"/>
        <v>viernes</v>
      </c>
      <c r="P1716" s="14">
        <f t="shared" si="319"/>
        <v>1984</v>
      </c>
      <c r="Q1716" s="14">
        <f t="shared" si="320"/>
        <v>10</v>
      </c>
      <c r="R1716" s="14">
        <f t="shared" si="321"/>
        <v>12</v>
      </c>
      <c r="S1716" s="14" t="str">
        <f t="shared" si="322"/>
        <v>NO</v>
      </c>
      <c r="T1716" s="14" t="str">
        <f t="shared" si="323"/>
        <v>No Cumple</v>
      </c>
      <c r="U1716" s="14">
        <f>VLOOKUP(E1716,País!$A$1:$B$8,2,FALSE)</f>
        <v>7</v>
      </c>
    </row>
    <row r="1717" spans="1:21" x14ac:dyDescent="0.25">
      <c r="A1717" s="2" t="s">
        <v>45</v>
      </c>
      <c r="B1717" s="2" t="s">
        <v>46</v>
      </c>
      <c r="C1717" s="3">
        <v>31449</v>
      </c>
      <c r="D1717" s="2" t="s">
        <v>19</v>
      </c>
      <c r="E1717" s="2" t="s">
        <v>28</v>
      </c>
      <c r="F1717" s="2">
        <v>6</v>
      </c>
      <c r="G1717" s="4">
        <v>18032.229778041383</v>
      </c>
      <c r="H1717" s="5">
        <v>-24514.538475347304</v>
      </c>
      <c r="I1717" s="11" t="str">
        <f t="shared" si="312"/>
        <v>Garcia, Eduardo</v>
      </c>
      <c r="J1717" s="11" t="str">
        <f t="shared" si="313"/>
        <v>EG</v>
      </c>
      <c r="K1717" s="14">
        <f t="shared" si="314"/>
        <v>13</v>
      </c>
      <c r="L1717" s="7">
        <f t="shared" ca="1" si="315"/>
        <v>38</v>
      </c>
      <c r="M1717" s="7">
        <f t="shared" si="316"/>
        <v>4</v>
      </c>
      <c r="N1717" s="15">
        <f t="shared" si="317"/>
        <v>31449</v>
      </c>
      <c r="O1717" s="15" t="str">
        <f t="shared" si="318"/>
        <v>jueves</v>
      </c>
      <c r="P1717" s="14">
        <f t="shared" si="319"/>
        <v>1986</v>
      </c>
      <c r="Q1717" s="14">
        <f t="shared" si="320"/>
        <v>2</v>
      </c>
      <c r="R1717" s="14">
        <f t="shared" si="321"/>
        <v>6</v>
      </c>
      <c r="S1717" s="14" t="str">
        <f t="shared" si="322"/>
        <v>NO</v>
      </c>
      <c r="T1717" s="14" t="str">
        <f t="shared" si="323"/>
        <v>No Cumple</v>
      </c>
      <c r="U1717" s="14">
        <f>VLOOKUP(E1717,País!$A$1:$B$8,2,FALSE)</f>
        <v>7</v>
      </c>
    </row>
    <row r="1718" spans="1:21" x14ac:dyDescent="0.25">
      <c r="A1718" s="2" t="s">
        <v>65</v>
      </c>
      <c r="B1718" s="2" t="s">
        <v>66</v>
      </c>
      <c r="C1718" s="3">
        <v>31765</v>
      </c>
      <c r="D1718" s="2" t="s">
        <v>23</v>
      </c>
      <c r="E1718" s="2" t="s">
        <v>12</v>
      </c>
      <c r="F1718" s="2">
        <v>4</v>
      </c>
      <c r="G1718" s="4">
        <v>18010.237196351536</v>
      </c>
      <c r="H1718" s="5">
        <v>-28210.786523283619</v>
      </c>
      <c r="I1718" s="11" t="str">
        <f t="shared" si="312"/>
        <v>Silva, Fernando</v>
      </c>
      <c r="J1718" s="11" t="str">
        <f t="shared" si="313"/>
        <v>FS</v>
      </c>
      <c r="K1718" s="14">
        <f t="shared" si="314"/>
        <v>13</v>
      </c>
      <c r="L1718" s="7">
        <f t="shared" ca="1" si="315"/>
        <v>37</v>
      </c>
      <c r="M1718" s="7">
        <f t="shared" si="316"/>
        <v>5</v>
      </c>
      <c r="N1718" s="15">
        <f t="shared" si="317"/>
        <v>31765</v>
      </c>
      <c r="O1718" s="15" t="str">
        <f t="shared" si="318"/>
        <v>viernes</v>
      </c>
      <c r="P1718" s="14">
        <f t="shared" si="319"/>
        <v>1986</v>
      </c>
      <c r="Q1718" s="14">
        <f t="shared" si="320"/>
        <v>12</v>
      </c>
      <c r="R1718" s="14">
        <f t="shared" si="321"/>
        <v>19</v>
      </c>
      <c r="S1718" s="14" t="str">
        <f t="shared" si="322"/>
        <v>NO</v>
      </c>
      <c r="T1718" s="14" t="str">
        <f t="shared" si="323"/>
        <v>No Cumple</v>
      </c>
      <c r="U1718" s="14">
        <f>VLOOKUP(E1718,País!$A$1:$B$8,2,FALSE)</f>
        <v>3</v>
      </c>
    </row>
    <row r="1719" spans="1:21" x14ac:dyDescent="0.25">
      <c r="A1719" s="2" t="s">
        <v>76</v>
      </c>
      <c r="B1719" s="2" t="s">
        <v>14</v>
      </c>
      <c r="C1719" s="3">
        <v>34132</v>
      </c>
      <c r="D1719" s="2" t="s">
        <v>23</v>
      </c>
      <c r="E1719" s="2" t="s">
        <v>20</v>
      </c>
      <c r="F1719" s="2">
        <v>6</v>
      </c>
      <c r="G1719" s="4">
        <v>17993.236872790068</v>
      </c>
      <c r="H1719" s="5">
        <v>-25545.207607951648</v>
      </c>
      <c r="I1719" s="11" t="str">
        <f t="shared" si="312"/>
        <v>Lopez, Carolina</v>
      </c>
      <c r="J1719" s="11" t="str">
        <f t="shared" si="313"/>
        <v>CL</v>
      </c>
      <c r="K1719" s="14">
        <f t="shared" si="314"/>
        <v>13</v>
      </c>
      <c r="L1719" s="7">
        <f t="shared" ca="1" si="315"/>
        <v>31</v>
      </c>
      <c r="M1719" s="7">
        <f t="shared" si="316"/>
        <v>6</v>
      </c>
      <c r="N1719" s="15">
        <f t="shared" si="317"/>
        <v>34132</v>
      </c>
      <c r="O1719" s="15" t="str">
        <f t="shared" si="318"/>
        <v>sábado</v>
      </c>
      <c r="P1719" s="14">
        <f t="shared" si="319"/>
        <v>1993</v>
      </c>
      <c r="Q1719" s="14">
        <f t="shared" si="320"/>
        <v>6</v>
      </c>
      <c r="R1719" s="14">
        <f t="shared" si="321"/>
        <v>12</v>
      </c>
      <c r="S1719" s="14" t="str">
        <f t="shared" si="322"/>
        <v>NO</v>
      </c>
      <c r="T1719" s="14" t="str">
        <f t="shared" si="323"/>
        <v>No Cumple</v>
      </c>
      <c r="U1719" s="14">
        <f>VLOOKUP(E1719,País!$A$1:$B$8,2,FALSE)</f>
        <v>6</v>
      </c>
    </row>
    <row r="1720" spans="1:21" x14ac:dyDescent="0.25">
      <c r="A1720" s="2" t="s">
        <v>83</v>
      </c>
      <c r="B1720" s="2" t="s">
        <v>42</v>
      </c>
      <c r="C1720" s="3">
        <v>34962</v>
      </c>
      <c r="D1720" s="2" t="s">
        <v>15</v>
      </c>
      <c r="E1720" s="2" t="s">
        <v>20</v>
      </c>
      <c r="F1720" s="2">
        <v>5</v>
      </c>
      <c r="G1720" s="4">
        <v>17985.08374047785</v>
      </c>
      <c r="H1720" s="5">
        <v>-45265.313397405836</v>
      </c>
      <c r="I1720" s="11" t="str">
        <f t="shared" si="312"/>
        <v>Alvarez, Patricia</v>
      </c>
      <c r="J1720" s="11" t="str">
        <f t="shared" si="313"/>
        <v>PA</v>
      </c>
      <c r="K1720" s="14">
        <f t="shared" si="314"/>
        <v>15</v>
      </c>
      <c r="L1720" s="7">
        <f t="shared" ca="1" si="315"/>
        <v>28</v>
      </c>
      <c r="M1720" s="7">
        <f t="shared" si="316"/>
        <v>3</v>
      </c>
      <c r="N1720" s="15">
        <f t="shared" si="317"/>
        <v>34962</v>
      </c>
      <c r="O1720" s="15" t="str">
        <f t="shared" si="318"/>
        <v>miércoles</v>
      </c>
      <c r="P1720" s="14">
        <f t="shared" si="319"/>
        <v>1995</v>
      </c>
      <c r="Q1720" s="14">
        <f t="shared" si="320"/>
        <v>9</v>
      </c>
      <c r="R1720" s="14">
        <f t="shared" si="321"/>
        <v>20</v>
      </c>
      <c r="S1720" s="14" t="str">
        <f t="shared" si="322"/>
        <v>NO</v>
      </c>
      <c r="T1720" s="14" t="str">
        <f t="shared" si="323"/>
        <v>No Cumple</v>
      </c>
      <c r="U1720" s="14">
        <f>VLOOKUP(E1720,País!$A$1:$B$8,2,FALSE)</f>
        <v>6</v>
      </c>
    </row>
    <row r="1721" spans="1:21" x14ac:dyDescent="0.25">
      <c r="A1721" s="2" t="s">
        <v>13</v>
      </c>
      <c r="B1721" s="2" t="s">
        <v>14</v>
      </c>
      <c r="C1721" s="3">
        <v>32356</v>
      </c>
      <c r="D1721" s="2" t="s">
        <v>15</v>
      </c>
      <c r="E1721" s="2" t="s">
        <v>16</v>
      </c>
      <c r="F1721" s="2">
        <v>5</v>
      </c>
      <c r="G1721" s="4">
        <v>17954.259512561421</v>
      </c>
      <c r="H1721" s="5">
        <v>-27300.709033820334</v>
      </c>
      <c r="I1721" s="11" t="str">
        <f t="shared" si="312"/>
        <v>Lopez, Maria</v>
      </c>
      <c r="J1721" s="11" t="str">
        <f t="shared" si="313"/>
        <v>ML</v>
      </c>
      <c r="K1721" s="14">
        <f t="shared" si="314"/>
        <v>10</v>
      </c>
      <c r="L1721" s="7">
        <f t="shared" ca="1" si="315"/>
        <v>36</v>
      </c>
      <c r="M1721" s="7">
        <f t="shared" si="316"/>
        <v>1</v>
      </c>
      <c r="N1721" s="15">
        <f t="shared" si="317"/>
        <v>32356</v>
      </c>
      <c r="O1721" s="15" t="str">
        <f t="shared" si="318"/>
        <v>lunes</v>
      </c>
      <c r="P1721" s="14">
        <f t="shared" si="319"/>
        <v>1988</v>
      </c>
      <c r="Q1721" s="14">
        <f t="shared" si="320"/>
        <v>8</v>
      </c>
      <c r="R1721" s="14">
        <f t="shared" si="321"/>
        <v>1</v>
      </c>
      <c r="S1721" s="14" t="str">
        <f t="shared" si="322"/>
        <v>NO</v>
      </c>
      <c r="T1721" s="14" t="str">
        <f t="shared" si="323"/>
        <v>No Cumple</v>
      </c>
      <c r="U1721" s="14">
        <f>VLOOKUP(E1721,País!$A$1:$B$8,2,FALSE)</f>
        <v>4</v>
      </c>
    </row>
    <row r="1722" spans="1:21" x14ac:dyDescent="0.25">
      <c r="A1722" s="2" t="s">
        <v>9</v>
      </c>
      <c r="B1722" s="2" t="s">
        <v>10</v>
      </c>
      <c r="C1722" s="3">
        <v>30368</v>
      </c>
      <c r="D1722" s="2" t="s">
        <v>11</v>
      </c>
      <c r="E1722" s="2" t="s">
        <v>12</v>
      </c>
      <c r="F1722" s="2">
        <v>2</v>
      </c>
      <c r="G1722" s="4">
        <v>17949.333248897608</v>
      </c>
      <c r="H1722" s="5">
        <v>-26279.013398348841</v>
      </c>
      <c r="I1722" s="11" t="str">
        <f t="shared" si="312"/>
        <v>Gomez, Juan</v>
      </c>
      <c r="J1722" s="11" t="str">
        <f t="shared" si="313"/>
        <v>JG</v>
      </c>
      <c r="K1722" s="14">
        <f t="shared" si="314"/>
        <v>9</v>
      </c>
      <c r="L1722" s="7">
        <f t="shared" ca="1" si="315"/>
        <v>41</v>
      </c>
      <c r="M1722" s="7">
        <f t="shared" si="316"/>
        <v>1</v>
      </c>
      <c r="N1722" s="15">
        <f t="shared" si="317"/>
        <v>30368</v>
      </c>
      <c r="O1722" s="15" t="str">
        <f t="shared" si="318"/>
        <v>lunes</v>
      </c>
      <c r="P1722" s="14">
        <f t="shared" si="319"/>
        <v>1983</v>
      </c>
      <c r="Q1722" s="14">
        <f t="shared" si="320"/>
        <v>2</v>
      </c>
      <c r="R1722" s="14">
        <f t="shared" si="321"/>
        <v>21</v>
      </c>
      <c r="S1722" s="14" t="str">
        <f t="shared" si="322"/>
        <v>NO</v>
      </c>
      <c r="T1722" s="14" t="str">
        <f t="shared" si="323"/>
        <v>No Cumple</v>
      </c>
      <c r="U1722" s="14">
        <f>VLOOKUP(E1722,País!$A$1:$B$8,2,FALSE)</f>
        <v>3</v>
      </c>
    </row>
    <row r="1723" spans="1:21" x14ac:dyDescent="0.25">
      <c r="A1723" s="2" t="s">
        <v>81</v>
      </c>
      <c r="B1723" s="2" t="s">
        <v>37</v>
      </c>
      <c r="C1723" s="3">
        <v>30896</v>
      </c>
      <c r="D1723" s="2" t="s">
        <v>7</v>
      </c>
      <c r="E1723" s="2" t="s">
        <v>12</v>
      </c>
      <c r="F1723" s="2">
        <v>2</v>
      </c>
      <c r="G1723" s="4">
        <v>17935.90606327324</v>
      </c>
      <c r="H1723" s="5">
        <v>-29739.60736115589</v>
      </c>
      <c r="I1723" s="11" t="str">
        <f t="shared" si="312"/>
        <v>Hernandez, Victor</v>
      </c>
      <c r="J1723" s="11" t="str">
        <f t="shared" si="313"/>
        <v>VH</v>
      </c>
      <c r="K1723" s="14">
        <f t="shared" si="314"/>
        <v>15</v>
      </c>
      <c r="L1723" s="7">
        <f t="shared" ca="1" si="315"/>
        <v>40</v>
      </c>
      <c r="M1723" s="7">
        <f t="shared" si="316"/>
        <v>4</v>
      </c>
      <c r="N1723" s="15">
        <f t="shared" si="317"/>
        <v>30896</v>
      </c>
      <c r="O1723" s="15" t="str">
        <f t="shared" si="318"/>
        <v>jueves</v>
      </c>
      <c r="P1723" s="14">
        <f t="shared" si="319"/>
        <v>1984</v>
      </c>
      <c r="Q1723" s="14">
        <f t="shared" si="320"/>
        <v>8</v>
      </c>
      <c r="R1723" s="14">
        <f t="shared" si="321"/>
        <v>2</v>
      </c>
      <c r="S1723" s="14" t="str">
        <f t="shared" si="322"/>
        <v>SI</v>
      </c>
      <c r="T1723" s="14" t="str">
        <f t="shared" si="323"/>
        <v>No Cumple</v>
      </c>
      <c r="U1723" s="14">
        <f>VLOOKUP(E1723,País!$A$1:$B$8,2,FALSE)</f>
        <v>3</v>
      </c>
    </row>
    <row r="1724" spans="1:21" x14ac:dyDescent="0.25">
      <c r="A1724" s="2" t="s">
        <v>61</v>
      </c>
      <c r="B1724" s="2" t="s">
        <v>62</v>
      </c>
      <c r="C1724" s="3">
        <v>29337</v>
      </c>
      <c r="D1724" s="2" t="s">
        <v>15</v>
      </c>
      <c r="E1724" s="2" t="s">
        <v>32</v>
      </c>
      <c r="F1724" s="2">
        <v>3</v>
      </c>
      <c r="G1724" s="4">
        <v>17931.416693228708</v>
      </c>
      <c r="H1724" s="5">
        <v>-30641.724976094163</v>
      </c>
      <c r="I1724" s="11" t="str">
        <f t="shared" si="312"/>
        <v>Guerrero, Alejandro</v>
      </c>
      <c r="J1724" s="11" t="str">
        <f t="shared" si="313"/>
        <v>AG</v>
      </c>
      <c r="K1724" s="14">
        <f t="shared" si="314"/>
        <v>17</v>
      </c>
      <c r="L1724" s="7">
        <f t="shared" ca="1" si="315"/>
        <v>44</v>
      </c>
      <c r="M1724" s="7">
        <f t="shared" si="316"/>
        <v>6</v>
      </c>
      <c r="N1724" s="15">
        <f t="shared" si="317"/>
        <v>29337</v>
      </c>
      <c r="O1724" s="15" t="str">
        <f t="shared" si="318"/>
        <v>sábado</v>
      </c>
      <c r="P1724" s="14">
        <f t="shared" si="319"/>
        <v>1980</v>
      </c>
      <c r="Q1724" s="14">
        <f t="shared" si="320"/>
        <v>4</v>
      </c>
      <c r="R1724" s="14">
        <f t="shared" si="321"/>
        <v>26</v>
      </c>
      <c r="S1724" s="14" t="str">
        <f t="shared" si="322"/>
        <v>NO</v>
      </c>
      <c r="T1724" s="14" t="str">
        <f t="shared" si="323"/>
        <v>No Cumple</v>
      </c>
      <c r="U1724" s="14">
        <f>VLOOKUP(E1724,País!$A$1:$B$8,2,FALSE)</f>
        <v>2</v>
      </c>
    </row>
    <row r="1725" spans="1:21" x14ac:dyDescent="0.25">
      <c r="A1725" s="2" t="s">
        <v>43</v>
      </c>
      <c r="B1725" s="2" t="s">
        <v>44</v>
      </c>
      <c r="C1725" s="3">
        <v>31542</v>
      </c>
      <c r="D1725" s="2" t="s">
        <v>15</v>
      </c>
      <c r="E1725" s="2" t="s">
        <v>24</v>
      </c>
      <c r="F1725" s="2">
        <v>5</v>
      </c>
      <c r="G1725" s="4">
        <v>17929.508258186179</v>
      </c>
      <c r="H1725" s="5">
        <v>-28140.622897959885</v>
      </c>
      <c r="I1725" s="11" t="str">
        <f t="shared" si="312"/>
        <v>Mendoza, Sofia</v>
      </c>
      <c r="J1725" s="11" t="str">
        <f t="shared" si="313"/>
        <v>SM</v>
      </c>
      <c r="K1725" s="14">
        <f t="shared" si="314"/>
        <v>12</v>
      </c>
      <c r="L1725" s="7">
        <f t="shared" ca="1" si="315"/>
        <v>38</v>
      </c>
      <c r="M1725" s="7">
        <f t="shared" si="316"/>
        <v>6</v>
      </c>
      <c r="N1725" s="15">
        <f t="shared" si="317"/>
        <v>31542</v>
      </c>
      <c r="O1725" s="15" t="str">
        <f t="shared" si="318"/>
        <v>sábado</v>
      </c>
      <c r="P1725" s="14">
        <f t="shared" si="319"/>
        <v>1986</v>
      </c>
      <c r="Q1725" s="14">
        <f t="shared" si="320"/>
        <v>5</v>
      </c>
      <c r="R1725" s="14">
        <f t="shared" si="321"/>
        <v>10</v>
      </c>
      <c r="S1725" s="14" t="str">
        <f t="shared" si="322"/>
        <v>NO</v>
      </c>
      <c r="T1725" s="14" t="str">
        <f t="shared" si="323"/>
        <v>No Cumple</v>
      </c>
      <c r="U1725" s="14">
        <f>VLOOKUP(E1725,País!$A$1:$B$8,2,FALSE)</f>
        <v>5</v>
      </c>
    </row>
    <row r="1726" spans="1:21" x14ac:dyDescent="0.25">
      <c r="A1726" s="2" t="s">
        <v>74</v>
      </c>
      <c r="B1726" s="2" t="s">
        <v>26</v>
      </c>
      <c r="C1726" s="3">
        <v>31614</v>
      </c>
      <c r="D1726" s="2" t="s">
        <v>15</v>
      </c>
      <c r="E1726" s="2" t="s">
        <v>12</v>
      </c>
      <c r="F1726" s="2">
        <v>4</v>
      </c>
      <c r="G1726" s="4">
        <v>17921.904065885778</v>
      </c>
      <c r="H1726" s="5">
        <v>-26467.943462679374</v>
      </c>
      <c r="I1726" s="11" t="str">
        <f t="shared" si="312"/>
        <v>Diaz, Raquel</v>
      </c>
      <c r="J1726" s="11" t="str">
        <f t="shared" si="313"/>
        <v>RD</v>
      </c>
      <c r="K1726" s="14">
        <f t="shared" si="314"/>
        <v>10</v>
      </c>
      <c r="L1726" s="7">
        <f t="shared" ca="1" si="315"/>
        <v>38</v>
      </c>
      <c r="M1726" s="7">
        <f t="shared" si="316"/>
        <v>1</v>
      </c>
      <c r="N1726" s="15">
        <f t="shared" si="317"/>
        <v>31614</v>
      </c>
      <c r="O1726" s="15" t="str">
        <f t="shared" si="318"/>
        <v>lunes</v>
      </c>
      <c r="P1726" s="14">
        <f t="shared" si="319"/>
        <v>1986</v>
      </c>
      <c r="Q1726" s="14">
        <f t="shared" si="320"/>
        <v>7</v>
      </c>
      <c r="R1726" s="14">
        <f t="shared" si="321"/>
        <v>21</v>
      </c>
      <c r="S1726" s="14" t="str">
        <f t="shared" si="322"/>
        <v>NO</v>
      </c>
      <c r="T1726" s="14" t="str">
        <f t="shared" si="323"/>
        <v>No Cumple</v>
      </c>
      <c r="U1726" s="14">
        <f>VLOOKUP(E1726,País!$A$1:$B$8,2,FALSE)</f>
        <v>3</v>
      </c>
    </row>
    <row r="1727" spans="1:21" x14ac:dyDescent="0.25">
      <c r="A1727" s="2" t="s">
        <v>65</v>
      </c>
      <c r="B1727" s="2" t="s">
        <v>66</v>
      </c>
      <c r="C1727" s="3">
        <v>30852</v>
      </c>
      <c r="D1727" s="2" t="s">
        <v>23</v>
      </c>
      <c r="E1727" s="2" t="s">
        <v>12</v>
      </c>
      <c r="F1727" s="2">
        <v>4</v>
      </c>
      <c r="G1727" s="4">
        <v>17913.763673237238</v>
      </c>
      <c r="H1727" s="5">
        <v>-28713.300877748345</v>
      </c>
      <c r="I1727" s="11" t="str">
        <f t="shared" si="312"/>
        <v>Silva, Fernando</v>
      </c>
      <c r="J1727" s="11" t="str">
        <f t="shared" si="313"/>
        <v>FS</v>
      </c>
      <c r="K1727" s="14">
        <f t="shared" si="314"/>
        <v>13</v>
      </c>
      <c r="L1727" s="7">
        <f t="shared" ca="1" si="315"/>
        <v>40</v>
      </c>
      <c r="M1727" s="7">
        <f t="shared" si="316"/>
        <v>2</v>
      </c>
      <c r="N1727" s="15">
        <f t="shared" si="317"/>
        <v>30852</v>
      </c>
      <c r="O1727" s="15" t="str">
        <f t="shared" si="318"/>
        <v>martes</v>
      </c>
      <c r="P1727" s="14">
        <f t="shared" si="319"/>
        <v>1984</v>
      </c>
      <c r="Q1727" s="14">
        <f t="shared" si="320"/>
        <v>6</v>
      </c>
      <c r="R1727" s="14">
        <f t="shared" si="321"/>
        <v>19</v>
      </c>
      <c r="S1727" s="14" t="str">
        <f t="shared" si="322"/>
        <v>NO</v>
      </c>
      <c r="T1727" s="14" t="str">
        <f t="shared" si="323"/>
        <v>No Cumple</v>
      </c>
      <c r="U1727" s="14">
        <f>VLOOKUP(E1727,País!$A$1:$B$8,2,FALSE)</f>
        <v>3</v>
      </c>
    </row>
    <row r="1728" spans="1:21" x14ac:dyDescent="0.25">
      <c r="A1728" s="2" t="s">
        <v>73</v>
      </c>
      <c r="B1728" s="2" t="s">
        <v>22</v>
      </c>
      <c r="C1728" s="3">
        <v>29747</v>
      </c>
      <c r="D1728" s="2" t="s">
        <v>11</v>
      </c>
      <c r="E1728" s="2" t="s">
        <v>8</v>
      </c>
      <c r="F1728" s="2">
        <v>4</v>
      </c>
      <c r="G1728" s="4">
        <v>17910.181234671873</v>
      </c>
      <c r="H1728" s="5">
        <v>-32144.429639408438</v>
      </c>
      <c r="I1728" s="11" t="str">
        <f t="shared" si="312"/>
        <v>Fernandez, Manuel</v>
      </c>
      <c r="J1728" s="11" t="str">
        <f t="shared" si="313"/>
        <v>MF</v>
      </c>
      <c r="K1728" s="14">
        <f t="shared" si="314"/>
        <v>15</v>
      </c>
      <c r="L1728" s="7">
        <f t="shared" ca="1" si="315"/>
        <v>43</v>
      </c>
      <c r="M1728" s="7">
        <f t="shared" si="316"/>
        <v>3</v>
      </c>
      <c r="N1728" s="15">
        <f t="shared" si="317"/>
        <v>29747</v>
      </c>
      <c r="O1728" s="15" t="str">
        <f t="shared" si="318"/>
        <v>miércoles</v>
      </c>
      <c r="P1728" s="14">
        <f t="shared" si="319"/>
        <v>1981</v>
      </c>
      <c r="Q1728" s="14">
        <f t="shared" si="320"/>
        <v>6</v>
      </c>
      <c r="R1728" s="14">
        <f t="shared" si="321"/>
        <v>10</v>
      </c>
      <c r="S1728" s="14" t="str">
        <f t="shared" si="322"/>
        <v>NO</v>
      </c>
      <c r="T1728" s="14" t="str">
        <f t="shared" si="323"/>
        <v>No Cumple</v>
      </c>
      <c r="U1728" s="14">
        <f>VLOOKUP(E1728,País!$A$1:$B$8,2,FALSE)</f>
        <v>1</v>
      </c>
    </row>
    <row r="1729" spans="1:21" x14ac:dyDescent="0.25">
      <c r="A1729" s="2" t="s">
        <v>98</v>
      </c>
      <c r="B1729" s="2" t="s">
        <v>50</v>
      </c>
      <c r="C1729" s="3">
        <v>31014</v>
      </c>
      <c r="D1729" s="2" t="s">
        <v>27</v>
      </c>
      <c r="E1729" s="2" t="s">
        <v>12</v>
      </c>
      <c r="F1729" s="2">
        <v>3</v>
      </c>
      <c r="G1729" s="4">
        <v>17904.874990588258</v>
      </c>
      <c r="H1729" s="5">
        <v>-29671.320009035273</v>
      </c>
      <c r="I1729" s="11" t="str">
        <f t="shared" si="312"/>
        <v>Perez, Sara</v>
      </c>
      <c r="J1729" s="11" t="str">
        <f t="shared" si="313"/>
        <v>SP</v>
      </c>
      <c r="K1729" s="14">
        <f t="shared" si="314"/>
        <v>9</v>
      </c>
      <c r="L1729" s="7">
        <f t="shared" ca="1" si="315"/>
        <v>39</v>
      </c>
      <c r="M1729" s="7">
        <f t="shared" si="316"/>
        <v>3</v>
      </c>
      <c r="N1729" s="15">
        <f t="shared" si="317"/>
        <v>31014</v>
      </c>
      <c r="O1729" s="15" t="str">
        <f t="shared" si="318"/>
        <v>miércoles</v>
      </c>
      <c r="P1729" s="14">
        <f t="shared" si="319"/>
        <v>1984</v>
      </c>
      <c r="Q1729" s="14">
        <f t="shared" si="320"/>
        <v>11</v>
      </c>
      <c r="R1729" s="14">
        <f t="shared" si="321"/>
        <v>28</v>
      </c>
      <c r="S1729" s="14" t="str">
        <f t="shared" si="322"/>
        <v>NO</v>
      </c>
      <c r="T1729" s="14" t="str">
        <f t="shared" si="323"/>
        <v>No Cumple</v>
      </c>
      <c r="U1729" s="14">
        <f>VLOOKUP(E1729,País!$A$1:$B$8,2,FALSE)</f>
        <v>3</v>
      </c>
    </row>
    <row r="1730" spans="1:21" x14ac:dyDescent="0.25">
      <c r="A1730" s="2" t="s">
        <v>5</v>
      </c>
      <c r="B1730" s="2" t="s">
        <v>6</v>
      </c>
      <c r="C1730" s="3">
        <v>29650</v>
      </c>
      <c r="D1730" s="2" t="s">
        <v>7</v>
      </c>
      <c r="E1730" s="2" t="s">
        <v>8</v>
      </c>
      <c r="F1730" s="2">
        <v>2</v>
      </c>
      <c r="G1730" s="4">
        <v>17879.938524847148</v>
      </c>
      <c r="H1730" s="5">
        <v>-27980.851639128396</v>
      </c>
      <c r="I1730" s="11" t="str">
        <f t="shared" ref="I1730:I1793" si="324">_xlfn.CONCAT(B1730,", ",A1730)</f>
        <v>Martinez, Ana</v>
      </c>
      <c r="J1730" s="11" t="str">
        <f t="shared" ref="J1730:J1793" si="325">_xlfn.CONCAT(LEFT(A1730,1),LEFT(B1730,1))</f>
        <v>AM</v>
      </c>
      <c r="K1730" s="14">
        <f t="shared" ref="K1730:K1793" si="326">LEN(A1730)+LEN(B1730)</f>
        <v>11</v>
      </c>
      <c r="L1730" s="7">
        <f t="shared" ref="L1730:L1793" ca="1" si="327">INT((TODAY()-C1730)/365)</f>
        <v>43</v>
      </c>
      <c r="M1730" s="7">
        <f t="shared" ref="M1730:M1793" si="328">WEEKDAY(C1730,2)</f>
        <v>4</v>
      </c>
      <c r="N1730" s="15">
        <f t="shared" ref="N1730:N1793" si="329">C1730</f>
        <v>29650</v>
      </c>
      <c r="O1730" s="15" t="str">
        <f t="shared" ref="O1730:O1793" si="330">TEXT(C1730,"dddd")</f>
        <v>jueves</v>
      </c>
      <c r="P1730" s="14">
        <f t="shared" ref="P1730:P1793" si="331">YEAR(C1730)</f>
        <v>1981</v>
      </c>
      <c r="Q1730" s="14">
        <f t="shared" ref="Q1730:Q1793" si="332">MONTH(C1730)</f>
        <v>3</v>
      </c>
      <c r="R1730" s="14">
        <f t="shared" ref="R1730:R1793" si="333">DAY(C1730)</f>
        <v>5</v>
      </c>
      <c r="S1730" s="14" t="str">
        <f t="shared" ref="S1730:S1793" si="334" xml:space="preserve"> IF(D1730 = "Ingeniero","SI","NO")</f>
        <v>SI</v>
      </c>
      <c r="T1730" s="14" t="str">
        <f t="shared" ref="T1730:T1793" si="335">IF(
     AND(F1730&gt;3,G1730&gt;30000),
     "Cumple",
     "No Cumple"
)</f>
        <v>No Cumple</v>
      </c>
      <c r="U1730" s="14">
        <f>VLOOKUP(E1730,País!$A$1:$B$8,2,FALSE)</f>
        <v>1</v>
      </c>
    </row>
    <row r="1731" spans="1:21" x14ac:dyDescent="0.25">
      <c r="A1731" s="2" t="s">
        <v>41</v>
      </c>
      <c r="B1731" s="2" t="s">
        <v>42</v>
      </c>
      <c r="C1731" s="3">
        <v>35255</v>
      </c>
      <c r="D1731" s="2" t="s">
        <v>11</v>
      </c>
      <c r="E1731" s="2" t="s">
        <v>20</v>
      </c>
      <c r="F1731" s="2">
        <v>6</v>
      </c>
      <c r="G1731" s="4">
        <v>17875.640772366518</v>
      </c>
      <c r="H1731" s="5">
        <v>-32584.359227633482</v>
      </c>
      <c r="I1731" s="11" t="str">
        <f t="shared" si="324"/>
        <v>Alvarez, Diego</v>
      </c>
      <c r="J1731" s="11" t="str">
        <f t="shared" si="325"/>
        <v>DA</v>
      </c>
      <c r="K1731" s="14">
        <f t="shared" si="326"/>
        <v>12</v>
      </c>
      <c r="L1731" s="7">
        <f t="shared" ca="1" si="327"/>
        <v>28</v>
      </c>
      <c r="M1731" s="7">
        <f t="shared" si="328"/>
        <v>2</v>
      </c>
      <c r="N1731" s="15">
        <f t="shared" si="329"/>
        <v>35255</v>
      </c>
      <c r="O1731" s="15" t="str">
        <f t="shared" si="330"/>
        <v>martes</v>
      </c>
      <c r="P1731" s="14">
        <f t="shared" si="331"/>
        <v>1996</v>
      </c>
      <c r="Q1731" s="14">
        <f t="shared" si="332"/>
        <v>7</v>
      </c>
      <c r="R1731" s="14">
        <f t="shared" si="333"/>
        <v>9</v>
      </c>
      <c r="S1731" s="14" t="str">
        <f t="shared" si="334"/>
        <v>NO</v>
      </c>
      <c r="T1731" s="14" t="str">
        <f t="shared" si="335"/>
        <v>No Cumple</v>
      </c>
      <c r="U1731" s="14">
        <f>VLOOKUP(E1731,País!$A$1:$B$8,2,FALSE)</f>
        <v>6</v>
      </c>
    </row>
    <row r="1732" spans="1:21" x14ac:dyDescent="0.25">
      <c r="A1732" s="2" t="s">
        <v>55</v>
      </c>
      <c r="B1732" s="2" t="s">
        <v>56</v>
      </c>
      <c r="C1732" s="3">
        <v>30491</v>
      </c>
      <c r="D1732" s="2" t="s">
        <v>38</v>
      </c>
      <c r="E1732" s="2" t="s">
        <v>20</v>
      </c>
      <c r="F1732" s="2">
        <v>6</v>
      </c>
      <c r="G1732" s="4">
        <v>17871.821422672267</v>
      </c>
      <c r="H1732" s="5">
        <v>-28336.642505368236</v>
      </c>
      <c r="I1732" s="11" t="str">
        <f t="shared" si="324"/>
        <v>Jimenez, Monica</v>
      </c>
      <c r="J1732" s="11" t="str">
        <f t="shared" si="325"/>
        <v>MJ</v>
      </c>
      <c r="K1732" s="14">
        <f t="shared" si="326"/>
        <v>13</v>
      </c>
      <c r="L1732" s="7">
        <f t="shared" ca="1" si="327"/>
        <v>41</v>
      </c>
      <c r="M1732" s="7">
        <f t="shared" si="328"/>
        <v>5</v>
      </c>
      <c r="N1732" s="15">
        <f t="shared" si="329"/>
        <v>30491</v>
      </c>
      <c r="O1732" s="15" t="str">
        <f t="shared" si="330"/>
        <v>viernes</v>
      </c>
      <c r="P1732" s="14">
        <f t="shared" si="331"/>
        <v>1983</v>
      </c>
      <c r="Q1732" s="14">
        <f t="shared" si="332"/>
        <v>6</v>
      </c>
      <c r="R1732" s="14">
        <f t="shared" si="333"/>
        <v>24</v>
      </c>
      <c r="S1732" s="14" t="str">
        <f t="shared" si="334"/>
        <v>NO</v>
      </c>
      <c r="T1732" s="14" t="str">
        <f t="shared" si="335"/>
        <v>No Cumple</v>
      </c>
      <c r="U1732" s="14">
        <f>VLOOKUP(E1732,País!$A$1:$B$8,2,FALSE)</f>
        <v>6</v>
      </c>
    </row>
    <row r="1733" spans="1:21" x14ac:dyDescent="0.25">
      <c r="A1733" s="2" t="s">
        <v>53</v>
      </c>
      <c r="B1733" s="2" t="s">
        <v>54</v>
      </c>
      <c r="C1733" s="3">
        <v>33005</v>
      </c>
      <c r="D1733" s="2" t="s">
        <v>35</v>
      </c>
      <c r="E1733" s="2" t="s">
        <v>16</v>
      </c>
      <c r="F1733" s="2">
        <v>3</v>
      </c>
      <c r="G1733" s="4">
        <v>17857.424032949155</v>
      </c>
      <c r="H1733" s="5">
        <v>-25276.912292981691</v>
      </c>
      <c r="I1733" s="11" t="str">
        <f t="shared" si="324"/>
        <v>Moreno, Ricardo</v>
      </c>
      <c r="J1733" s="11" t="str">
        <f t="shared" si="325"/>
        <v>RM</v>
      </c>
      <c r="K1733" s="14">
        <f t="shared" si="326"/>
        <v>13</v>
      </c>
      <c r="L1733" s="7">
        <f t="shared" ca="1" si="327"/>
        <v>34</v>
      </c>
      <c r="M1733" s="7">
        <f t="shared" si="328"/>
        <v>6</v>
      </c>
      <c r="N1733" s="15">
        <f t="shared" si="329"/>
        <v>33005</v>
      </c>
      <c r="O1733" s="15" t="str">
        <f t="shared" si="330"/>
        <v>sábado</v>
      </c>
      <c r="P1733" s="14">
        <f t="shared" si="331"/>
        <v>1990</v>
      </c>
      <c r="Q1733" s="14">
        <f t="shared" si="332"/>
        <v>5</v>
      </c>
      <c r="R1733" s="14">
        <f t="shared" si="333"/>
        <v>12</v>
      </c>
      <c r="S1733" s="14" t="str">
        <f t="shared" si="334"/>
        <v>NO</v>
      </c>
      <c r="T1733" s="14" t="str">
        <f t="shared" si="335"/>
        <v>No Cumple</v>
      </c>
      <c r="U1733" s="14">
        <f>VLOOKUP(E1733,País!$A$1:$B$8,2,FALSE)</f>
        <v>4</v>
      </c>
    </row>
    <row r="1734" spans="1:21" x14ac:dyDescent="0.25">
      <c r="A1734" s="2" t="s">
        <v>49</v>
      </c>
      <c r="B1734" s="2" t="s">
        <v>22</v>
      </c>
      <c r="C1734" s="3">
        <v>33635</v>
      </c>
      <c r="D1734" s="2" t="s">
        <v>31</v>
      </c>
      <c r="E1734" s="2" t="s">
        <v>16</v>
      </c>
      <c r="F1734" s="2">
        <v>2</v>
      </c>
      <c r="G1734" s="4">
        <v>17851.304567580064</v>
      </c>
      <c r="H1734" s="5">
        <v>-27012.338934853742</v>
      </c>
      <c r="I1734" s="11" t="str">
        <f t="shared" si="324"/>
        <v>Fernandez, Javier</v>
      </c>
      <c r="J1734" s="11" t="str">
        <f t="shared" si="325"/>
        <v>JF</v>
      </c>
      <c r="K1734" s="14">
        <f t="shared" si="326"/>
        <v>15</v>
      </c>
      <c r="L1734" s="7">
        <f t="shared" ca="1" si="327"/>
        <v>32</v>
      </c>
      <c r="M1734" s="7">
        <f t="shared" si="328"/>
        <v>6</v>
      </c>
      <c r="N1734" s="15">
        <f t="shared" si="329"/>
        <v>33635</v>
      </c>
      <c r="O1734" s="15" t="str">
        <f t="shared" si="330"/>
        <v>sábado</v>
      </c>
      <c r="P1734" s="14">
        <f t="shared" si="331"/>
        <v>1992</v>
      </c>
      <c r="Q1734" s="14">
        <f t="shared" si="332"/>
        <v>2</v>
      </c>
      <c r="R1734" s="14">
        <f t="shared" si="333"/>
        <v>1</v>
      </c>
      <c r="S1734" s="14" t="str">
        <f t="shared" si="334"/>
        <v>NO</v>
      </c>
      <c r="T1734" s="14" t="str">
        <f t="shared" si="335"/>
        <v>No Cumple</v>
      </c>
      <c r="U1734" s="14">
        <f>VLOOKUP(E1734,País!$A$1:$B$8,2,FALSE)</f>
        <v>4</v>
      </c>
    </row>
    <row r="1735" spans="1:21" x14ac:dyDescent="0.25">
      <c r="A1735" s="2" t="s">
        <v>41</v>
      </c>
      <c r="B1735" s="2" t="s">
        <v>42</v>
      </c>
      <c r="C1735" s="3">
        <v>32535</v>
      </c>
      <c r="D1735" s="2" t="s">
        <v>11</v>
      </c>
      <c r="E1735" s="2" t="s">
        <v>20</v>
      </c>
      <c r="F1735" s="2">
        <v>2</v>
      </c>
      <c r="G1735" s="4">
        <v>17829.810590495883</v>
      </c>
      <c r="H1735" s="5">
        <v>-34392.940485292864</v>
      </c>
      <c r="I1735" s="11" t="str">
        <f t="shared" si="324"/>
        <v>Alvarez, Diego</v>
      </c>
      <c r="J1735" s="11" t="str">
        <f t="shared" si="325"/>
        <v>DA</v>
      </c>
      <c r="K1735" s="14">
        <f t="shared" si="326"/>
        <v>12</v>
      </c>
      <c r="L1735" s="7">
        <f t="shared" ca="1" si="327"/>
        <v>35</v>
      </c>
      <c r="M1735" s="7">
        <f t="shared" si="328"/>
        <v>5</v>
      </c>
      <c r="N1735" s="15">
        <f t="shared" si="329"/>
        <v>32535</v>
      </c>
      <c r="O1735" s="15" t="str">
        <f t="shared" si="330"/>
        <v>viernes</v>
      </c>
      <c r="P1735" s="14">
        <f t="shared" si="331"/>
        <v>1989</v>
      </c>
      <c r="Q1735" s="14">
        <f t="shared" si="332"/>
        <v>1</v>
      </c>
      <c r="R1735" s="14">
        <f t="shared" si="333"/>
        <v>27</v>
      </c>
      <c r="S1735" s="14" t="str">
        <f t="shared" si="334"/>
        <v>NO</v>
      </c>
      <c r="T1735" s="14" t="str">
        <f t="shared" si="335"/>
        <v>No Cumple</v>
      </c>
      <c r="U1735" s="14">
        <f>VLOOKUP(E1735,País!$A$1:$B$8,2,FALSE)</f>
        <v>6</v>
      </c>
    </row>
    <row r="1736" spans="1:21" x14ac:dyDescent="0.25">
      <c r="A1736" s="2" t="s">
        <v>55</v>
      </c>
      <c r="B1736" s="2" t="s">
        <v>56</v>
      </c>
      <c r="C1736" s="3">
        <v>31212</v>
      </c>
      <c r="D1736" s="2" t="s">
        <v>38</v>
      </c>
      <c r="E1736" s="2" t="s">
        <v>20</v>
      </c>
      <c r="F1736" s="2">
        <v>4</v>
      </c>
      <c r="G1736" s="4">
        <v>17819.797898599099</v>
      </c>
      <c r="H1736" s="5">
        <v>-26758.755618078696</v>
      </c>
      <c r="I1736" s="11" t="str">
        <f t="shared" si="324"/>
        <v>Jimenez, Monica</v>
      </c>
      <c r="J1736" s="11" t="str">
        <f t="shared" si="325"/>
        <v>MJ</v>
      </c>
      <c r="K1736" s="14">
        <f t="shared" si="326"/>
        <v>13</v>
      </c>
      <c r="L1736" s="7">
        <f t="shared" ca="1" si="327"/>
        <v>39</v>
      </c>
      <c r="M1736" s="7">
        <f t="shared" si="328"/>
        <v>5</v>
      </c>
      <c r="N1736" s="15">
        <f t="shared" si="329"/>
        <v>31212</v>
      </c>
      <c r="O1736" s="15" t="str">
        <f t="shared" si="330"/>
        <v>viernes</v>
      </c>
      <c r="P1736" s="14">
        <f t="shared" si="331"/>
        <v>1985</v>
      </c>
      <c r="Q1736" s="14">
        <f t="shared" si="332"/>
        <v>6</v>
      </c>
      <c r="R1736" s="14">
        <f t="shared" si="333"/>
        <v>14</v>
      </c>
      <c r="S1736" s="14" t="str">
        <f t="shared" si="334"/>
        <v>NO</v>
      </c>
      <c r="T1736" s="14" t="str">
        <f t="shared" si="335"/>
        <v>No Cumple</v>
      </c>
      <c r="U1736" s="14">
        <f>VLOOKUP(E1736,País!$A$1:$B$8,2,FALSE)</f>
        <v>6</v>
      </c>
    </row>
    <row r="1737" spans="1:21" x14ac:dyDescent="0.25">
      <c r="A1737" s="2" t="s">
        <v>41</v>
      </c>
      <c r="B1737" s="2" t="s">
        <v>42</v>
      </c>
      <c r="C1737" s="3">
        <v>36313</v>
      </c>
      <c r="D1737" s="2" t="s">
        <v>11</v>
      </c>
      <c r="E1737" s="2" t="s">
        <v>20</v>
      </c>
      <c r="F1737" s="2">
        <v>4</v>
      </c>
      <c r="G1737" s="4">
        <v>17803.323910513693</v>
      </c>
      <c r="H1737" s="5">
        <v>-32608.809045906855</v>
      </c>
      <c r="I1737" s="11" t="str">
        <f t="shared" si="324"/>
        <v>Alvarez, Diego</v>
      </c>
      <c r="J1737" s="11" t="str">
        <f t="shared" si="325"/>
        <v>DA</v>
      </c>
      <c r="K1737" s="14">
        <f t="shared" si="326"/>
        <v>12</v>
      </c>
      <c r="L1737" s="7">
        <f t="shared" ca="1" si="327"/>
        <v>25</v>
      </c>
      <c r="M1737" s="7">
        <f t="shared" si="328"/>
        <v>3</v>
      </c>
      <c r="N1737" s="15">
        <f t="shared" si="329"/>
        <v>36313</v>
      </c>
      <c r="O1737" s="15" t="str">
        <f t="shared" si="330"/>
        <v>miércoles</v>
      </c>
      <c r="P1737" s="14">
        <f t="shared" si="331"/>
        <v>1999</v>
      </c>
      <c r="Q1737" s="14">
        <f t="shared" si="332"/>
        <v>6</v>
      </c>
      <c r="R1737" s="14">
        <f t="shared" si="333"/>
        <v>2</v>
      </c>
      <c r="S1737" s="14" t="str">
        <f t="shared" si="334"/>
        <v>NO</v>
      </c>
      <c r="T1737" s="14" t="str">
        <f t="shared" si="335"/>
        <v>No Cumple</v>
      </c>
      <c r="U1737" s="14">
        <f>VLOOKUP(E1737,País!$A$1:$B$8,2,FALSE)</f>
        <v>6</v>
      </c>
    </row>
    <row r="1738" spans="1:21" x14ac:dyDescent="0.25">
      <c r="A1738" s="2" t="s">
        <v>9</v>
      </c>
      <c r="B1738" s="2" t="s">
        <v>10</v>
      </c>
      <c r="C1738" s="3">
        <v>30976</v>
      </c>
      <c r="D1738" s="2" t="s">
        <v>11</v>
      </c>
      <c r="E1738" s="2" t="s">
        <v>12</v>
      </c>
      <c r="F1738" s="2">
        <v>5</v>
      </c>
      <c r="G1738" s="4">
        <v>17802.674225392038</v>
      </c>
      <c r="H1738" s="5">
        <v>-32551.406001369724</v>
      </c>
      <c r="I1738" s="11" t="str">
        <f t="shared" si="324"/>
        <v>Gomez, Juan</v>
      </c>
      <c r="J1738" s="11" t="str">
        <f t="shared" si="325"/>
        <v>JG</v>
      </c>
      <c r="K1738" s="14">
        <f t="shared" si="326"/>
        <v>9</v>
      </c>
      <c r="L1738" s="7">
        <f t="shared" ca="1" si="327"/>
        <v>39</v>
      </c>
      <c r="M1738" s="7">
        <f t="shared" si="328"/>
        <v>7</v>
      </c>
      <c r="N1738" s="15">
        <f t="shared" si="329"/>
        <v>30976</v>
      </c>
      <c r="O1738" s="15" t="str">
        <f t="shared" si="330"/>
        <v>domingo</v>
      </c>
      <c r="P1738" s="14">
        <f t="shared" si="331"/>
        <v>1984</v>
      </c>
      <c r="Q1738" s="14">
        <f t="shared" si="332"/>
        <v>10</v>
      </c>
      <c r="R1738" s="14">
        <f t="shared" si="333"/>
        <v>21</v>
      </c>
      <c r="S1738" s="14" t="str">
        <f t="shared" si="334"/>
        <v>NO</v>
      </c>
      <c r="T1738" s="14" t="str">
        <f t="shared" si="335"/>
        <v>No Cumple</v>
      </c>
      <c r="U1738" s="14">
        <f>VLOOKUP(E1738,País!$A$1:$B$8,2,FALSE)</f>
        <v>3</v>
      </c>
    </row>
    <row r="1739" spans="1:21" x14ac:dyDescent="0.25">
      <c r="A1739" s="2" t="s">
        <v>17</v>
      </c>
      <c r="B1739" s="2" t="s">
        <v>18</v>
      </c>
      <c r="C1739" s="3">
        <v>34501</v>
      </c>
      <c r="D1739" s="2" t="s">
        <v>19</v>
      </c>
      <c r="E1739" s="2" t="s">
        <v>20</v>
      </c>
      <c r="F1739" s="2">
        <v>3</v>
      </c>
      <c r="G1739" s="4">
        <v>17793.427634115025</v>
      </c>
      <c r="H1739" s="5">
        <v>-24941.12644539028</v>
      </c>
      <c r="I1739" s="11" t="str">
        <f t="shared" si="324"/>
        <v>Rodriguez, Carlos</v>
      </c>
      <c r="J1739" s="11" t="str">
        <f t="shared" si="325"/>
        <v>CR</v>
      </c>
      <c r="K1739" s="14">
        <f t="shared" si="326"/>
        <v>15</v>
      </c>
      <c r="L1739" s="7">
        <f t="shared" ca="1" si="327"/>
        <v>30</v>
      </c>
      <c r="M1739" s="7">
        <f t="shared" si="328"/>
        <v>4</v>
      </c>
      <c r="N1739" s="15">
        <f t="shared" si="329"/>
        <v>34501</v>
      </c>
      <c r="O1739" s="15" t="str">
        <f t="shared" si="330"/>
        <v>jueves</v>
      </c>
      <c r="P1739" s="14">
        <f t="shared" si="331"/>
        <v>1994</v>
      </c>
      <c r="Q1739" s="14">
        <f t="shared" si="332"/>
        <v>6</v>
      </c>
      <c r="R1739" s="14">
        <f t="shared" si="333"/>
        <v>16</v>
      </c>
      <c r="S1739" s="14" t="str">
        <f t="shared" si="334"/>
        <v>NO</v>
      </c>
      <c r="T1739" s="14" t="str">
        <f t="shared" si="335"/>
        <v>No Cumple</v>
      </c>
      <c r="U1739" s="14">
        <f>VLOOKUP(E1739,País!$A$1:$B$8,2,FALSE)</f>
        <v>6</v>
      </c>
    </row>
    <row r="1740" spans="1:21" x14ac:dyDescent="0.25">
      <c r="A1740" s="2" t="s">
        <v>90</v>
      </c>
      <c r="B1740" s="2" t="s">
        <v>58</v>
      </c>
      <c r="C1740" s="3">
        <v>34638</v>
      </c>
      <c r="D1740" s="2" t="s">
        <v>7</v>
      </c>
      <c r="E1740" s="2" t="s">
        <v>20</v>
      </c>
      <c r="F1740" s="2">
        <v>2</v>
      </c>
      <c r="G1740" s="4">
        <v>17777.8471862652</v>
      </c>
      <c r="H1740" s="5">
        <v>-30924.380588636017</v>
      </c>
      <c r="I1740" s="11" t="str">
        <f t="shared" si="324"/>
        <v>Castro, Natalie</v>
      </c>
      <c r="J1740" s="11" t="str">
        <f t="shared" si="325"/>
        <v>NC</v>
      </c>
      <c r="K1740" s="14">
        <f t="shared" si="326"/>
        <v>13</v>
      </c>
      <c r="L1740" s="7">
        <f t="shared" ca="1" si="327"/>
        <v>29</v>
      </c>
      <c r="M1740" s="7">
        <f t="shared" si="328"/>
        <v>1</v>
      </c>
      <c r="N1740" s="15">
        <f t="shared" si="329"/>
        <v>34638</v>
      </c>
      <c r="O1740" s="15" t="str">
        <f t="shared" si="330"/>
        <v>lunes</v>
      </c>
      <c r="P1740" s="14">
        <f t="shared" si="331"/>
        <v>1994</v>
      </c>
      <c r="Q1740" s="14">
        <f t="shared" si="332"/>
        <v>10</v>
      </c>
      <c r="R1740" s="14">
        <f t="shared" si="333"/>
        <v>31</v>
      </c>
      <c r="S1740" s="14" t="str">
        <f t="shared" si="334"/>
        <v>SI</v>
      </c>
      <c r="T1740" s="14" t="str">
        <f t="shared" si="335"/>
        <v>No Cumple</v>
      </c>
      <c r="U1740" s="14">
        <f>VLOOKUP(E1740,País!$A$1:$B$8,2,FALSE)</f>
        <v>6</v>
      </c>
    </row>
    <row r="1741" spans="1:21" x14ac:dyDescent="0.25">
      <c r="A1741" s="2" t="s">
        <v>100</v>
      </c>
      <c r="B1741" s="2" t="s">
        <v>40</v>
      </c>
      <c r="C1741" s="3">
        <v>31141</v>
      </c>
      <c r="D1741" s="2" t="s">
        <v>7</v>
      </c>
      <c r="E1741" s="2" t="s">
        <v>28</v>
      </c>
      <c r="F1741" s="2">
        <v>5</v>
      </c>
      <c r="G1741" s="4">
        <v>17728.01214756013</v>
      </c>
      <c r="H1741" s="5">
        <v>-32058.388459817874</v>
      </c>
      <c r="I1741" s="11" t="str">
        <f t="shared" si="324"/>
        <v>Torres, Valeria</v>
      </c>
      <c r="J1741" s="11" t="str">
        <f t="shared" si="325"/>
        <v>VT</v>
      </c>
      <c r="K1741" s="14">
        <f t="shared" si="326"/>
        <v>13</v>
      </c>
      <c r="L1741" s="7">
        <f t="shared" ca="1" si="327"/>
        <v>39</v>
      </c>
      <c r="M1741" s="7">
        <f t="shared" si="328"/>
        <v>4</v>
      </c>
      <c r="N1741" s="15">
        <f t="shared" si="329"/>
        <v>31141</v>
      </c>
      <c r="O1741" s="15" t="str">
        <f t="shared" si="330"/>
        <v>jueves</v>
      </c>
      <c r="P1741" s="14">
        <f t="shared" si="331"/>
        <v>1985</v>
      </c>
      <c r="Q1741" s="14">
        <f t="shared" si="332"/>
        <v>4</v>
      </c>
      <c r="R1741" s="14">
        <f t="shared" si="333"/>
        <v>4</v>
      </c>
      <c r="S1741" s="14" t="str">
        <f t="shared" si="334"/>
        <v>SI</v>
      </c>
      <c r="T1741" s="14" t="str">
        <f t="shared" si="335"/>
        <v>No Cumple</v>
      </c>
      <c r="U1741" s="14">
        <f>VLOOKUP(E1741,País!$A$1:$B$8,2,FALSE)</f>
        <v>7</v>
      </c>
    </row>
    <row r="1742" spans="1:21" x14ac:dyDescent="0.25">
      <c r="A1742" s="2" t="s">
        <v>59</v>
      </c>
      <c r="B1742" s="2" t="s">
        <v>60</v>
      </c>
      <c r="C1742" s="3">
        <v>29822</v>
      </c>
      <c r="D1742" s="2" t="s">
        <v>11</v>
      </c>
      <c r="E1742" s="2" t="s">
        <v>28</v>
      </c>
      <c r="F1742" s="2">
        <v>6</v>
      </c>
      <c r="G1742" s="4">
        <v>17683.273180763932</v>
      </c>
      <c r="H1742" s="5">
        <v>-32470.392282851346</v>
      </c>
      <c r="I1742" s="11" t="str">
        <f t="shared" si="324"/>
        <v>Vargas, Camila</v>
      </c>
      <c r="J1742" s="11" t="str">
        <f t="shared" si="325"/>
        <v>CV</v>
      </c>
      <c r="K1742" s="14">
        <f t="shared" si="326"/>
        <v>12</v>
      </c>
      <c r="L1742" s="7">
        <f t="shared" ca="1" si="327"/>
        <v>42</v>
      </c>
      <c r="M1742" s="7">
        <f t="shared" si="328"/>
        <v>1</v>
      </c>
      <c r="N1742" s="15">
        <f t="shared" si="329"/>
        <v>29822</v>
      </c>
      <c r="O1742" s="15" t="str">
        <f t="shared" si="330"/>
        <v>lunes</v>
      </c>
      <c r="P1742" s="14">
        <f t="shared" si="331"/>
        <v>1981</v>
      </c>
      <c r="Q1742" s="14">
        <f t="shared" si="332"/>
        <v>8</v>
      </c>
      <c r="R1742" s="14">
        <f t="shared" si="333"/>
        <v>24</v>
      </c>
      <c r="S1742" s="14" t="str">
        <f t="shared" si="334"/>
        <v>NO</v>
      </c>
      <c r="T1742" s="14" t="str">
        <f t="shared" si="335"/>
        <v>No Cumple</v>
      </c>
      <c r="U1742" s="14">
        <f>VLOOKUP(E1742,País!$A$1:$B$8,2,FALSE)</f>
        <v>7</v>
      </c>
    </row>
    <row r="1743" spans="1:21" x14ac:dyDescent="0.25">
      <c r="A1743" s="2" t="s">
        <v>91</v>
      </c>
      <c r="B1743" s="2" t="s">
        <v>60</v>
      </c>
      <c r="C1743" s="3">
        <v>34028</v>
      </c>
      <c r="D1743" s="2" t="s">
        <v>11</v>
      </c>
      <c r="E1743" s="2" t="s">
        <v>24</v>
      </c>
      <c r="F1743" s="2">
        <v>3</v>
      </c>
      <c r="G1743" s="4">
        <v>17683.268006744165</v>
      </c>
      <c r="H1743" s="5">
        <v>-30696.731993255835</v>
      </c>
      <c r="I1743" s="11" t="str">
        <f t="shared" si="324"/>
        <v>Vargas, Renato</v>
      </c>
      <c r="J1743" s="11" t="str">
        <f t="shared" si="325"/>
        <v>RV</v>
      </c>
      <c r="K1743" s="14">
        <f t="shared" si="326"/>
        <v>12</v>
      </c>
      <c r="L1743" s="7">
        <f t="shared" ca="1" si="327"/>
        <v>31</v>
      </c>
      <c r="M1743" s="7">
        <f t="shared" si="328"/>
        <v>7</v>
      </c>
      <c r="N1743" s="15">
        <f t="shared" si="329"/>
        <v>34028</v>
      </c>
      <c r="O1743" s="15" t="str">
        <f t="shared" si="330"/>
        <v>domingo</v>
      </c>
      <c r="P1743" s="14">
        <f t="shared" si="331"/>
        <v>1993</v>
      </c>
      <c r="Q1743" s="14">
        <f t="shared" si="332"/>
        <v>2</v>
      </c>
      <c r="R1743" s="14">
        <f t="shared" si="333"/>
        <v>28</v>
      </c>
      <c r="S1743" s="14" t="str">
        <f t="shared" si="334"/>
        <v>NO</v>
      </c>
      <c r="T1743" s="14" t="str">
        <f t="shared" si="335"/>
        <v>No Cumple</v>
      </c>
      <c r="U1743" s="14">
        <f>VLOOKUP(E1743,País!$A$1:$B$8,2,FALSE)</f>
        <v>5</v>
      </c>
    </row>
    <row r="1744" spans="1:21" x14ac:dyDescent="0.25">
      <c r="A1744" s="2" t="s">
        <v>87</v>
      </c>
      <c r="B1744" s="2" t="s">
        <v>50</v>
      </c>
      <c r="C1744" s="3">
        <v>32455</v>
      </c>
      <c r="D1744" s="2" t="s">
        <v>31</v>
      </c>
      <c r="E1744" s="2" t="s">
        <v>8</v>
      </c>
      <c r="F1744" s="2">
        <v>3</v>
      </c>
      <c r="G1744" s="4">
        <v>17666.443398421223</v>
      </c>
      <c r="H1744" s="5">
        <v>2558.8450891264802</v>
      </c>
      <c r="I1744" s="11" t="str">
        <f t="shared" si="324"/>
        <v>Perez, Ismael</v>
      </c>
      <c r="J1744" s="11" t="str">
        <f t="shared" si="325"/>
        <v>IP</v>
      </c>
      <c r="K1744" s="14">
        <f t="shared" si="326"/>
        <v>11</v>
      </c>
      <c r="L1744" s="7">
        <f t="shared" ca="1" si="327"/>
        <v>35</v>
      </c>
      <c r="M1744" s="7">
        <f t="shared" si="328"/>
        <v>2</v>
      </c>
      <c r="N1744" s="15">
        <f t="shared" si="329"/>
        <v>32455</v>
      </c>
      <c r="O1744" s="15" t="str">
        <f t="shared" si="330"/>
        <v>martes</v>
      </c>
      <c r="P1744" s="14">
        <f t="shared" si="331"/>
        <v>1988</v>
      </c>
      <c r="Q1744" s="14">
        <f t="shared" si="332"/>
        <v>11</v>
      </c>
      <c r="R1744" s="14">
        <f t="shared" si="333"/>
        <v>8</v>
      </c>
      <c r="S1744" s="14" t="str">
        <f t="shared" si="334"/>
        <v>NO</v>
      </c>
      <c r="T1744" s="14" t="str">
        <f t="shared" si="335"/>
        <v>No Cumple</v>
      </c>
      <c r="U1744" s="14">
        <f>VLOOKUP(E1744,País!$A$1:$B$8,2,FALSE)</f>
        <v>1</v>
      </c>
    </row>
    <row r="1745" spans="1:21" x14ac:dyDescent="0.25">
      <c r="A1745" s="2" t="s">
        <v>65</v>
      </c>
      <c r="B1745" s="2" t="s">
        <v>66</v>
      </c>
      <c r="C1745" s="3">
        <v>30890</v>
      </c>
      <c r="D1745" s="2" t="s">
        <v>23</v>
      </c>
      <c r="E1745" s="2" t="s">
        <v>12</v>
      </c>
      <c r="F1745" s="2">
        <v>3</v>
      </c>
      <c r="G1745" s="4">
        <v>17656.561244476077</v>
      </c>
      <c r="H1745" s="5">
        <v>-29195.963655082011</v>
      </c>
      <c r="I1745" s="11" t="str">
        <f t="shared" si="324"/>
        <v>Silva, Fernando</v>
      </c>
      <c r="J1745" s="11" t="str">
        <f t="shared" si="325"/>
        <v>FS</v>
      </c>
      <c r="K1745" s="14">
        <f t="shared" si="326"/>
        <v>13</v>
      </c>
      <c r="L1745" s="7">
        <f t="shared" ca="1" si="327"/>
        <v>40</v>
      </c>
      <c r="M1745" s="7">
        <f t="shared" si="328"/>
        <v>5</v>
      </c>
      <c r="N1745" s="15">
        <f t="shared" si="329"/>
        <v>30890</v>
      </c>
      <c r="O1745" s="15" t="str">
        <f t="shared" si="330"/>
        <v>viernes</v>
      </c>
      <c r="P1745" s="14">
        <f t="shared" si="331"/>
        <v>1984</v>
      </c>
      <c r="Q1745" s="14">
        <f t="shared" si="332"/>
        <v>7</v>
      </c>
      <c r="R1745" s="14">
        <f t="shared" si="333"/>
        <v>27</v>
      </c>
      <c r="S1745" s="14" t="str">
        <f t="shared" si="334"/>
        <v>NO</v>
      </c>
      <c r="T1745" s="14" t="str">
        <f t="shared" si="335"/>
        <v>No Cumple</v>
      </c>
      <c r="U1745" s="14">
        <f>VLOOKUP(E1745,País!$A$1:$B$8,2,FALSE)</f>
        <v>3</v>
      </c>
    </row>
    <row r="1746" spans="1:21" x14ac:dyDescent="0.25">
      <c r="A1746" s="2" t="s">
        <v>71</v>
      </c>
      <c r="B1746" s="2" t="s">
        <v>14</v>
      </c>
      <c r="C1746" s="3">
        <v>30092</v>
      </c>
      <c r="D1746" s="2" t="s">
        <v>38</v>
      </c>
      <c r="E1746" s="2" t="s">
        <v>28</v>
      </c>
      <c r="F1746" s="2">
        <v>5</v>
      </c>
      <c r="G1746" s="4">
        <v>17633.187488636828</v>
      </c>
      <c r="H1746" s="5">
        <v>-32786.812511363169</v>
      </c>
      <c r="I1746" s="11" t="str">
        <f t="shared" si="324"/>
        <v>Lopez, Jose</v>
      </c>
      <c r="J1746" s="11" t="str">
        <f t="shared" si="325"/>
        <v>JL</v>
      </c>
      <c r="K1746" s="14">
        <f t="shared" si="326"/>
        <v>9</v>
      </c>
      <c r="L1746" s="7">
        <f t="shared" ca="1" si="327"/>
        <v>42</v>
      </c>
      <c r="M1746" s="7">
        <f t="shared" si="328"/>
        <v>5</v>
      </c>
      <c r="N1746" s="15">
        <f t="shared" si="329"/>
        <v>30092</v>
      </c>
      <c r="O1746" s="15" t="str">
        <f t="shared" si="330"/>
        <v>viernes</v>
      </c>
      <c r="P1746" s="14">
        <f t="shared" si="331"/>
        <v>1982</v>
      </c>
      <c r="Q1746" s="14">
        <f t="shared" si="332"/>
        <v>5</v>
      </c>
      <c r="R1746" s="14">
        <f t="shared" si="333"/>
        <v>21</v>
      </c>
      <c r="S1746" s="14" t="str">
        <f t="shared" si="334"/>
        <v>NO</v>
      </c>
      <c r="T1746" s="14" t="str">
        <f t="shared" si="335"/>
        <v>No Cumple</v>
      </c>
      <c r="U1746" s="14">
        <f>VLOOKUP(E1746,País!$A$1:$B$8,2,FALSE)</f>
        <v>7</v>
      </c>
    </row>
    <row r="1747" spans="1:21" x14ac:dyDescent="0.25">
      <c r="A1747" s="2" t="s">
        <v>9</v>
      </c>
      <c r="B1747" s="2" t="s">
        <v>10</v>
      </c>
      <c r="C1747" s="3">
        <v>36048</v>
      </c>
      <c r="D1747" s="2" t="s">
        <v>11</v>
      </c>
      <c r="E1747" s="2" t="s">
        <v>12</v>
      </c>
      <c r="F1747" s="2">
        <v>4</v>
      </c>
      <c r="G1747" s="4">
        <v>17624.082191826146</v>
      </c>
      <c r="H1747" s="5">
        <v>-24790.660821885172</v>
      </c>
      <c r="I1747" s="11" t="str">
        <f t="shared" si="324"/>
        <v>Gomez, Juan</v>
      </c>
      <c r="J1747" s="11" t="str">
        <f t="shared" si="325"/>
        <v>JG</v>
      </c>
      <c r="K1747" s="14">
        <f t="shared" si="326"/>
        <v>9</v>
      </c>
      <c r="L1747" s="7">
        <f t="shared" ca="1" si="327"/>
        <v>25</v>
      </c>
      <c r="M1747" s="7">
        <f t="shared" si="328"/>
        <v>4</v>
      </c>
      <c r="N1747" s="15">
        <f t="shared" si="329"/>
        <v>36048</v>
      </c>
      <c r="O1747" s="15" t="str">
        <f t="shared" si="330"/>
        <v>jueves</v>
      </c>
      <c r="P1747" s="14">
        <f t="shared" si="331"/>
        <v>1998</v>
      </c>
      <c r="Q1747" s="14">
        <f t="shared" si="332"/>
        <v>9</v>
      </c>
      <c r="R1747" s="14">
        <f t="shared" si="333"/>
        <v>10</v>
      </c>
      <c r="S1747" s="14" t="str">
        <f t="shared" si="334"/>
        <v>NO</v>
      </c>
      <c r="T1747" s="14" t="str">
        <f t="shared" si="335"/>
        <v>No Cumple</v>
      </c>
      <c r="U1747" s="14">
        <f>VLOOKUP(E1747,País!$A$1:$B$8,2,FALSE)</f>
        <v>3</v>
      </c>
    </row>
    <row r="1748" spans="1:21" x14ac:dyDescent="0.25">
      <c r="A1748" s="2" t="s">
        <v>61</v>
      </c>
      <c r="B1748" s="2" t="s">
        <v>62</v>
      </c>
      <c r="C1748" s="3">
        <v>30012</v>
      </c>
      <c r="D1748" s="2" t="s">
        <v>15</v>
      </c>
      <c r="E1748" s="2" t="s">
        <v>32</v>
      </c>
      <c r="F1748" s="2">
        <v>2</v>
      </c>
      <c r="G1748" s="4">
        <v>17602.579282119648</v>
      </c>
      <c r="H1748" s="5">
        <v>-31541.523889165139</v>
      </c>
      <c r="I1748" s="11" t="str">
        <f t="shared" si="324"/>
        <v>Guerrero, Alejandro</v>
      </c>
      <c r="J1748" s="11" t="str">
        <f t="shared" si="325"/>
        <v>AG</v>
      </c>
      <c r="K1748" s="14">
        <f t="shared" si="326"/>
        <v>17</v>
      </c>
      <c r="L1748" s="7">
        <f t="shared" ca="1" si="327"/>
        <v>42</v>
      </c>
      <c r="M1748" s="7">
        <f t="shared" si="328"/>
        <v>2</v>
      </c>
      <c r="N1748" s="15">
        <f t="shared" si="329"/>
        <v>30012</v>
      </c>
      <c r="O1748" s="15" t="str">
        <f t="shared" si="330"/>
        <v>martes</v>
      </c>
      <c r="P1748" s="14">
        <f t="shared" si="331"/>
        <v>1982</v>
      </c>
      <c r="Q1748" s="14">
        <f t="shared" si="332"/>
        <v>3</v>
      </c>
      <c r="R1748" s="14">
        <f t="shared" si="333"/>
        <v>2</v>
      </c>
      <c r="S1748" s="14" t="str">
        <f t="shared" si="334"/>
        <v>NO</v>
      </c>
      <c r="T1748" s="14" t="str">
        <f t="shared" si="335"/>
        <v>No Cumple</v>
      </c>
      <c r="U1748" s="14">
        <f>VLOOKUP(E1748,País!$A$1:$B$8,2,FALSE)</f>
        <v>2</v>
      </c>
    </row>
    <row r="1749" spans="1:21" x14ac:dyDescent="0.25">
      <c r="A1749" s="2" t="s">
        <v>9</v>
      </c>
      <c r="B1749" s="2" t="s">
        <v>10</v>
      </c>
      <c r="C1749" s="3">
        <v>34046</v>
      </c>
      <c r="D1749" s="2" t="s">
        <v>11</v>
      </c>
      <c r="E1749" s="2" t="s">
        <v>12</v>
      </c>
      <c r="F1749" s="2">
        <v>2</v>
      </c>
      <c r="G1749" s="4">
        <v>17600.886622284397</v>
      </c>
      <c r="H1749" s="5">
        <v>-31191.175441275511</v>
      </c>
      <c r="I1749" s="11" t="str">
        <f t="shared" si="324"/>
        <v>Gomez, Juan</v>
      </c>
      <c r="J1749" s="11" t="str">
        <f t="shared" si="325"/>
        <v>JG</v>
      </c>
      <c r="K1749" s="14">
        <f t="shared" si="326"/>
        <v>9</v>
      </c>
      <c r="L1749" s="7">
        <f t="shared" ca="1" si="327"/>
        <v>31</v>
      </c>
      <c r="M1749" s="7">
        <f t="shared" si="328"/>
        <v>4</v>
      </c>
      <c r="N1749" s="15">
        <f t="shared" si="329"/>
        <v>34046</v>
      </c>
      <c r="O1749" s="15" t="str">
        <f t="shared" si="330"/>
        <v>jueves</v>
      </c>
      <c r="P1749" s="14">
        <f t="shared" si="331"/>
        <v>1993</v>
      </c>
      <c r="Q1749" s="14">
        <f t="shared" si="332"/>
        <v>3</v>
      </c>
      <c r="R1749" s="14">
        <f t="shared" si="333"/>
        <v>18</v>
      </c>
      <c r="S1749" s="14" t="str">
        <f t="shared" si="334"/>
        <v>NO</v>
      </c>
      <c r="T1749" s="14" t="str">
        <f t="shared" si="335"/>
        <v>No Cumple</v>
      </c>
      <c r="U1749" s="14">
        <f>VLOOKUP(E1749,País!$A$1:$B$8,2,FALSE)</f>
        <v>3</v>
      </c>
    </row>
    <row r="1750" spans="1:21" x14ac:dyDescent="0.25">
      <c r="A1750" s="2" t="s">
        <v>78</v>
      </c>
      <c r="B1750" s="2" t="s">
        <v>26</v>
      </c>
      <c r="C1750" s="3">
        <v>32435</v>
      </c>
      <c r="D1750" s="2" t="s">
        <v>31</v>
      </c>
      <c r="E1750" s="2" t="s">
        <v>28</v>
      </c>
      <c r="F1750" s="2">
        <v>4</v>
      </c>
      <c r="G1750" s="4">
        <v>17588.347368532883</v>
      </c>
      <c r="H1750" s="5">
        <v>-24032.273368341652</v>
      </c>
      <c r="I1750" s="11" t="str">
        <f t="shared" si="324"/>
        <v>Diaz, Julia</v>
      </c>
      <c r="J1750" s="11" t="str">
        <f t="shared" si="325"/>
        <v>JD</v>
      </c>
      <c r="K1750" s="14">
        <f t="shared" si="326"/>
        <v>9</v>
      </c>
      <c r="L1750" s="7">
        <f t="shared" ca="1" si="327"/>
        <v>35</v>
      </c>
      <c r="M1750" s="7">
        <f t="shared" si="328"/>
        <v>3</v>
      </c>
      <c r="N1750" s="15">
        <f t="shared" si="329"/>
        <v>32435</v>
      </c>
      <c r="O1750" s="15" t="str">
        <f t="shared" si="330"/>
        <v>miércoles</v>
      </c>
      <c r="P1750" s="14">
        <f t="shared" si="331"/>
        <v>1988</v>
      </c>
      <c r="Q1750" s="14">
        <f t="shared" si="332"/>
        <v>10</v>
      </c>
      <c r="R1750" s="14">
        <f t="shared" si="333"/>
        <v>19</v>
      </c>
      <c r="S1750" s="14" t="str">
        <f t="shared" si="334"/>
        <v>NO</v>
      </c>
      <c r="T1750" s="14" t="str">
        <f t="shared" si="335"/>
        <v>No Cumple</v>
      </c>
      <c r="U1750" s="14">
        <f>VLOOKUP(E1750,País!$A$1:$B$8,2,FALSE)</f>
        <v>7</v>
      </c>
    </row>
    <row r="1751" spans="1:21" x14ac:dyDescent="0.25">
      <c r="A1751" s="2" t="s">
        <v>81</v>
      </c>
      <c r="B1751" s="2" t="s">
        <v>37</v>
      </c>
      <c r="C1751" s="3">
        <v>30472</v>
      </c>
      <c r="D1751" s="2" t="s">
        <v>7</v>
      </c>
      <c r="E1751" s="2" t="s">
        <v>12</v>
      </c>
      <c r="F1751" s="2">
        <v>2</v>
      </c>
      <c r="G1751" s="4">
        <v>17585.759093168035</v>
      </c>
      <c r="H1751" s="5">
        <v>-29908.674407080449</v>
      </c>
      <c r="I1751" s="11" t="str">
        <f t="shared" si="324"/>
        <v>Hernandez, Victor</v>
      </c>
      <c r="J1751" s="11" t="str">
        <f t="shared" si="325"/>
        <v>VH</v>
      </c>
      <c r="K1751" s="14">
        <f t="shared" si="326"/>
        <v>15</v>
      </c>
      <c r="L1751" s="7">
        <f t="shared" ca="1" si="327"/>
        <v>41</v>
      </c>
      <c r="M1751" s="7">
        <f t="shared" si="328"/>
        <v>7</v>
      </c>
      <c r="N1751" s="15">
        <f t="shared" si="329"/>
        <v>30472</v>
      </c>
      <c r="O1751" s="15" t="str">
        <f t="shared" si="330"/>
        <v>domingo</v>
      </c>
      <c r="P1751" s="14">
        <f t="shared" si="331"/>
        <v>1983</v>
      </c>
      <c r="Q1751" s="14">
        <f t="shared" si="332"/>
        <v>6</v>
      </c>
      <c r="R1751" s="14">
        <f t="shared" si="333"/>
        <v>5</v>
      </c>
      <c r="S1751" s="14" t="str">
        <f t="shared" si="334"/>
        <v>SI</v>
      </c>
      <c r="T1751" s="14" t="str">
        <f t="shared" si="335"/>
        <v>No Cumple</v>
      </c>
      <c r="U1751" s="14">
        <f>VLOOKUP(E1751,País!$A$1:$B$8,2,FALSE)</f>
        <v>3</v>
      </c>
    </row>
    <row r="1752" spans="1:21" x14ac:dyDescent="0.25">
      <c r="A1752" s="2" t="s">
        <v>79</v>
      </c>
      <c r="B1752" s="2" t="s">
        <v>30</v>
      </c>
      <c r="C1752" s="3">
        <v>34504</v>
      </c>
      <c r="D1752" s="2" t="s">
        <v>35</v>
      </c>
      <c r="E1752" s="2" t="s">
        <v>32</v>
      </c>
      <c r="F1752" s="2">
        <v>5</v>
      </c>
      <c r="G1752" s="4">
        <v>17550.18061111345</v>
      </c>
      <c r="H1752" s="5">
        <v>-25539.855511109243</v>
      </c>
      <c r="I1752" s="11" t="str">
        <f t="shared" si="324"/>
        <v>Rivera, Pedro</v>
      </c>
      <c r="J1752" s="11" t="str">
        <f t="shared" si="325"/>
        <v>PR</v>
      </c>
      <c r="K1752" s="14">
        <f t="shared" si="326"/>
        <v>11</v>
      </c>
      <c r="L1752" s="7">
        <f t="shared" ca="1" si="327"/>
        <v>30</v>
      </c>
      <c r="M1752" s="7">
        <f t="shared" si="328"/>
        <v>7</v>
      </c>
      <c r="N1752" s="15">
        <f t="shared" si="329"/>
        <v>34504</v>
      </c>
      <c r="O1752" s="15" t="str">
        <f t="shared" si="330"/>
        <v>domingo</v>
      </c>
      <c r="P1752" s="14">
        <f t="shared" si="331"/>
        <v>1994</v>
      </c>
      <c r="Q1752" s="14">
        <f t="shared" si="332"/>
        <v>6</v>
      </c>
      <c r="R1752" s="14">
        <f t="shared" si="333"/>
        <v>19</v>
      </c>
      <c r="S1752" s="14" t="str">
        <f t="shared" si="334"/>
        <v>NO</v>
      </c>
      <c r="T1752" s="14" t="str">
        <f t="shared" si="335"/>
        <v>No Cumple</v>
      </c>
      <c r="U1752" s="14">
        <f>VLOOKUP(E1752,País!$A$1:$B$8,2,FALSE)</f>
        <v>2</v>
      </c>
    </row>
    <row r="1753" spans="1:21" x14ac:dyDescent="0.25">
      <c r="A1753" s="2" t="s">
        <v>80</v>
      </c>
      <c r="B1753" s="2" t="s">
        <v>34</v>
      </c>
      <c r="C1753" s="3">
        <v>33180</v>
      </c>
      <c r="D1753" s="2" t="s">
        <v>38</v>
      </c>
      <c r="E1753" s="2" t="s">
        <v>8</v>
      </c>
      <c r="F1753" s="2">
        <v>3</v>
      </c>
      <c r="G1753" s="4">
        <v>17545.517733912402</v>
      </c>
      <c r="H1753" s="5">
        <v>-27870.854748835336</v>
      </c>
      <c r="I1753" s="11" t="str">
        <f t="shared" si="324"/>
        <v>Santos, Susana</v>
      </c>
      <c r="J1753" s="11" t="str">
        <f t="shared" si="325"/>
        <v>SS</v>
      </c>
      <c r="K1753" s="14">
        <f t="shared" si="326"/>
        <v>12</v>
      </c>
      <c r="L1753" s="7">
        <f t="shared" ca="1" si="327"/>
        <v>33</v>
      </c>
      <c r="M1753" s="7">
        <f t="shared" si="328"/>
        <v>6</v>
      </c>
      <c r="N1753" s="15">
        <f t="shared" si="329"/>
        <v>33180</v>
      </c>
      <c r="O1753" s="15" t="str">
        <f t="shared" si="330"/>
        <v>sábado</v>
      </c>
      <c r="P1753" s="14">
        <f t="shared" si="331"/>
        <v>1990</v>
      </c>
      <c r="Q1753" s="14">
        <f t="shared" si="332"/>
        <v>11</v>
      </c>
      <c r="R1753" s="14">
        <f t="shared" si="333"/>
        <v>3</v>
      </c>
      <c r="S1753" s="14" t="str">
        <f t="shared" si="334"/>
        <v>NO</v>
      </c>
      <c r="T1753" s="14" t="str">
        <f t="shared" si="335"/>
        <v>No Cumple</v>
      </c>
      <c r="U1753" s="14">
        <f>VLOOKUP(E1753,País!$A$1:$B$8,2,FALSE)</f>
        <v>1</v>
      </c>
    </row>
    <row r="1754" spans="1:21" x14ac:dyDescent="0.25">
      <c r="A1754" s="2" t="s">
        <v>61</v>
      </c>
      <c r="B1754" s="2" t="s">
        <v>62</v>
      </c>
      <c r="C1754" s="3">
        <v>31493</v>
      </c>
      <c r="D1754" s="2" t="s">
        <v>15</v>
      </c>
      <c r="E1754" s="2" t="s">
        <v>32</v>
      </c>
      <c r="F1754" s="2">
        <v>5</v>
      </c>
      <c r="G1754" s="4">
        <v>17535.907922503677</v>
      </c>
      <c r="H1754" s="5">
        <v>-24615.91458277202</v>
      </c>
      <c r="I1754" s="11" t="str">
        <f t="shared" si="324"/>
        <v>Guerrero, Alejandro</v>
      </c>
      <c r="J1754" s="11" t="str">
        <f t="shared" si="325"/>
        <v>AG</v>
      </c>
      <c r="K1754" s="14">
        <f t="shared" si="326"/>
        <v>17</v>
      </c>
      <c r="L1754" s="7">
        <f t="shared" ca="1" si="327"/>
        <v>38</v>
      </c>
      <c r="M1754" s="7">
        <f t="shared" si="328"/>
        <v>6</v>
      </c>
      <c r="N1754" s="15">
        <f t="shared" si="329"/>
        <v>31493</v>
      </c>
      <c r="O1754" s="15" t="str">
        <f t="shared" si="330"/>
        <v>sábado</v>
      </c>
      <c r="P1754" s="14">
        <f t="shared" si="331"/>
        <v>1986</v>
      </c>
      <c r="Q1754" s="14">
        <f t="shared" si="332"/>
        <v>3</v>
      </c>
      <c r="R1754" s="14">
        <f t="shared" si="333"/>
        <v>22</v>
      </c>
      <c r="S1754" s="14" t="str">
        <f t="shared" si="334"/>
        <v>NO</v>
      </c>
      <c r="T1754" s="14" t="str">
        <f t="shared" si="335"/>
        <v>No Cumple</v>
      </c>
      <c r="U1754" s="14">
        <f>VLOOKUP(E1754,País!$A$1:$B$8,2,FALSE)</f>
        <v>2</v>
      </c>
    </row>
    <row r="1755" spans="1:21" x14ac:dyDescent="0.25">
      <c r="A1755" s="2" t="s">
        <v>43</v>
      </c>
      <c r="B1755" s="2" t="s">
        <v>44</v>
      </c>
      <c r="C1755" s="3">
        <v>35958</v>
      </c>
      <c r="D1755" s="2" t="s">
        <v>15</v>
      </c>
      <c r="E1755" s="2" t="s">
        <v>24</v>
      </c>
      <c r="F1755" s="2">
        <v>6</v>
      </c>
      <c r="G1755" s="4">
        <v>17526.848064310379</v>
      </c>
      <c r="H1755" s="5">
        <v>-59035.403231527627</v>
      </c>
      <c r="I1755" s="11" t="str">
        <f t="shared" si="324"/>
        <v>Mendoza, Sofia</v>
      </c>
      <c r="J1755" s="11" t="str">
        <f t="shared" si="325"/>
        <v>SM</v>
      </c>
      <c r="K1755" s="14">
        <f t="shared" si="326"/>
        <v>12</v>
      </c>
      <c r="L1755" s="7">
        <f t="shared" ca="1" si="327"/>
        <v>26</v>
      </c>
      <c r="M1755" s="7">
        <f t="shared" si="328"/>
        <v>5</v>
      </c>
      <c r="N1755" s="15">
        <f t="shared" si="329"/>
        <v>35958</v>
      </c>
      <c r="O1755" s="15" t="str">
        <f t="shared" si="330"/>
        <v>viernes</v>
      </c>
      <c r="P1755" s="14">
        <f t="shared" si="331"/>
        <v>1998</v>
      </c>
      <c r="Q1755" s="14">
        <f t="shared" si="332"/>
        <v>6</v>
      </c>
      <c r="R1755" s="14">
        <f t="shared" si="333"/>
        <v>12</v>
      </c>
      <c r="S1755" s="14" t="str">
        <f t="shared" si="334"/>
        <v>NO</v>
      </c>
      <c r="T1755" s="14" t="str">
        <f t="shared" si="335"/>
        <v>No Cumple</v>
      </c>
      <c r="U1755" s="14">
        <f>VLOOKUP(E1755,País!$A$1:$B$8,2,FALSE)</f>
        <v>5</v>
      </c>
    </row>
    <row r="1756" spans="1:21" x14ac:dyDescent="0.25">
      <c r="A1756" s="2" t="s">
        <v>70</v>
      </c>
      <c r="B1756" s="2" t="s">
        <v>10</v>
      </c>
      <c r="C1756" s="3">
        <v>29493</v>
      </c>
      <c r="D1756" s="2" t="s">
        <v>35</v>
      </c>
      <c r="E1756" s="2" t="s">
        <v>24</v>
      </c>
      <c r="F1756" s="2">
        <v>4</v>
      </c>
      <c r="G1756" s="4">
        <v>17505.287547602551</v>
      </c>
      <c r="H1756" s="5">
        <v>-25866.087214774114</v>
      </c>
      <c r="I1756" s="11" t="str">
        <f t="shared" si="324"/>
        <v>Gomez, Andrea</v>
      </c>
      <c r="J1756" s="11" t="str">
        <f t="shared" si="325"/>
        <v>AG</v>
      </c>
      <c r="K1756" s="14">
        <f t="shared" si="326"/>
        <v>11</v>
      </c>
      <c r="L1756" s="7">
        <f t="shared" ca="1" si="327"/>
        <v>43</v>
      </c>
      <c r="M1756" s="7">
        <f t="shared" si="328"/>
        <v>1</v>
      </c>
      <c r="N1756" s="15">
        <f t="shared" si="329"/>
        <v>29493</v>
      </c>
      <c r="O1756" s="15" t="str">
        <f t="shared" si="330"/>
        <v>lunes</v>
      </c>
      <c r="P1756" s="14">
        <f t="shared" si="331"/>
        <v>1980</v>
      </c>
      <c r="Q1756" s="14">
        <f t="shared" si="332"/>
        <v>9</v>
      </c>
      <c r="R1756" s="14">
        <f t="shared" si="333"/>
        <v>29</v>
      </c>
      <c r="S1756" s="14" t="str">
        <f t="shared" si="334"/>
        <v>NO</v>
      </c>
      <c r="T1756" s="14" t="str">
        <f t="shared" si="335"/>
        <v>No Cumple</v>
      </c>
      <c r="U1756" s="14">
        <f>VLOOKUP(E1756,País!$A$1:$B$8,2,FALSE)</f>
        <v>5</v>
      </c>
    </row>
    <row r="1757" spans="1:21" x14ac:dyDescent="0.25">
      <c r="A1757" s="2" t="s">
        <v>55</v>
      </c>
      <c r="B1757" s="2" t="s">
        <v>56</v>
      </c>
      <c r="C1757" s="3">
        <v>32731</v>
      </c>
      <c r="D1757" s="2" t="s">
        <v>38</v>
      </c>
      <c r="E1757" s="2" t="s">
        <v>20</v>
      </c>
      <c r="F1757" s="2">
        <v>3</v>
      </c>
      <c r="G1757" s="4">
        <v>17497.641580897227</v>
      </c>
      <c r="H1757" s="5">
        <v>-24416.863151091195</v>
      </c>
      <c r="I1757" s="11" t="str">
        <f t="shared" si="324"/>
        <v>Jimenez, Monica</v>
      </c>
      <c r="J1757" s="11" t="str">
        <f t="shared" si="325"/>
        <v>MJ</v>
      </c>
      <c r="K1757" s="14">
        <f t="shared" si="326"/>
        <v>13</v>
      </c>
      <c r="L1757" s="7">
        <f t="shared" ca="1" si="327"/>
        <v>35</v>
      </c>
      <c r="M1757" s="7">
        <f t="shared" si="328"/>
        <v>5</v>
      </c>
      <c r="N1757" s="15">
        <f t="shared" si="329"/>
        <v>32731</v>
      </c>
      <c r="O1757" s="15" t="str">
        <f t="shared" si="330"/>
        <v>viernes</v>
      </c>
      <c r="P1757" s="14">
        <f t="shared" si="331"/>
        <v>1989</v>
      </c>
      <c r="Q1757" s="14">
        <f t="shared" si="332"/>
        <v>8</v>
      </c>
      <c r="R1757" s="14">
        <f t="shared" si="333"/>
        <v>11</v>
      </c>
      <c r="S1757" s="14" t="str">
        <f t="shared" si="334"/>
        <v>NO</v>
      </c>
      <c r="T1757" s="14" t="str">
        <f t="shared" si="335"/>
        <v>No Cumple</v>
      </c>
      <c r="U1757" s="14">
        <f>VLOOKUP(E1757,País!$A$1:$B$8,2,FALSE)</f>
        <v>6</v>
      </c>
    </row>
    <row r="1758" spans="1:21" x14ac:dyDescent="0.25">
      <c r="A1758" s="2" t="s">
        <v>92</v>
      </c>
      <c r="B1758" s="2" t="s">
        <v>62</v>
      </c>
      <c r="C1758" s="3">
        <v>29261</v>
      </c>
      <c r="D1758" s="2" t="s">
        <v>15</v>
      </c>
      <c r="E1758" s="2" t="s">
        <v>28</v>
      </c>
      <c r="F1758" s="2">
        <v>5</v>
      </c>
      <c r="G1758" s="4">
        <v>17496.800176039276</v>
      </c>
      <c r="H1758" s="5">
        <v>-31918.03983276269</v>
      </c>
      <c r="I1758" s="11" t="str">
        <f t="shared" si="324"/>
        <v>Guerrero, Alicia</v>
      </c>
      <c r="J1758" s="11" t="str">
        <f t="shared" si="325"/>
        <v>AG</v>
      </c>
      <c r="K1758" s="14">
        <f t="shared" si="326"/>
        <v>14</v>
      </c>
      <c r="L1758" s="7">
        <f t="shared" ca="1" si="327"/>
        <v>44</v>
      </c>
      <c r="M1758" s="7">
        <f t="shared" si="328"/>
        <v>7</v>
      </c>
      <c r="N1758" s="15">
        <f t="shared" si="329"/>
        <v>29261</v>
      </c>
      <c r="O1758" s="15" t="str">
        <f t="shared" si="330"/>
        <v>domingo</v>
      </c>
      <c r="P1758" s="14">
        <f t="shared" si="331"/>
        <v>1980</v>
      </c>
      <c r="Q1758" s="14">
        <f t="shared" si="332"/>
        <v>2</v>
      </c>
      <c r="R1758" s="14">
        <f t="shared" si="333"/>
        <v>10</v>
      </c>
      <c r="S1758" s="14" t="str">
        <f t="shared" si="334"/>
        <v>NO</v>
      </c>
      <c r="T1758" s="14" t="str">
        <f t="shared" si="335"/>
        <v>No Cumple</v>
      </c>
      <c r="U1758" s="14">
        <f>VLOOKUP(E1758,País!$A$1:$B$8,2,FALSE)</f>
        <v>7</v>
      </c>
    </row>
    <row r="1759" spans="1:21" x14ac:dyDescent="0.25">
      <c r="A1759" s="2" t="s">
        <v>88</v>
      </c>
      <c r="B1759" s="2" t="s">
        <v>54</v>
      </c>
      <c r="C1759" s="3">
        <v>34248</v>
      </c>
      <c r="D1759" s="2" t="s">
        <v>35</v>
      </c>
      <c r="E1759" s="2" t="s">
        <v>12</v>
      </c>
      <c r="F1759" s="2">
        <v>6</v>
      </c>
      <c r="G1759" s="4">
        <v>17494.188883538911</v>
      </c>
      <c r="H1759" s="5">
        <v>-25384.881337827315</v>
      </c>
      <c r="I1759" s="11" t="str">
        <f t="shared" si="324"/>
        <v>Moreno, Lorena</v>
      </c>
      <c r="J1759" s="11" t="str">
        <f t="shared" si="325"/>
        <v>LM</v>
      </c>
      <c r="K1759" s="14">
        <f t="shared" si="326"/>
        <v>12</v>
      </c>
      <c r="L1759" s="7">
        <f t="shared" ca="1" si="327"/>
        <v>30</v>
      </c>
      <c r="M1759" s="7">
        <f t="shared" si="328"/>
        <v>3</v>
      </c>
      <c r="N1759" s="15">
        <f t="shared" si="329"/>
        <v>34248</v>
      </c>
      <c r="O1759" s="15" t="str">
        <f t="shared" si="330"/>
        <v>miércoles</v>
      </c>
      <c r="P1759" s="14">
        <f t="shared" si="331"/>
        <v>1993</v>
      </c>
      <c r="Q1759" s="14">
        <f t="shared" si="332"/>
        <v>10</v>
      </c>
      <c r="R1759" s="14">
        <f t="shared" si="333"/>
        <v>6</v>
      </c>
      <c r="S1759" s="14" t="str">
        <f t="shared" si="334"/>
        <v>NO</v>
      </c>
      <c r="T1759" s="14" t="str">
        <f t="shared" si="335"/>
        <v>No Cumple</v>
      </c>
      <c r="U1759" s="14">
        <f>VLOOKUP(E1759,País!$A$1:$B$8,2,FALSE)</f>
        <v>3</v>
      </c>
    </row>
    <row r="1760" spans="1:21" x14ac:dyDescent="0.25">
      <c r="A1760" s="2" t="s">
        <v>90</v>
      </c>
      <c r="B1760" s="2" t="s">
        <v>58</v>
      </c>
      <c r="C1760" s="3">
        <v>33437</v>
      </c>
      <c r="D1760" s="2" t="s">
        <v>7</v>
      </c>
      <c r="E1760" s="2" t="s">
        <v>20</v>
      </c>
      <c r="F1760" s="2">
        <v>5</v>
      </c>
      <c r="G1760" s="4">
        <v>17460.040100752281</v>
      </c>
      <c r="H1760" s="5">
        <v>-29269.765112345518</v>
      </c>
      <c r="I1760" s="11" t="str">
        <f t="shared" si="324"/>
        <v>Castro, Natalie</v>
      </c>
      <c r="J1760" s="11" t="str">
        <f t="shared" si="325"/>
        <v>NC</v>
      </c>
      <c r="K1760" s="14">
        <f t="shared" si="326"/>
        <v>13</v>
      </c>
      <c r="L1760" s="7">
        <f t="shared" ca="1" si="327"/>
        <v>33</v>
      </c>
      <c r="M1760" s="7">
        <f t="shared" si="328"/>
        <v>4</v>
      </c>
      <c r="N1760" s="15">
        <f t="shared" si="329"/>
        <v>33437</v>
      </c>
      <c r="O1760" s="15" t="str">
        <f t="shared" si="330"/>
        <v>jueves</v>
      </c>
      <c r="P1760" s="14">
        <f t="shared" si="331"/>
        <v>1991</v>
      </c>
      <c r="Q1760" s="14">
        <f t="shared" si="332"/>
        <v>7</v>
      </c>
      <c r="R1760" s="14">
        <f t="shared" si="333"/>
        <v>18</v>
      </c>
      <c r="S1760" s="14" t="str">
        <f t="shared" si="334"/>
        <v>SI</v>
      </c>
      <c r="T1760" s="14" t="str">
        <f t="shared" si="335"/>
        <v>No Cumple</v>
      </c>
      <c r="U1760" s="14">
        <f>VLOOKUP(E1760,País!$A$1:$B$8,2,FALSE)</f>
        <v>6</v>
      </c>
    </row>
    <row r="1761" spans="1:21" x14ac:dyDescent="0.25">
      <c r="A1761" s="2" t="s">
        <v>69</v>
      </c>
      <c r="B1761" s="2" t="s">
        <v>6</v>
      </c>
      <c r="C1761" s="3">
        <v>34793</v>
      </c>
      <c r="D1761" s="2" t="s">
        <v>31</v>
      </c>
      <c r="E1761" s="2" t="s">
        <v>20</v>
      </c>
      <c r="F1761" s="2">
        <v>3</v>
      </c>
      <c r="G1761" s="4">
        <v>17442.990309687357</v>
      </c>
      <c r="H1761" s="5">
        <v>-32420.299399603264</v>
      </c>
      <c r="I1761" s="11" t="str">
        <f t="shared" si="324"/>
        <v>Martinez, Jorge</v>
      </c>
      <c r="J1761" s="11" t="str">
        <f t="shared" si="325"/>
        <v>JM</v>
      </c>
      <c r="K1761" s="14">
        <f t="shared" si="326"/>
        <v>13</v>
      </c>
      <c r="L1761" s="7">
        <f t="shared" ca="1" si="327"/>
        <v>29</v>
      </c>
      <c r="M1761" s="7">
        <f t="shared" si="328"/>
        <v>2</v>
      </c>
      <c r="N1761" s="15">
        <f t="shared" si="329"/>
        <v>34793</v>
      </c>
      <c r="O1761" s="15" t="str">
        <f t="shared" si="330"/>
        <v>martes</v>
      </c>
      <c r="P1761" s="14">
        <f t="shared" si="331"/>
        <v>1995</v>
      </c>
      <c r="Q1761" s="14">
        <f t="shared" si="332"/>
        <v>4</v>
      </c>
      <c r="R1761" s="14">
        <f t="shared" si="333"/>
        <v>4</v>
      </c>
      <c r="S1761" s="14" t="str">
        <f t="shared" si="334"/>
        <v>NO</v>
      </c>
      <c r="T1761" s="14" t="str">
        <f t="shared" si="335"/>
        <v>No Cumple</v>
      </c>
      <c r="U1761" s="14">
        <f>VLOOKUP(E1761,País!$A$1:$B$8,2,FALSE)</f>
        <v>6</v>
      </c>
    </row>
    <row r="1762" spans="1:21" x14ac:dyDescent="0.25">
      <c r="A1762" s="2" t="s">
        <v>70</v>
      </c>
      <c r="B1762" s="2" t="s">
        <v>10</v>
      </c>
      <c r="C1762" s="3">
        <v>30515</v>
      </c>
      <c r="D1762" s="2" t="s">
        <v>35</v>
      </c>
      <c r="E1762" s="2" t="s">
        <v>24</v>
      </c>
      <c r="F1762" s="2">
        <v>5</v>
      </c>
      <c r="G1762" s="4">
        <v>17437.899671015122</v>
      </c>
      <c r="H1762" s="5">
        <v>-30645.890296086389</v>
      </c>
      <c r="I1762" s="11" t="str">
        <f t="shared" si="324"/>
        <v>Gomez, Andrea</v>
      </c>
      <c r="J1762" s="11" t="str">
        <f t="shared" si="325"/>
        <v>AG</v>
      </c>
      <c r="K1762" s="14">
        <f t="shared" si="326"/>
        <v>11</v>
      </c>
      <c r="L1762" s="7">
        <f t="shared" ca="1" si="327"/>
        <v>41</v>
      </c>
      <c r="M1762" s="7">
        <f t="shared" si="328"/>
        <v>1</v>
      </c>
      <c r="N1762" s="15">
        <f t="shared" si="329"/>
        <v>30515</v>
      </c>
      <c r="O1762" s="15" t="str">
        <f t="shared" si="330"/>
        <v>lunes</v>
      </c>
      <c r="P1762" s="14">
        <f t="shared" si="331"/>
        <v>1983</v>
      </c>
      <c r="Q1762" s="14">
        <f t="shared" si="332"/>
        <v>7</v>
      </c>
      <c r="R1762" s="14">
        <f t="shared" si="333"/>
        <v>18</v>
      </c>
      <c r="S1762" s="14" t="str">
        <f t="shared" si="334"/>
        <v>NO</v>
      </c>
      <c r="T1762" s="14" t="str">
        <f t="shared" si="335"/>
        <v>No Cumple</v>
      </c>
      <c r="U1762" s="14">
        <f>VLOOKUP(E1762,País!$A$1:$B$8,2,FALSE)</f>
        <v>5</v>
      </c>
    </row>
    <row r="1763" spans="1:21" x14ac:dyDescent="0.25">
      <c r="A1763" s="2" t="s">
        <v>87</v>
      </c>
      <c r="B1763" s="2" t="s">
        <v>50</v>
      </c>
      <c r="C1763" s="3">
        <v>33623</v>
      </c>
      <c r="D1763" s="2" t="s">
        <v>31</v>
      </c>
      <c r="E1763" s="2" t="s">
        <v>8</v>
      </c>
      <c r="F1763" s="2">
        <v>5</v>
      </c>
      <c r="G1763" s="4">
        <v>17425.049504622588</v>
      </c>
      <c r="H1763" s="5">
        <v>-26874.457426024572</v>
      </c>
      <c r="I1763" s="11" t="str">
        <f t="shared" si="324"/>
        <v>Perez, Ismael</v>
      </c>
      <c r="J1763" s="11" t="str">
        <f t="shared" si="325"/>
        <v>IP</v>
      </c>
      <c r="K1763" s="14">
        <f t="shared" si="326"/>
        <v>11</v>
      </c>
      <c r="L1763" s="7">
        <f t="shared" ca="1" si="327"/>
        <v>32</v>
      </c>
      <c r="M1763" s="7">
        <f t="shared" si="328"/>
        <v>1</v>
      </c>
      <c r="N1763" s="15">
        <f t="shared" si="329"/>
        <v>33623</v>
      </c>
      <c r="O1763" s="15" t="str">
        <f t="shared" si="330"/>
        <v>lunes</v>
      </c>
      <c r="P1763" s="14">
        <f t="shared" si="331"/>
        <v>1992</v>
      </c>
      <c r="Q1763" s="14">
        <f t="shared" si="332"/>
        <v>1</v>
      </c>
      <c r="R1763" s="14">
        <f t="shared" si="333"/>
        <v>20</v>
      </c>
      <c r="S1763" s="14" t="str">
        <f t="shared" si="334"/>
        <v>NO</v>
      </c>
      <c r="T1763" s="14" t="str">
        <f t="shared" si="335"/>
        <v>No Cumple</v>
      </c>
      <c r="U1763" s="14">
        <f>VLOOKUP(E1763,País!$A$1:$B$8,2,FALSE)</f>
        <v>1</v>
      </c>
    </row>
    <row r="1764" spans="1:21" x14ac:dyDescent="0.25">
      <c r="A1764" s="2" t="s">
        <v>86</v>
      </c>
      <c r="B1764" s="2" t="s">
        <v>48</v>
      </c>
      <c r="C1764" s="3">
        <v>33853</v>
      </c>
      <c r="D1764" s="2" t="s">
        <v>27</v>
      </c>
      <c r="E1764" s="2" t="s">
        <v>32</v>
      </c>
      <c r="F1764" s="2">
        <v>4</v>
      </c>
      <c r="G1764" s="4">
        <v>17399.160255566178</v>
      </c>
      <c r="H1764" s="5">
        <v>-22218.61301343669</v>
      </c>
      <c r="I1764" s="11" t="str">
        <f t="shared" si="324"/>
        <v>Rojas, Daniel</v>
      </c>
      <c r="J1764" s="11" t="str">
        <f t="shared" si="325"/>
        <v>DR</v>
      </c>
      <c r="K1764" s="14">
        <f t="shared" si="326"/>
        <v>11</v>
      </c>
      <c r="L1764" s="7">
        <f t="shared" ca="1" si="327"/>
        <v>31</v>
      </c>
      <c r="M1764" s="7">
        <f t="shared" si="328"/>
        <v>7</v>
      </c>
      <c r="N1764" s="15">
        <f t="shared" si="329"/>
        <v>33853</v>
      </c>
      <c r="O1764" s="15" t="str">
        <f t="shared" si="330"/>
        <v>domingo</v>
      </c>
      <c r="P1764" s="14">
        <f t="shared" si="331"/>
        <v>1992</v>
      </c>
      <c r="Q1764" s="14">
        <f t="shared" si="332"/>
        <v>9</v>
      </c>
      <c r="R1764" s="14">
        <f t="shared" si="333"/>
        <v>6</v>
      </c>
      <c r="S1764" s="14" t="str">
        <f t="shared" si="334"/>
        <v>NO</v>
      </c>
      <c r="T1764" s="14" t="str">
        <f t="shared" si="335"/>
        <v>No Cumple</v>
      </c>
      <c r="U1764" s="14">
        <f>VLOOKUP(E1764,País!$A$1:$B$8,2,FALSE)</f>
        <v>2</v>
      </c>
    </row>
    <row r="1765" spans="1:21" x14ac:dyDescent="0.25">
      <c r="A1765" s="2" t="s">
        <v>33</v>
      </c>
      <c r="B1765" s="2" t="s">
        <v>34</v>
      </c>
      <c r="C1765" s="3">
        <v>34552</v>
      </c>
      <c r="D1765" s="2" t="s">
        <v>35</v>
      </c>
      <c r="E1765" s="2" t="s">
        <v>8</v>
      </c>
      <c r="F1765" s="2">
        <v>3</v>
      </c>
      <c r="G1765" s="4">
        <v>17393.293689063539</v>
      </c>
      <c r="H1765" s="5">
        <v>-33080.639247827101</v>
      </c>
      <c r="I1765" s="11" t="str">
        <f t="shared" si="324"/>
        <v>Santos, Isabel</v>
      </c>
      <c r="J1765" s="11" t="str">
        <f t="shared" si="325"/>
        <v>IS</v>
      </c>
      <c r="K1765" s="14">
        <f t="shared" si="326"/>
        <v>12</v>
      </c>
      <c r="L1765" s="7">
        <f t="shared" ca="1" si="327"/>
        <v>30</v>
      </c>
      <c r="M1765" s="7">
        <f t="shared" si="328"/>
        <v>6</v>
      </c>
      <c r="N1765" s="15">
        <f t="shared" si="329"/>
        <v>34552</v>
      </c>
      <c r="O1765" s="15" t="str">
        <f t="shared" si="330"/>
        <v>sábado</v>
      </c>
      <c r="P1765" s="14">
        <f t="shared" si="331"/>
        <v>1994</v>
      </c>
      <c r="Q1765" s="14">
        <f t="shared" si="332"/>
        <v>8</v>
      </c>
      <c r="R1765" s="14">
        <f t="shared" si="333"/>
        <v>6</v>
      </c>
      <c r="S1765" s="14" t="str">
        <f t="shared" si="334"/>
        <v>NO</v>
      </c>
      <c r="T1765" s="14" t="str">
        <f t="shared" si="335"/>
        <v>No Cumple</v>
      </c>
      <c r="U1765" s="14">
        <f>VLOOKUP(E1765,País!$A$1:$B$8,2,FALSE)</f>
        <v>1</v>
      </c>
    </row>
    <row r="1766" spans="1:21" x14ac:dyDescent="0.25">
      <c r="A1766" s="2" t="s">
        <v>33</v>
      </c>
      <c r="B1766" s="2" t="s">
        <v>34</v>
      </c>
      <c r="C1766" s="3">
        <v>31802</v>
      </c>
      <c r="D1766" s="2" t="s">
        <v>35</v>
      </c>
      <c r="E1766" s="2" t="s">
        <v>8</v>
      </c>
      <c r="F1766" s="2">
        <v>5</v>
      </c>
      <c r="G1766" s="4">
        <v>17391.701839265639</v>
      </c>
      <c r="H1766" s="5">
        <v>-30631.800271090298</v>
      </c>
      <c r="I1766" s="11" t="str">
        <f t="shared" si="324"/>
        <v>Santos, Isabel</v>
      </c>
      <c r="J1766" s="11" t="str">
        <f t="shared" si="325"/>
        <v>IS</v>
      </c>
      <c r="K1766" s="14">
        <f t="shared" si="326"/>
        <v>12</v>
      </c>
      <c r="L1766" s="7">
        <f t="shared" ca="1" si="327"/>
        <v>37</v>
      </c>
      <c r="M1766" s="7">
        <f t="shared" si="328"/>
        <v>7</v>
      </c>
      <c r="N1766" s="15">
        <f t="shared" si="329"/>
        <v>31802</v>
      </c>
      <c r="O1766" s="15" t="str">
        <f t="shared" si="330"/>
        <v>domingo</v>
      </c>
      <c r="P1766" s="14">
        <f t="shared" si="331"/>
        <v>1987</v>
      </c>
      <c r="Q1766" s="14">
        <f t="shared" si="332"/>
        <v>1</v>
      </c>
      <c r="R1766" s="14">
        <f t="shared" si="333"/>
        <v>25</v>
      </c>
      <c r="S1766" s="14" t="str">
        <f t="shared" si="334"/>
        <v>NO</v>
      </c>
      <c r="T1766" s="14" t="str">
        <f t="shared" si="335"/>
        <v>No Cumple</v>
      </c>
      <c r="U1766" s="14">
        <f>VLOOKUP(E1766,País!$A$1:$B$8,2,FALSE)</f>
        <v>1</v>
      </c>
    </row>
    <row r="1767" spans="1:21" x14ac:dyDescent="0.25">
      <c r="A1767" s="2" t="s">
        <v>73</v>
      </c>
      <c r="B1767" s="2" t="s">
        <v>22</v>
      </c>
      <c r="C1767" s="3">
        <v>32930</v>
      </c>
      <c r="D1767" s="2" t="s">
        <v>11</v>
      </c>
      <c r="E1767" s="2" t="s">
        <v>8</v>
      </c>
      <c r="F1767" s="2">
        <v>5</v>
      </c>
      <c r="G1767" s="4">
        <v>17390.156238368865</v>
      </c>
      <c r="H1767" s="5">
        <v>-30233.253135933264</v>
      </c>
      <c r="I1767" s="11" t="str">
        <f t="shared" si="324"/>
        <v>Fernandez, Manuel</v>
      </c>
      <c r="J1767" s="11" t="str">
        <f t="shared" si="325"/>
        <v>MF</v>
      </c>
      <c r="K1767" s="14">
        <f t="shared" si="326"/>
        <v>15</v>
      </c>
      <c r="L1767" s="7">
        <f t="shared" ca="1" si="327"/>
        <v>34</v>
      </c>
      <c r="M1767" s="7">
        <f t="shared" si="328"/>
        <v>1</v>
      </c>
      <c r="N1767" s="15">
        <f t="shared" si="329"/>
        <v>32930</v>
      </c>
      <c r="O1767" s="15" t="str">
        <f t="shared" si="330"/>
        <v>lunes</v>
      </c>
      <c r="P1767" s="14">
        <f t="shared" si="331"/>
        <v>1990</v>
      </c>
      <c r="Q1767" s="14">
        <f t="shared" si="332"/>
        <v>2</v>
      </c>
      <c r="R1767" s="14">
        <f t="shared" si="333"/>
        <v>26</v>
      </c>
      <c r="S1767" s="14" t="str">
        <f t="shared" si="334"/>
        <v>NO</v>
      </c>
      <c r="T1767" s="14" t="str">
        <f t="shared" si="335"/>
        <v>No Cumple</v>
      </c>
      <c r="U1767" s="14">
        <f>VLOOKUP(E1767,País!$A$1:$B$8,2,FALSE)</f>
        <v>1</v>
      </c>
    </row>
    <row r="1768" spans="1:21" x14ac:dyDescent="0.25">
      <c r="A1768" s="2" t="s">
        <v>41</v>
      </c>
      <c r="B1768" s="2" t="s">
        <v>42</v>
      </c>
      <c r="C1768" s="3">
        <v>34701</v>
      </c>
      <c r="D1768" s="2" t="s">
        <v>11</v>
      </c>
      <c r="E1768" s="2" t="s">
        <v>20</v>
      </c>
      <c r="F1768" s="2">
        <v>5</v>
      </c>
      <c r="G1768" s="4">
        <v>17378.363611489487</v>
      </c>
      <c r="H1768" s="5">
        <v>-30810.55456908499</v>
      </c>
      <c r="I1768" s="11" t="str">
        <f t="shared" si="324"/>
        <v>Alvarez, Diego</v>
      </c>
      <c r="J1768" s="11" t="str">
        <f t="shared" si="325"/>
        <v>DA</v>
      </c>
      <c r="K1768" s="14">
        <f t="shared" si="326"/>
        <v>12</v>
      </c>
      <c r="L1768" s="7">
        <f t="shared" ca="1" si="327"/>
        <v>29</v>
      </c>
      <c r="M1768" s="7">
        <f t="shared" si="328"/>
        <v>1</v>
      </c>
      <c r="N1768" s="15">
        <f t="shared" si="329"/>
        <v>34701</v>
      </c>
      <c r="O1768" s="15" t="str">
        <f t="shared" si="330"/>
        <v>lunes</v>
      </c>
      <c r="P1768" s="14">
        <f t="shared" si="331"/>
        <v>1995</v>
      </c>
      <c r="Q1768" s="14">
        <f t="shared" si="332"/>
        <v>1</v>
      </c>
      <c r="R1768" s="14">
        <f t="shared" si="333"/>
        <v>2</v>
      </c>
      <c r="S1768" s="14" t="str">
        <f t="shared" si="334"/>
        <v>NO</v>
      </c>
      <c r="T1768" s="14" t="str">
        <f t="shared" si="335"/>
        <v>No Cumple</v>
      </c>
      <c r="U1768" s="14">
        <f>VLOOKUP(E1768,País!$A$1:$B$8,2,FALSE)</f>
        <v>6</v>
      </c>
    </row>
    <row r="1769" spans="1:21" x14ac:dyDescent="0.25">
      <c r="A1769" s="2" t="s">
        <v>29</v>
      </c>
      <c r="B1769" s="2" t="s">
        <v>30</v>
      </c>
      <c r="C1769" s="3">
        <v>34195</v>
      </c>
      <c r="D1769" s="2" t="s">
        <v>31</v>
      </c>
      <c r="E1769" s="2" t="s">
        <v>32</v>
      </c>
      <c r="F1769" s="2">
        <v>5</v>
      </c>
      <c r="G1769" s="4">
        <v>17369.115125890468</v>
      </c>
      <c r="H1769" s="5">
        <v>-27891.01674802872</v>
      </c>
      <c r="I1769" s="11" t="str">
        <f t="shared" si="324"/>
        <v>Rivera, Pablo</v>
      </c>
      <c r="J1769" s="11" t="str">
        <f t="shared" si="325"/>
        <v>PR</v>
      </c>
      <c r="K1769" s="14">
        <f t="shared" si="326"/>
        <v>11</v>
      </c>
      <c r="L1769" s="7">
        <f t="shared" ca="1" si="327"/>
        <v>31</v>
      </c>
      <c r="M1769" s="7">
        <f t="shared" si="328"/>
        <v>6</v>
      </c>
      <c r="N1769" s="15">
        <f t="shared" si="329"/>
        <v>34195</v>
      </c>
      <c r="O1769" s="15" t="str">
        <f t="shared" si="330"/>
        <v>sábado</v>
      </c>
      <c r="P1769" s="14">
        <f t="shared" si="331"/>
        <v>1993</v>
      </c>
      <c r="Q1769" s="14">
        <f t="shared" si="332"/>
        <v>8</v>
      </c>
      <c r="R1769" s="14">
        <f t="shared" si="333"/>
        <v>14</v>
      </c>
      <c r="S1769" s="14" t="str">
        <f t="shared" si="334"/>
        <v>NO</v>
      </c>
      <c r="T1769" s="14" t="str">
        <f t="shared" si="335"/>
        <v>No Cumple</v>
      </c>
      <c r="U1769" s="14">
        <f>VLOOKUP(E1769,País!$A$1:$B$8,2,FALSE)</f>
        <v>2</v>
      </c>
    </row>
    <row r="1770" spans="1:21" x14ac:dyDescent="0.25">
      <c r="A1770" s="2" t="s">
        <v>59</v>
      </c>
      <c r="B1770" s="2" t="s">
        <v>60</v>
      </c>
      <c r="C1770" s="3">
        <v>35789</v>
      </c>
      <c r="D1770" s="2" t="s">
        <v>11</v>
      </c>
      <c r="E1770" s="2" t="s">
        <v>28</v>
      </c>
      <c r="F1770" s="2">
        <v>4</v>
      </c>
      <c r="G1770" s="4">
        <v>17364.72851405351</v>
      </c>
      <c r="H1770" s="5">
        <v>-25063.74818474094</v>
      </c>
      <c r="I1770" s="11" t="str">
        <f t="shared" si="324"/>
        <v>Vargas, Camila</v>
      </c>
      <c r="J1770" s="11" t="str">
        <f t="shared" si="325"/>
        <v>CV</v>
      </c>
      <c r="K1770" s="14">
        <f t="shared" si="326"/>
        <v>12</v>
      </c>
      <c r="L1770" s="7">
        <f t="shared" ca="1" si="327"/>
        <v>26</v>
      </c>
      <c r="M1770" s="7">
        <f t="shared" si="328"/>
        <v>4</v>
      </c>
      <c r="N1770" s="15">
        <f t="shared" si="329"/>
        <v>35789</v>
      </c>
      <c r="O1770" s="15" t="str">
        <f t="shared" si="330"/>
        <v>jueves</v>
      </c>
      <c r="P1770" s="14">
        <f t="shared" si="331"/>
        <v>1997</v>
      </c>
      <c r="Q1770" s="14">
        <f t="shared" si="332"/>
        <v>12</v>
      </c>
      <c r="R1770" s="14">
        <f t="shared" si="333"/>
        <v>25</v>
      </c>
      <c r="S1770" s="14" t="str">
        <f t="shared" si="334"/>
        <v>NO</v>
      </c>
      <c r="T1770" s="14" t="str">
        <f t="shared" si="335"/>
        <v>No Cumple</v>
      </c>
      <c r="U1770" s="14">
        <f>VLOOKUP(E1770,País!$A$1:$B$8,2,FALSE)</f>
        <v>7</v>
      </c>
    </row>
    <row r="1771" spans="1:21" x14ac:dyDescent="0.25">
      <c r="A1771" s="2" t="s">
        <v>63</v>
      </c>
      <c r="B1771" s="2" t="s">
        <v>64</v>
      </c>
      <c r="C1771" s="3">
        <v>34251</v>
      </c>
      <c r="D1771" s="2" t="s">
        <v>19</v>
      </c>
      <c r="E1771" s="2" t="s">
        <v>8</v>
      </c>
      <c r="F1771" s="2">
        <v>6</v>
      </c>
      <c r="G1771" s="4">
        <v>17364.362558170546</v>
      </c>
      <c r="H1771" s="5">
        <v>-25022.153579045269</v>
      </c>
      <c r="I1771" s="11" t="str">
        <f t="shared" si="324"/>
        <v>Ramos, Gabriela</v>
      </c>
      <c r="J1771" s="11" t="str">
        <f t="shared" si="325"/>
        <v>GR</v>
      </c>
      <c r="K1771" s="14">
        <f t="shared" si="326"/>
        <v>13</v>
      </c>
      <c r="L1771" s="7">
        <f t="shared" ca="1" si="327"/>
        <v>30</v>
      </c>
      <c r="M1771" s="7">
        <f t="shared" si="328"/>
        <v>6</v>
      </c>
      <c r="N1771" s="15">
        <f t="shared" si="329"/>
        <v>34251</v>
      </c>
      <c r="O1771" s="15" t="str">
        <f t="shared" si="330"/>
        <v>sábado</v>
      </c>
      <c r="P1771" s="14">
        <f t="shared" si="331"/>
        <v>1993</v>
      </c>
      <c r="Q1771" s="14">
        <f t="shared" si="332"/>
        <v>10</v>
      </c>
      <c r="R1771" s="14">
        <f t="shared" si="333"/>
        <v>9</v>
      </c>
      <c r="S1771" s="14" t="str">
        <f t="shared" si="334"/>
        <v>NO</v>
      </c>
      <c r="T1771" s="14" t="str">
        <f t="shared" si="335"/>
        <v>No Cumple</v>
      </c>
      <c r="U1771" s="14">
        <f>VLOOKUP(E1771,País!$A$1:$B$8,2,FALSE)</f>
        <v>1</v>
      </c>
    </row>
    <row r="1772" spans="1:21" x14ac:dyDescent="0.25">
      <c r="A1772" s="2" t="s">
        <v>13</v>
      </c>
      <c r="B1772" s="2" t="s">
        <v>14</v>
      </c>
      <c r="C1772" s="3">
        <v>32816</v>
      </c>
      <c r="D1772" s="2" t="s">
        <v>15</v>
      </c>
      <c r="E1772" s="2" t="s">
        <v>16</v>
      </c>
      <c r="F1772" s="2">
        <v>2</v>
      </c>
      <c r="G1772" s="4">
        <v>17362.151755312723</v>
      </c>
      <c r="H1772" s="5">
        <v>-62887.858064442567</v>
      </c>
      <c r="I1772" s="11" t="str">
        <f t="shared" si="324"/>
        <v>Lopez, Maria</v>
      </c>
      <c r="J1772" s="11" t="str">
        <f t="shared" si="325"/>
        <v>ML</v>
      </c>
      <c r="K1772" s="14">
        <f t="shared" si="326"/>
        <v>10</v>
      </c>
      <c r="L1772" s="7">
        <f t="shared" ca="1" si="327"/>
        <v>34</v>
      </c>
      <c r="M1772" s="7">
        <f t="shared" si="328"/>
        <v>6</v>
      </c>
      <c r="N1772" s="15">
        <f t="shared" si="329"/>
        <v>32816</v>
      </c>
      <c r="O1772" s="15" t="str">
        <f t="shared" si="330"/>
        <v>sábado</v>
      </c>
      <c r="P1772" s="14">
        <f t="shared" si="331"/>
        <v>1989</v>
      </c>
      <c r="Q1772" s="14">
        <f t="shared" si="332"/>
        <v>11</v>
      </c>
      <c r="R1772" s="14">
        <f t="shared" si="333"/>
        <v>4</v>
      </c>
      <c r="S1772" s="14" t="str">
        <f t="shared" si="334"/>
        <v>NO</v>
      </c>
      <c r="T1772" s="14" t="str">
        <f t="shared" si="335"/>
        <v>No Cumple</v>
      </c>
      <c r="U1772" s="14">
        <f>VLOOKUP(E1772,País!$A$1:$B$8,2,FALSE)</f>
        <v>4</v>
      </c>
    </row>
    <row r="1773" spans="1:21" x14ac:dyDescent="0.25">
      <c r="A1773" s="2" t="s">
        <v>75</v>
      </c>
      <c r="B1773" s="2" t="s">
        <v>18</v>
      </c>
      <c r="C1773" s="3">
        <v>31831</v>
      </c>
      <c r="D1773" s="2" t="s">
        <v>19</v>
      </c>
      <c r="E1773" s="2" t="s">
        <v>16</v>
      </c>
      <c r="F1773" s="2">
        <v>5</v>
      </c>
      <c r="G1773" s="4">
        <v>17360.613153140595</v>
      </c>
      <c r="H1773" s="5">
        <v>-26818.721740550332</v>
      </c>
      <c r="I1773" s="11" t="str">
        <f t="shared" si="324"/>
        <v>Rodriguez, Alberto</v>
      </c>
      <c r="J1773" s="11" t="str">
        <f t="shared" si="325"/>
        <v>AR</v>
      </c>
      <c r="K1773" s="14">
        <f t="shared" si="326"/>
        <v>16</v>
      </c>
      <c r="L1773" s="7">
        <f t="shared" ca="1" si="327"/>
        <v>37</v>
      </c>
      <c r="M1773" s="7">
        <f t="shared" si="328"/>
        <v>1</v>
      </c>
      <c r="N1773" s="15">
        <f t="shared" si="329"/>
        <v>31831</v>
      </c>
      <c r="O1773" s="15" t="str">
        <f t="shared" si="330"/>
        <v>lunes</v>
      </c>
      <c r="P1773" s="14">
        <f t="shared" si="331"/>
        <v>1987</v>
      </c>
      <c r="Q1773" s="14">
        <f t="shared" si="332"/>
        <v>2</v>
      </c>
      <c r="R1773" s="14">
        <f t="shared" si="333"/>
        <v>23</v>
      </c>
      <c r="S1773" s="14" t="str">
        <f t="shared" si="334"/>
        <v>NO</v>
      </c>
      <c r="T1773" s="14" t="str">
        <f t="shared" si="335"/>
        <v>No Cumple</v>
      </c>
      <c r="U1773" s="14">
        <f>VLOOKUP(E1773,País!$A$1:$B$8,2,FALSE)</f>
        <v>4</v>
      </c>
    </row>
    <row r="1774" spans="1:21" x14ac:dyDescent="0.25">
      <c r="A1774" s="2" t="s">
        <v>83</v>
      </c>
      <c r="B1774" s="2" t="s">
        <v>42</v>
      </c>
      <c r="C1774" s="3">
        <v>30787</v>
      </c>
      <c r="D1774" s="2" t="s">
        <v>15</v>
      </c>
      <c r="E1774" s="2" t="s">
        <v>20</v>
      </c>
      <c r="F1774" s="2">
        <v>5</v>
      </c>
      <c r="G1774" s="4">
        <v>17352.082374670572</v>
      </c>
      <c r="H1774" s="5">
        <v>-21880.021513983895</v>
      </c>
      <c r="I1774" s="11" t="str">
        <f t="shared" si="324"/>
        <v>Alvarez, Patricia</v>
      </c>
      <c r="J1774" s="11" t="str">
        <f t="shared" si="325"/>
        <v>PA</v>
      </c>
      <c r="K1774" s="14">
        <f t="shared" si="326"/>
        <v>15</v>
      </c>
      <c r="L1774" s="7">
        <f t="shared" ca="1" si="327"/>
        <v>40</v>
      </c>
      <c r="M1774" s="7">
        <f t="shared" si="328"/>
        <v>7</v>
      </c>
      <c r="N1774" s="15">
        <f t="shared" si="329"/>
        <v>30787</v>
      </c>
      <c r="O1774" s="15" t="str">
        <f t="shared" si="330"/>
        <v>domingo</v>
      </c>
      <c r="P1774" s="14">
        <f t="shared" si="331"/>
        <v>1984</v>
      </c>
      <c r="Q1774" s="14">
        <f t="shared" si="332"/>
        <v>4</v>
      </c>
      <c r="R1774" s="14">
        <f t="shared" si="333"/>
        <v>15</v>
      </c>
      <c r="S1774" s="14" t="str">
        <f t="shared" si="334"/>
        <v>NO</v>
      </c>
      <c r="T1774" s="14" t="str">
        <f t="shared" si="335"/>
        <v>No Cumple</v>
      </c>
      <c r="U1774" s="14">
        <f>VLOOKUP(E1774,País!$A$1:$B$8,2,FALSE)</f>
        <v>6</v>
      </c>
    </row>
    <row r="1775" spans="1:21" x14ac:dyDescent="0.25">
      <c r="A1775" s="2" t="s">
        <v>43</v>
      </c>
      <c r="B1775" s="2" t="s">
        <v>44</v>
      </c>
      <c r="C1775" s="3">
        <v>34460</v>
      </c>
      <c r="D1775" s="2" t="s">
        <v>15</v>
      </c>
      <c r="E1775" s="2" t="s">
        <v>24</v>
      </c>
      <c r="F1775" s="2">
        <v>6</v>
      </c>
      <c r="G1775" s="4">
        <v>17350.068144653851</v>
      </c>
      <c r="H1775" s="5">
        <v>-26479.945484276916</v>
      </c>
      <c r="I1775" s="11" t="str">
        <f t="shared" si="324"/>
        <v>Mendoza, Sofia</v>
      </c>
      <c r="J1775" s="11" t="str">
        <f t="shared" si="325"/>
        <v>SM</v>
      </c>
      <c r="K1775" s="14">
        <f t="shared" si="326"/>
        <v>12</v>
      </c>
      <c r="L1775" s="7">
        <f t="shared" ca="1" si="327"/>
        <v>30</v>
      </c>
      <c r="M1775" s="7">
        <f t="shared" si="328"/>
        <v>5</v>
      </c>
      <c r="N1775" s="15">
        <f t="shared" si="329"/>
        <v>34460</v>
      </c>
      <c r="O1775" s="15" t="str">
        <f t="shared" si="330"/>
        <v>viernes</v>
      </c>
      <c r="P1775" s="14">
        <f t="shared" si="331"/>
        <v>1994</v>
      </c>
      <c r="Q1775" s="14">
        <f t="shared" si="332"/>
        <v>5</v>
      </c>
      <c r="R1775" s="14">
        <f t="shared" si="333"/>
        <v>6</v>
      </c>
      <c r="S1775" s="14" t="str">
        <f t="shared" si="334"/>
        <v>NO</v>
      </c>
      <c r="T1775" s="14" t="str">
        <f t="shared" si="335"/>
        <v>No Cumple</v>
      </c>
      <c r="U1775" s="14">
        <f>VLOOKUP(E1775,País!$A$1:$B$8,2,FALSE)</f>
        <v>5</v>
      </c>
    </row>
    <row r="1776" spans="1:21" x14ac:dyDescent="0.25">
      <c r="A1776" s="2" t="s">
        <v>91</v>
      </c>
      <c r="B1776" s="2" t="s">
        <v>60</v>
      </c>
      <c r="C1776" s="3">
        <v>30944</v>
      </c>
      <c r="D1776" s="2" t="s">
        <v>11</v>
      </c>
      <c r="E1776" s="2" t="s">
        <v>24</v>
      </c>
      <c r="F1776" s="2">
        <v>4</v>
      </c>
      <c r="G1776" s="4">
        <v>17346.521006627321</v>
      </c>
      <c r="H1776" s="5">
        <v>-24117.039665162054</v>
      </c>
      <c r="I1776" s="11" t="str">
        <f t="shared" si="324"/>
        <v>Vargas, Renato</v>
      </c>
      <c r="J1776" s="11" t="str">
        <f t="shared" si="325"/>
        <v>RV</v>
      </c>
      <c r="K1776" s="14">
        <f t="shared" si="326"/>
        <v>12</v>
      </c>
      <c r="L1776" s="7">
        <f t="shared" ca="1" si="327"/>
        <v>39</v>
      </c>
      <c r="M1776" s="7">
        <f t="shared" si="328"/>
        <v>3</v>
      </c>
      <c r="N1776" s="15">
        <f t="shared" si="329"/>
        <v>30944</v>
      </c>
      <c r="O1776" s="15" t="str">
        <f t="shared" si="330"/>
        <v>miércoles</v>
      </c>
      <c r="P1776" s="14">
        <f t="shared" si="331"/>
        <v>1984</v>
      </c>
      <c r="Q1776" s="14">
        <f t="shared" si="332"/>
        <v>9</v>
      </c>
      <c r="R1776" s="14">
        <f t="shared" si="333"/>
        <v>19</v>
      </c>
      <c r="S1776" s="14" t="str">
        <f t="shared" si="334"/>
        <v>NO</v>
      </c>
      <c r="T1776" s="14" t="str">
        <f t="shared" si="335"/>
        <v>No Cumple</v>
      </c>
      <c r="U1776" s="14">
        <f>VLOOKUP(E1776,País!$A$1:$B$8,2,FALSE)</f>
        <v>5</v>
      </c>
    </row>
    <row r="1777" spans="1:21" x14ac:dyDescent="0.25">
      <c r="A1777" s="2" t="s">
        <v>45</v>
      </c>
      <c r="B1777" s="2" t="s">
        <v>46</v>
      </c>
      <c r="C1777" s="3">
        <v>30048</v>
      </c>
      <c r="D1777" s="2" t="s">
        <v>19</v>
      </c>
      <c r="E1777" s="2" t="s">
        <v>28</v>
      </c>
      <c r="F1777" s="2">
        <v>5</v>
      </c>
      <c r="G1777" s="4">
        <v>17336.9730236373</v>
      </c>
      <c r="H1777" s="5">
        <v>-33316.396706599073</v>
      </c>
      <c r="I1777" s="11" t="str">
        <f t="shared" si="324"/>
        <v>Garcia, Eduardo</v>
      </c>
      <c r="J1777" s="11" t="str">
        <f t="shared" si="325"/>
        <v>EG</v>
      </c>
      <c r="K1777" s="14">
        <f t="shared" si="326"/>
        <v>13</v>
      </c>
      <c r="L1777" s="7">
        <f t="shared" ca="1" si="327"/>
        <v>42</v>
      </c>
      <c r="M1777" s="7">
        <f t="shared" si="328"/>
        <v>3</v>
      </c>
      <c r="N1777" s="15">
        <f t="shared" si="329"/>
        <v>30048</v>
      </c>
      <c r="O1777" s="15" t="str">
        <f t="shared" si="330"/>
        <v>miércoles</v>
      </c>
      <c r="P1777" s="14">
        <f t="shared" si="331"/>
        <v>1982</v>
      </c>
      <c r="Q1777" s="14">
        <f t="shared" si="332"/>
        <v>4</v>
      </c>
      <c r="R1777" s="14">
        <f t="shared" si="333"/>
        <v>7</v>
      </c>
      <c r="S1777" s="14" t="str">
        <f t="shared" si="334"/>
        <v>NO</v>
      </c>
      <c r="T1777" s="14" t="str">
        <f t="shared" si="335"/>
        <v>No Cumple</v>
      </c>
      <c r="U1777" s="14">
        <f>VLOOKUP(E1777,País!$A$1:$B$8,2,FALSE)</f>
        <v>7</v>
      </c>
    </row>
    <row r="1778" spans="1:21" x14ac:dyDescent="0.25">
      <c r="A1778" s="2" t="s">
        <v>104</v>
      </c>
      <c r="B1778" s="2" t="s">
        <v>26</v>
      </c>
      <c r="C1778" s="3">
        <v>32534</v>
      </c>
      <c r="D1778" s="2" t="s">
        <v>23</v>
      </c>
      <c r="E1778" s="2" t="s">
        <v>16</v>
      </c>
      <c r="F1778" s="2">
        <v>4</v>
      </c>
      <c r="G1778" s="4">
        <v>17336.831991577525</v>
      </c>
      <c r="H1778" s="5">
        <v>-27290.534406737977</v>
      </c>
      <c r="I1778" s="11" t="str">
        <f t="shared" si="324"/>
        <v>Diaz, Daniela</v>
      </c>
      <c r="J1778" s="11" t="str">
        <f t="shared" si="325"/>
        <v>DD</v>
      </c>
      <c r="K1778" s="14">
        <f t="shared" si="326"/>
        <v>11</v>
      </c>
      <c r="L1778" s="7">
        <f t="shared" ca="1" si="327"/>
        <v>35</v>
      </c>
      <c r="M1778" s="7">
        <f t="shared" si="328"/>
        <v>4</v>
      </c>
      <c r="N1778" s="15">
        <f t="shared" si="329"/>
        <v>32534</v>
      </c>
      <c r="O1778" s="15" t="str">
        <f t="shared" si="330"/>
        <v>jueves</v>
      </c>
      <c r="P1778" s="14">
        <f t="shared" si="331"/>
        <v>1989</v>
      </c>
      <c r="Q1778" s="14">
        <f t="shared" si="332"/>
        <v>1</v>
      </c>
      <c r="R1778" s="14">
        <f t="shared" si="333"/>
        <v>26</v>
      </c>
      <c r="S1778" s="14" t="str">
        <f t="shared" si="334"/>
        <v>NO</v>
      </c>
      <c r="T1778" s="14" t="str">
        <f t="shared" si="335"/>
        <v>No Cumple</v>
      </c>
      <c r="U1778" s="14">
        <f>VLOOKUP(E1778,País!$A$1:$B$8,2,FALSE)</f>
        <v>4</v>
      </c>
    </row>
    <row r="1779" spans="1:21" x14ac:dyDescent="0.25">
      <c r="A1779" s="2" t="s">
        <v>29</v>
      </c>
      <c r="B1779" s="2" t="s">
        <v>30</v>
      </c>
      <c r="C1779" s="3">
        <v>33949</v>
      </c>
      <c r="D1779" s="2" t="s">
        <v>31</v>
      </c>
      <c r="E1779" s="2" t="s">
        <v>32</v>
      </c>
      <c r="F1779" s="2">
        <v>5</v>
      </c>
      <c r="G1779" s="4">
        <v>17335.512365778963</v>
      </c>
      <c r="H1779" s="5">
        <v>-29898.038870798933</v>
      </c>
      <c r="I1779" s="11" t="str">
        <f t="shared" si="324"/>
        <v>Rivera, Pablo</v>
      </c>
      <c r="J1779" s="11" t="str">
        <f t="shared" si="325"/>
        <v>PR</v>
      </c>
      <c r="K1779" s="14">
        <f t="shared" si="326"/>
        <v>11</v>
      </c>
      <c r="L1779" s="7">
        <f t="shared" ca="1" si="327"/>
        <v>31</v>
      </c>
      <c r="M1779" s="7">
        <f t="shared" si="328"/>
        <v>5</v>
      </c>
      <c r="N1779" s="15">
        <f t="shared" si="329"/>
        <v>33949</v>
      </c>
      <c r="O1779" s="15" t="str">
        <f t="shared" si="330"/>
        <v>viernes</v>
      </c>
      <c r="P1779" s="14">
        <f t="shared" si="331"/>
        <v>1992</v>
      </c>
      <c r="Q1779" s="14">
        <f t="shared" si="332"/>
        <v>12</v>
      </c>
      <c r="R1779" s="14">
        <f t="shared" si="333"/>
        <v>11</v>
      </c>
      <c r="S1779" s="14" t="str">
        <f t="shared" si="334"/>
        <v>NO</v>
      </c>
      <c r="T1779" s="14" t="str">
        <f t="shared" si="335"/>
        <v>No Cumple</v>
      </c>
      <c r="U1779" s="14">
        <f>VLOOKUP(E1779,País!$A$1:$B$8,2,FALSE)</f>
        <v>2</v>
      </c>
    </row>
    <row r="1780" spans="1:21" x14ac:dyDescent="0.25">
      <c r="A1780" s="2" t="s">
        <v>41</v>
      </c>
      <c r="B1780" s="2" t="s">
        <v>10</v>
      </c>
      <c r="C1780" s="3">
        <v>29713</v>
      </c>
      <c r="D1780" s="2" t="s">
        <v>38</v>
      </c>
      <c r="E1780" s="2" t="s">
        <v>24</v>
      </c>
      <c r="F1780" s="2">
        <v>2</v>
      </c>
      <c r="G1780" s="4">
        <v>17334.783627420114</v>
      </c>
      <c r="H1780" s="5">
        <v>-32045.216372579886</v>
      </c>
      <c r="I1780" s="11" t="str">
        <f t="shared" si="324"/>
        <v>Gomez, Diego</v>
      </c>
      <c r="J1780" s="11" t="str">
        <f t="shared" si="325"/>
        <v>DG</v>
      </c>
      <c r="K1780" s="14">
        <f t="shared" si="326"/>
        <v>10</v>
      </c>
      <c r="L1780" s="7">
        <f t="shared" ca="1" si="327"/>
        <v>43</v>
      </c>
      <c r="M1780" s="7">
        <f t="shared" si="328"/>
        <v>4</v>
      </c>
      <c r="N1780" s="15">
        <f t="shared" si="329"/>
        <v>29713</v>
      </c>
      <c r="O1780" s="15" t="str">
        <f t="shared" si="330"/>
        <v>jueves</v>
      </c>
      <c r="P1780" s="14">
        <f t="shared" si="331"/>
        <v>1981</v>
      </c>
      <c r="Q1780" s="14">
        <f t="shared" si="332"/>
        <v>5</v>
      </c>
      <c r="R1780" s="14">
        <f t="shared" si="333"/>
        <v>7</v>
      </c>
      <c r="S1780" s="14" t="str">
        <f t="shared" si="334"/>
        <v>NO</v>
      </c>
      <c r="T1780" s="14" t="str">
        <f t="shared" si="335"/>
        <v>No Cumple</v>
      </c>
      <c r="U1780" s="14">
        <f>VLOOKUP(E1780,País!$A$1:$B$8,2,FALSE)</f>
        <v>5</v>
      </c>
    </row>
    <row r="1781" spans="1:21" x14ac:dyDescent="0.25">
      <c r="A1781" s="2" t="s">
        <v>36</v>
      </c>
      <c r="B1781" s="2" t="s">
        <v>37</v>
      </c>
      <c r="C1781" s="3">
        <v>30597</v>
      </c>
      <c r="D1781" s="2" t="s">
        <v>38</v>
      </c>
      <c r="E1781" s="2" t="s">
        <v>12</v>
      </c>
      <c r="F1781" s="2">
        <v>6</v>
      </c>
      <c r="G1781" s="4">
        <v>17332.783791413247</v>
      </c>
      <c r="H1781" s="5">
        <v>-26940.461615212873</v>
      </c>
      <c r="I1781" s="11" t="str">
        <f t="shared" si="324"/>
        <v>Hernandez, Roberto</v>
      </c>
      <c r="J1781" s="11" t="str">
        <f t="shared" si="325"/>
        <v>RH</v>
      </c>
      <c r="K1781" s="14">
        <f t="shared" si="326"/>
        <v>16</v>
      </c>
      <c r="L1781" s="7">
        <f t="shared" ca="1" si="327"/>
        <v>40</v>
      </c>
      <c r="M1781" s="7">
        <f t="shared" si="328"/>
        <v>6</v>
      </c>
      <c r="N1781" s="15">
        <f t="shared" si="329"/>
        <v>30597</v>
      </c>
      <c r="O1781" s="15" t="str">
        <f t="shared" si="330"/>
        <v>sábado</v>
      </c>
      <c r="P1781" s="14">
        <f t="shared" si="331"/>
        <v>1983</v>
      </c>
      <c r="Q1781" s="14">
        <f t="shared" si="332"/>
        <v>10</v>
      </c>
      <c r="R1781" s="14">
        <f t="shared" si="333"/>
        <v>8</v>
      </c>
      <c r="S1781" s="14" t="str">
        <f t="shared" si="334"/>
        <v>NO</v>
      </c>
      <c r="T1781" s="14" t="str">
        <f t="shared" si="335"/>
        <v>No Cumple</v>
      </c>
      <c r="U1781" s="14">
        <f>VLOOKUP(E1781,País!$A$1:$B$8,2,FALSE)</f>
        <v>3</v>
      </c>
    </row>
    <row r="1782" spans="1:21" x14ac:dyDescent="0.25">
      <c r="A1782" s="2" t="s">
        <v>90</v>
      </c>
      <c r="B1782" s="2" t="s">
        <v>58</v>
      </c>
      <c r="C1782" s="3">
        <v>31196</v>
      </c>
      <c r="D1782" s="2" t="s">
        <v>7</v>
      </c>
      <c r="E1782" s="2" t="s">
        <v>20</v>
      </c>
      <c r="F1782" s="2">
        <v>2</v>
      </c>
      <c r="G1782" s="4">
        <v>17313.459139836399</v>
      </c>
      <c r="H1782" s="5">
        <v>-31744.752182748878</v>
      </c>
      <c r="I1782" s="11" t="str">
        <f t="shared" si="324"/>
        <v>Castro, Natalie</v>
      </c>
      <c r="J1782" s="11" t="str">
        <f t="shared" si="325"/>
        <v>NC</v>
      </c>
      <c r="K1782" s="14">
        <f t="shared" si="326"/>
        <v>13</v>
      </c>
      <c r="L1782" s="7">
        <f t="shared" ca="1" si="327"/>
        <v>39</v>
      </c>
      <c r="M1782" s="7">
        <f t="shared" si="328"/>
        <v>3</v>
      </c>
      <c r="N1782" s="15">
        <f t="shared" si="329"/>
        <v>31196</v>
      </c>
      <c r="O1782" s="15" t="str">
        <f t="shared" si="330"/>
        <v>miércoles</v>
      </c>
      <c r="P1782" s="14">
        <f t="shared" si="331"/>
        <v>1985</v>
      </c>
      <c r="Q1782" s="14">
        <f t="shared" si="332"/>
        <v>5</v>
      </c>
      <c r="R1782" s="14">
        <f t="shared" si="333"/>
        <v>29</v>
      </c>
      <c r="S1782" s="14" t="str">
        <f t="shared" si="334"/>
        <v>SI</v>
      </c>
      <c r="T1782" s="14" t="str">
        <f t="shared" si="335"/>
        <v>No Cumple</v>
      </c>
      <c r="U1782" s="14">
        <f>VLOOKUP(E1782,País!$A$1:$B$8,2,FALSE)</f>
        <v>6</v>
      </c>
    </row>
    <row r="1783" spans="1:21" x14ac:dyDescent="0.25">
      <c r="A1783" s="2" t="s">
        <v>63</v>
      </c>
      <c r="B1783" s="2" t="s">
        <v>64</v>
      </c>
      <c r="C1783" s="3">
        <v>34370</v>
      </c>
      <c r="D1783" s="2" t="s">
        <v>19</v>
      </c>
      <c r="E1783" s="2" t="s">
        <v>8</v>
      </c>
      <c r="F1783" s="2">
        <v>4</v>
      </c>
      <c r="G1783" s="4">
        <v>17295.885248079438</v>
      </c>
      <c r="H1783" s="5">
        <v>-30897.073604401354</v>
      </c>
      <c r="I1783" s="11" t="str">
        <f t="shared" si="324"/>
        <v>Ramos, Gabriela</v>
      </c>
      <c r="J1783" s="11" t="str">
        <f t="shared" si="325"/>
        <v>GR</v>
      </c>
      <c r="K1783" s="14">
        <f t="shared" si="326"/>
        <v>13</v>
      </c>
      <c r="L1783" s="7">
        <f t="shared" ca="1" si="327"/>
        <v>30</v>
      </c>
      <c r="M1783" s="7">
        <f t="shared" si="328"/>
        <v>6</v>
      </c>
      <c r="N1783" s="15">
        <f t="shared" si="329"/>
        <v>34370</v>
      </c>
      <c r="O1783" s="15" t="str">
        <f t="shared" si="330"/>
        <v>sábado</v>
      </c>
      <c r="P1783" s="14">
        <f t="shared" si="331"/>
        <v>1994</v>
      </c>
      <c r="Q1783" s="14">
        <f t="shared" si="332"/>
        <v>2</v>
      </c>
      <c r="R1783" s="14">
        <f t="shared" si="333"/>
        <v>5</v>
      </c>
      <c r="S1783" s="14" t="str">
        <f t="shared" si="334"/>
        <v>NO</v>
      </c>
      <c r="T1783" s="14" t="str">
        <f t="shared" si="335"/>
        <v>No Cumple</v>
      </c>
      <c r="U1783" s="14">
        <f>VLOOKUP(E1783,País!$A$1:$B$8,2,FALSE)</f>
        <v>1</v>
      </c>
    </row>
    <row r="1784" spans="1:21" x14ac:dyDescent="0.25">
      <c r="A1784" s="2" t="s">
        <v>82</v>
      </c>
      <c r="B1784" s="2" t="s">
        <v>40</v>
      </c>
      <c r="C1784" s="3">
        <v>31738</v>
      </c>
      <c r="D1784" s="2" t="s">
        <v>11</v>
      </c>
      <c r="E1784" s="2" t="s">
        <v>16</v>
      </c>
      <c r="F1784" s="2">
        <v>6</v>
      </c>
      <c r="G1784" s="4">
        <v>17283.51648201577</v>
      </c>
      <c r="H1784" s="5">
        <v>-28427.51648474707</v>
      </c>
      <c r="I1784" s="11" t="str">
        <f t="shared" si="324"/>
        <v>Torres, Miguel</v>
      </c>
      <c r="J1784" s="11" t="str">
        <f t="shared" si="325"/>
        <v>MT</v>
      </c>
      <c r="K1784" s="14">
        <f t="shared" si="326"/>
        <v>12</v>
      </c>
      <c r="L1784" s="7">
        <f t="shared" ca="1" si="327"/>
        <v>37</v>
      </c>
      <c r="M1784" s="7">
        <f t="shared" si="328"/>
        <v>6</v>
      </c>
      <c r="N1784" s="15">
        <f t="shared" si="329"/>
        <v>31738</v>
      </c>
      <c r="O1784" s="15" t="str">
        <f t="shared" si="330"/>
        <v>sábado</v>
      </c>
      <c r="P1784" s="14">
        <f t="shared" si="331"/>
        <v>1986</v>
      </c>
      <c r="Q1784" s="14">
        <f t="shared" si="332"/>
        <v>11</v>
      </c>
      <c r="R1784" s="14">
        <f t="shared" si="333"/>
        <v>22</v>
      </c>
      <c r="S1784" s="14" t="str">
        <f t="shared" si="334"/>
        <v>NO</v>
      </c>
      <c r="T1784" s="14" t="str">
        <f t="shared" si="335"/>
        <v>No Cumple</v>
      </c>
      <c r="U1784" s="14">
        <f>VLOOKUP(E1784,País!$A$1:$B$8,2,FALSE)</f>
        <v>4</v>
      </c>
    </row>
    <row r="1785" spans="1:21" x14ac:dyDescent="0.25">
      <c r="A1785" s="2" t="s">
        <v>49</v>
      </c>
      <c r="B1785" s="2" t="s">
        <v>50</v>
      </c>
      <c r="C1785" s="3">
        <v>34255</v>
      </c>
      <c r="D1785" s="2" t="s">
        <v>27</v>
      </c>
      <c r="E1785" s="2" t="s">
        <v>8</v>
      </c>
      <c r="F1785" s="2">
        <v>4</v>
      </c>
      <c r="G1785" s="4">
        <v>17268.680849340151</v>
      </c>
      <c r="H1785" s="5">
        <v>-31074.753193126857</v>
      </c>
      <c r="I1785" s="11" t="str">
        <f t="shared" si="324"/>
        <v>Perez, Javier</v>
      </c>
      <c r="J1785" s="11" t="str">
        <f t="shared" si="325"/>
        <v>JP</v>
      </c>
      <c r="K1785" s="14">
        <f t="shared" si="326"/>
        <v>11</v>
      </c>
      <c r="L1785" s="7">
        <f t="shared" ca="1" si="327"/>
        <v>30</v>
      </c>
      <c r="M1785" s="7">
        <f t="shared" si="328"/>
        <v>3</v>
      </c>
      <c r="N1785" s="15">
        <f t="shared" si="329"/>
        <v>34255</v>
      </c>
      <c r="O1785" s="15" t="str">
        <f t="shared" si="330"/>
        <v>miércoles</v>
      </c>
      <c r="P1785" s="14">
        <f t="shared" si="331"/>
        <v>1993</v>
      </c>
      <c r="Q1785" s="14">
        <f t="shared" si="332"/>
        <v>10</v>
      </c>
      <c r="R1785" s="14">
        <f t="shared" si="333"/>
        <v>13</v>
      </c>
      <c r="S1785" s="14" t="str">
        <f t="shared" si="334"/>
        <v>NO</v>
      </c>
      <c r="T1785" s="14" t="str">
        <f t="shared" si="335"/>
        <v>No Cumple</v>
      </c>
      <c r="U1785" s="14">
        <f>VLOOKUP(E1785,País!$A$1:$B$8,2,FALSE)</f>
        <v>1</v>
      </c>
    </row>
    <row r="1786" spans="1:21" x14ac:dyDescent="0.25">
      <c r="A1786" s="2" t="s">
        <v>67</v>
      </c>
      <c r="B1786" s="2" t="s">
        <v>68</v>
      </c>
      <c r="C1786" s="3">
        <v>30914</v>
      </c>
      <c r="D1786" s="2" t="s">
        <v>27</v>
      </c>
      <c r="E1786" s="2" t="s">
        <v>16</v>
      </c>
      <c r="F1786" s="2">
        <v>6</v>
      </c>
      <c r="G1786" s="4">
        <v>17258.754018365351</v>
      </c>
      <c r="H1786" s="5">
        <v>-27117.471544205797</v>
      </c>
      <c r="I1786" s="11" t="str">
        <f t="shared" si="324"/>
        <v>Navarro, Adriana</v>
      </c>
      <c r="J1786" s="11" t="str">
        <f t="shared" si="325"/>
        <v>AN</v>
      </c>
      <c r="K1786" s="14">
        <f t="shared" si="326"/>
        <v>14</v>
      </c>
      <c r="L1786" s="7">
        <f t="shared" ca="1" si="327"/>
        <v>39</v>
      </c>
      <c r="M1786" s="7">
        <f t="shared" si="328"/>
        <v>1</v>
      </c>
      <c r="N1786" s="15">
        <f t="shared" si="329"/>
        <v>30914</v>
      </c>
      <c r="O1786" s="15" t="str">
        <f t="shared" si="330"/>
        <v>lunes</v>
      </c>
      <c r="P1786" s="14">
        <f t="shared" si="331"/>
        <v>1984</v>
      </c>
      <c r="Q1786" s="14">
        <f t="shared" si="332"/>
        <v>8</v>
      </c>
      <c r="R1786" s="14">
        <f t="shared" si="333"/>
        <v>20</v>
      </c>
      <c r="S1786" s="14" t="str">
        <f t="shared" si="334"/>
        <v>NO</v>
      </c>
      <c r="T1786" s="14" t="str">
        <f t="shared" si="335"/>
        <v>No Cumple</v>
      </c>
      <c r="U1786" s="14">
        <f>VLOOKUP(E1786,País!$A$1:$B$8,2,FALSE)</f>
        <v>4</v>
      </c>
    </row>
    <row r="1787" spans="1:21" x14ac:dyDescent="0.25">
      <c r="A1787" s="2" t="s">
        <v>21</v>
      </c>
      <c r="B1787" s="2" t="s">
        <v>22</v>
      </c>
      <c r="C1787" s="3">
        <v>34055</v>
      </c>
      <c r="D1787" s="2" t="s">
        <v>23</v>
      </c>
      <c r="E1787" s="2" t="s">
        <v>24</v>
      </c>
      <c r="F1787" s="2">
        <v>5</v>
      </c>
      <c r="G1787" s="4">
        <v>17252.110112613929</v>
      </c>
      <c r="H1787" s="5">
        <v>-30985.621999773601</v>
      </c>
      <c r="I1787" s="11" t="str">
        <f t="shared" si="324"/>
        <v>Fernandez, Luis</v>
      </c>
      <c r="J1787" s="11" t="str">
        <f t="shared" si="325"/>
        <v>LF</v>
      </c>
      <c r="K1787" s="14">
        <f t="shared" si="326"/>
        <v>13</v>
      </c>
      <c r="L1787" s="7">
        <f t="shared" ca="1" si="327"/>
        <v>31</v>
      </c>
      <c r="M1787" s="7">
        <f t="shared" si="328"/>
        <v>6</v>
      </c>
      <c r="N1787" s="15">
        <f t="shared" si="329"/>
        <v>34055</v>
      </c>
      <c r="O1787" s="15" t="str">
        <f t="shared" si="330"/>
        <v>sábado</v>
      </c>
      <c r="P1787" s="14">
        <f t="shared" si="331"/>
        <v>1993</v>
      </c>
      <c r="Q1787" s="14">
        <f t="shared" si="332"/>
        <v>3</v>
      </c>
      <c r="R1787" s="14">
        <f t="shared" si="333"/>
        <v>27</v>
      </c>
      <c r="S1787" s="14" t="str">
        <f t="shared" si="334"/>
        <v>NO</v>
      </c>
      <c r="T1787" s="14" t="str">
        <f t="shared" si="335"/>
        <v>No Cumple</v>
      </c>
      <c r="U1787" s="14">
        <f>VLOOKUP(E1787,País!$A$1:$B$8,2,FALSE)</f>
        <v>5</v>
      </c>
    </row>
    <row r="1788" spans="1:21" x14ac:dyDescent="0.25">
      <c r="A1788" s="2" t="s">
        <v>25</v>
      </c>
      <c r="B1788" s="2" t="s">
        <v>26</v>
      </c>
      <c r="C1788" s="3">
        <v>33956</v>
      </c>
      <c r="D1788" s="2" t="s">
        <v>27</v>
      </c>
      <c r="E1788" s="2" t="s">
        <v>28</v>
      </c>
      <c r="F1788" s="2">
        <v>5</v>
      </c>
      <c r="G1788" s="4">
        <v>17232.865614665097</v>
      </c>
      <c r="H1788" s="5">
        <v>-29179.735571388017</v>
      </c>
      <c r="I1788" s="11" t="str">
        <f t="shared" si="324"/>
        <v>Diaz, Laura</v>
      </c>
      <c r="J1788" s="11" t="str">
        <f t="shared" si="325"/>
        <v>LD</v>
      </c>
      <c r="K1788" s="14">
        <f t="shared" si="326"/>
        <v>9</v>
      </c>
      <c r="L1788" s="7">
        <f t="shared" ca="1" si="327"/>
        <v>31</v>
      </c>
      <c r="M1788" s="7">
        <f t="shared" si="328"/>
        <v>5</v>
      </c>
      <c r="N1788" s="15">
        <f t="shared" si="329"/>
        <v>33956</v>
      </c>
      <c r="O1788" s="15" t="str">
        <f t="shared" si="330"/>
        <v>viernes</v>
      </c>
      <c r="P1788" s="14">
        <f t="shared" si="331"/>
        <v>1992</v>
      </c>
      <c r="Q1788" s="14">
        <f t="shared" si="332"/>
        <v>12</v>
      </c>
      <c r="R1788" s="14">
        <f t="shared" si="333"/>
        <v>18</v>
      </c>
      <c r="S1788" s="14" t="str">
        <f t="shared" si="334"/>
        <v>NO</v>
      </c>
      <c r="T1788" s="14" t="str">
        <f t="shared" si="335"/>
        <v>No Cumple</v>
      </c>
      <c r="U1788" s="14">
        <f>VLOOKUP(E1788,País!$A$1:$B$8,2,FALSE)</f>
        <v>7</v>
      </c>
    </row>
    <row r="1789" spans="1:21" x14ac:dyDescent="0.25">
      <c r="A1789" s="2" t="s">
        <v>39</v>
      </c>
      <c r="B1789" s="2" t="s">
        <v>40</v>
      </c>
      <c r="C1789" s="3">
        <v>35857</v>
      </c>
      <c r="D1789" s="2" t="s">
        <v>7</v>
      </c>
      <c r="E1789" s="2" t="s">
        <v>16</v>
      </c>
      <c r="F1789" s="2">
        <v>3</v>
      </c>
      <c r="G1789" s="4">
        <v>17232.28808909643</v>
      </c>
      <c r="H1789" s="5">
        <v>-32269.326315358394</v>
      </c>
      <c r="I1789" s="11" t="str">
        <f t="shared" si="324"/>
        <v>Torres, Carmen</v>
      </c>
      <c r="J1789" s="11" t="str">
        <f t="shared" si="325"/>
        <v>CT</v>
      </c>
      <c r="K1789" s="14">
        <f t="shared" si="326"/>
        <v>12</v>
      </c>
      <c r="L1789" s="7">
        <f t="shared" ca="1" si="327"/>
        <v>26</v>
      </c>
      <c r="M1789" s="7">
        <f t="shared" si="328"/>
        <v>2</v>
      </c>
      <c r="N1789" s="15">
        <f t="shared" si="329"/>
        <v>35857</v>
      </c>
      <c r="O1789" s="15" t="str">
        <f t="shared" si="330"/>
        <v>martes</v>
      </c>
      <c r="P1789" s="14">
        <f t="shared" si="331"/>
        <v>1998</v>
      </c>
      <c r="Q1789" s="14">
        <f t="shared" si="332"/>
        <v>3</v>
      </c>
      <c r="R1789" s="14">
        <f t="shared" si="333"/>
        <v>3</v>
      </c>
      <c r="S1789" s="14" t="str">
        <f t="shared" si="334"/>
        <v>SI</v>
      </c>
      <c r="T1789" s="14" t="str">
        <f t="shared" si="335"/>
        <v>No Cumple</v>
      </c>
      <c r="U1789" s="14">
        <f>VLOOKUP(E1789,País!$A$1:$B$8,2,FALSE)</f>
        <v>4</v>
      </c>
    </row>
    <row r="1790" spans="1:21" x14ac:dyDescent="0.25">
      <c r="A1790" s="2" t="s">
        <v>103</v>
      </c>
      <c r="B1790" s="2" t="s">
        <v>68</v>
      </c>
      <c r="C1790" s="3">
        <v>29763</v>
      </c>
      <c r="D1790" s="2" t="s">
        <v>19</v>
      </c>
      <c r="E1790" s="2" t="s">
        <v>12</v>
      </c>
      <c r="F1790" s="2">
        <v>6</v>
      </c>
      <c r="G1790" s="4">
        <v>17219.287670252739</v>
      </c>
      <c r="H1790" s="5">
        <v>-26293.341370607915</v>
      </c>
      <c r="I1790" s="11" t="str">
        <f t="shared" si="324"/>
        <v>Navarro, Antonio</v>
      </c>
      <c r="J1790" s="11" t="str">
        <f t="shared" si="325"/>
        <v>AN</v>
      </c>
      <c r="K1790" s="14">
        <f t="shared" si="326"/>
        <v>14</v>
      </c>
      <c r="L1790" s="7">
        <f t="shared" ca="1" si="327"/>
        <v>43</v>
      </c>
      <c r="M1790" s="7">
        <f t="shared" si="328"/>
        <v>5</v>
      </c>
      <c r="N1790" s="15">
        <f t="shared" si="329"/>
        <v>29763</v>
      </c>
      <c r="O1790" s="15" t="str">
        <f t="shared" si="330"/>
        <v>viernes</v>
      </c>
      <c r="P1790" s="14">
        <f t="shared" si="331"/>
        <v>1981</v>
      </c>
      <c r="Q1790" s="14">
        <f t="shared" si="332"/>
        <v>6</v>
      </c>
      <c r="R1790" s="14">
        <f t="shared" si="333"/>
        <v>26</v>
      </c>
      <c r="S1790" s="14" t="str">
        <f t="shared" si="334"/>
        <v>NO</v>
      </c>
      <c r="T1790" s="14" t="str">
        <f t="shared" si="335"/>
        <v>No Cumple</v>
      </c>
      <c r="U1790" s="14">
        <f>VLOOKUP(E1790,País!$A$1:$B$8,2,FALSE)</f>
        <v>3</v>
      </c>
    </row>
    <row r="1791" spans="1:21" x14ac:dyDescent="0.25">
      <c r="A1791" s="2" t="s">
        <v>63</v>
      </c>
      <c r="B1791" s="2" t="s">
        <v>64</v>
      </c>
      <c r="C1791" s="3">
        <v>31506</v>
      </c>
      <c r="D1791" s="2" t="s">
        <v>19</v>
      </c>
      <c r="E1791" s="2" t="s">
        <v>8</v>
      </c>
      <c r="F1791" s="2">
        <v>5</v>
      </c>
      <c r="G1791" s="4">
        <v>17215.027471505819</v>
      </c>
      <c r="H1791" s="5">
        <v>-23885.180220515813</v>
      </c>
      <c r="I1791" s="11" t="str">
        <f t="shared" si="324"/>
        <v>Ramos, Gabriela</v>
      </c>
      <c r="J1791" s="11" t="str">
        <f t="shared" si="325"/>
        <v>GR</v>
      </c>
      <c r="K1791" s="14">
        <f t="shared" si="326"/>
        <v>13</v>
      </c>
      <c r="L1791" s="7">
        <f t="shared" ca="1" si="327"/>
        <v>38</v>
      </c>
      <c r="M1791" s="7">
        <f t="shared" si="328"/>
        <v>5</v>
      </c>
      <c r="N1791" s="15">
        <f t="shared" si="329"/>
        <v>31506</v>
      </c>
      <c r="O1791" s="15" t="str">
        <f t="shared" si="330"/>
        <v>viernes</v>
      </c>
      <c r="P1791" s="14">
        <f t="shared" si="331"/>
        <v>1986</v>
      </c>
      <c r="Q1791" s="14">
        <f t="shared" si="332"/>
        <v>4</v>
      </c>
      <c r="R1791" s="14">
        <f t="shared" si="333"/>
        <v>4</v>
      </c>
      <c r="S1791" s="14" t="str">
        <f t="shared" si="334"/>
        <v>NO</v>
      </c>
      <c r="T1791" s="14" t="str">
        <f t="shared" si="335"/>
        <v>No Cumple</v>
      </c>
      <c r="U1791" s="14">
        <f>VLOOKUP(E1791,País!$A$1:$B$8,2,FALSE)</f>
        <v>1</v>
      </c>
    </row>
    <row r="1792" spans="1:21" x14ac:dyDescent="0.25">
      <c r="A1792" s="2" t="s">
        <v>75</v>
      </c>
      <c r="B1792" s="2" t="s">
        <v>18</v>
      </c>
      <c r="C1792" s="3">
        <v>30083</v>
      </c>
      <c r="D1792" s="2" t="s">
        <v>19</v>
      </c>
      <c r="E1792" s="2" t="s">
        <v>16</v>
      </c>
      <c r="F1792" s="2">
        <v>3</v>
      </c>
      <c r="G1792" s="4">
        <v>17213.956580351736</v>
      </c>
      <c r="H1792" s="5">
        <v>-31570.3225512553</v>
      </c>
      <c r="I1792" s="11" t="str">
        <f t="shared" si="324"/>
        <v>Rodriguez, Alberto</v>
      </c>
      <c r="J1792" s="11" t="str">
        <f t="shared" si="325"/>
        <v>AR</v>
      </c>
      <c r="K1792" s="14">
        <f t="shared" si="326"/>
        <v>16</v>
      </c>
      <c r="L1792" s="7">
        <f t="shared" ca="1" si="327"/>
        <v>42</v>
      </c>
      <c r="M1792" s="7">
        <f t="shared" si="328"/>
        <v>3</v>
      </c>
      <c r="N1792" s="15">
        <f t="shared" si="329"/>
        <v>30083</v>
      </c>
      <c r="O1792" s="15" t="str">
        <f t="shared" si="330"/>
        <v>miércoles</v>
      </c>
      <c r="P1792" s="14">
        <f t="shared" si="331"/>
        <v>1982</v>
      </c>
      <c r="Q1792" s="14">
        <f t="shared" si="332"/>
        <v>5</v>
      </c>
      <c r="R1792" s="14">
        <f t="shared" si="333"/>
        <v>12</v>
      </c>
      <c r="S1792" s="14" t="str">
        <f t="shared" si="334"/>
        <v>NO</v>
      </c>
      <c r="T1792" s="14" t="str">
        <f t="shared" si="335"/>
        <v>No Cumple</v>
      </c>
      <c r="U1792" s="14">
        <f>VLOOKUP(E1792,País!$A$1:$B$8,2,FALSE)</f>
        <v>4</v>
      </c>
    </row>
    <row r="1793" spans="1:21" x14ac:dyDescent="0.25">
      <c r="A1793" s="2" t="s">
        <v>103</v>
      </c>
      <c r="B1793" s="2" t="s">
        <v>68</v>
      </c>
      <c r="C1793" s="3">
        <v>34241</v>
      </c>
      <c r="D1793" s="2" t="s">
        <v>19</v>
      </c>
      <c r="E1793" s="2" t="s">
        <v>12</v>
      </c>
      <c r="F1793" s="2">
        <v>2</v>
      </c>
      <c r="G1793" s="4">
        <v>17201.30896080063</v>
      </c>
      <c r="H1793" s="5">
        <v>-24387.070637831552</v>
      </c>
      <c r="I1793" s="11" t="str">
        <f t="shared" si="324"/>
        <v>Navarro, Antonio</v>
      </c>
      <c r="J1793" s="11" t="str">
        <f t="shared" si="325"/>
        <v>AN</v>
      </c>
      <c r="K1793" s="14">
        <f t="shared" si="326"/>
        <v>14</v>
      </c>
      <c r="L1793" s="7">
        <f t="shared" ca="1" si="327"/>
        <v>30</v>
      </c>
      <c r="M1793" s="7">
        <f t="shared" si="328"/>
        <v>3</v>
      </c>
      <c r="N1793" s="15">
        <f t="shared" si="329"/>
        <v>34241</v>
      </c>
      <c r="O1793" s="15" t="str">
        <f t="shared" si="330"/>
        <v>miércoles</v>
      </c>
      <c r="P1793" s="14">
        <f t="shared" si="331"/>
        <v>1993</v>
      </c>
      <c r="Q1793" s="14">
        <f t="shared" si="332"/>
        <v>9</v>
      </c>
      <c r="R1793" s="14">
        <f t="shared" si="333"/>
        <v>29</v>
      </c>
      <c r="S1793" s="14" t="str">
        <f t="shared" si="334"/>
        <v>NO</v>
      </c>
      <c r="T1793" s="14" t="str">
        <f t="shared" si="335"/>
        <v>No Cumple</v>
      </c>
      <c r="U1793" s="14">
        <f>VLOOKUP(E1793,País!$A$1:$B$8,2,FALSE)</f>
        <v>3</v>
      </c>
    </row>
    <row r="1794" spans="1:21" x14ac:dyDescent="0.25">
      <c r="A1794" s="2" t="s">
        <v>74</v>
      </c>
      <c r="B1794" s="2" t="s">
        <v>26</v>
      </c>
      <c r="C1794" s="3">
        <v>35771</v>
      </c>
      <c r="D1794" s="2" t="s">
        <v>15</v>
      </c>
      <c r="E1794" s="2" t="s">
        <v>12</v>
      </c>
      <c r="F1794" s="2">
        <v>2</v>
      </c>
      <c r="G1794" s="4">
        <v>17186.111242099552</v>
      </c>
      <c r="H1794" s="5">
        <v>-21777.861018109321</v>
      </c>
      <c r="I1794" s="11" t="str">
        <f t="shared" ref="I1794:I1857" si="336">_xlfn.CONCAT(B1794,", ",A1794)</f>
        <v>Diaz, Raquel</v>
      </c>
      <c r="J1794" s="11" t="str">
        <f t="shared" ref="J1794:J1857" si="337">_xlfn.CONCAT(LEFT(A1794,1),LEFT(B1794,1))</f>
        <v>RD</v>
      </c>
      <c r="K1794" s="14">
        <f t="shared" ref="K1794:K1857" si="338">LEN(A1794)+LEN(B1794)</f>
        <v>10</v>
      </c>
      <c r="L1794" s="7">
        <f t="shared" ref="L1794:L1857" ca="1" si="339">INT((TODAY()-C1794)/365)</f>
        <v>26</v>
      </c>
      <c r="M1794" s="7">
        <f t="shared" ref="M1794:M1857" si="340">WEEKDAY(C1794,2)</f>
        <v>7</v>
      </c>
      <c r="N1794" s="15">
        <f t="shared" ref="N1794:N1857" si="341">C1794</f>
        <v>35771</v>
      </c>
      <c r="O1794" s="15" t="str">
        <f t="shared" ref="O1794:O1857" si="342">TEXT(C1794,"dddd")</f>
        <v>domingo</v>
      </c>
      <c r="P1794" s="14">
        <f t="shared" ref="P1794:P1857" si="343">YEAR(C1794)</f>
        <v>1997</v>
      </c>
      <c r="Q1794" s="14">
        <f t="shared" ref="Q1794:Q1857" si="344">MONTH(C1794)</f>
        <v>12</v>
      </c>
      <c r="R1794" s="14">
        <f t="shared" ref="R1794:R1857" si="345">DAY(C1794)</f>
        <v>7</v>
      </c>
      <c r="S1794" s="14" t="str">
        <f t="shared" ref="S1794:S1857" si="346" xml:space="preserve"> IF(D1794 = "Ingeniero","SI","NO")</f>
        <v>NO</v>
      </c>
      <c r="T1794" s="14" t="str">
        <f t="shared" ref="T1794:T1857" si="347">IF(
     AND(F1794&gt;3,G1794&gt;30000),
     "Cumple",
     "No Cumple"
)</f>
        <v>No Cumple</v>
      </c>
      <c r="U1794" s="14">
        <f>VLOOKUP(E1794,País!$A$1:$B$8,2,FALSE)</f>
        <v>3</v>
      </c>
    </row>
    <row r="1795" spans="1:21" x14ac:dyDescent="0.25">
      <c r="A1795" s="2" t="s">
        <v>88</v>
      </c>
      <c r="B1795" s="2" t="s">
        <v>54</v>
      </c>
      <c r="C1795" s="3">
        <v>31976</v>
      </c>
      <c r="D1795" s="2" t="s">
        <v>35</v>
      </c>
      <c r="E1795" s="2" t="s">
        <v>12</v>
      </c>
      <c r="F1795" s="2">
        <v>5</v>
      </c>
      <c r="G1795" s="4">
        <v>17181.895511173174</v>
      </c>
      <c r="H1795" s="5">
        <v>-25261.759411508385</v>
      </c>
      <c r="I1795" s="11" t="str">
        <f t="shared" si="336"/>
        <v>Moreno, Lorena</v>
      </c>
      <c r="J1795" s="11" t="str">
        <f t="shared" si="337"/>
        <v>LM</v>
      </c>
      <c r="K1795" s="14">
        <f t="shared" si="338"/>
        <v>12</v>
      </c>
      <c r="L1795" s="7">
        <f t="shared" ca="1" si="339"/>
        <v>37</v>
      </c>
      <c r="M1795" s="7">
        <f t="shared" si="340"/>
        <v>6</v>
      </c>
      <c r="N1795" s="15">
        <f t="shared" si="341"/>
        <v>31976</v>
      </c>
      <c r="O1795" s="15" t="str">
        <f t="shared" si="342"/>
        <v>sábado</v>
      </c>
      <c r="P1795" s="14">
        <f t="shared" si="343"/>
        <v>1987</v>
      </c>
      <c r="Q1795" s="14">
        <f t="shared" si="344"/>
        <v>7</v>
      </c>
      <c r="R1795" s="14">
        <f t="shared" si="345"/>
        <v>18</v>
      </c>
      <c r="S1795" s="14" t="str">
        <f t="shared" si="346"/>
        <v>NO</v>
      </c>
      <c r="T1795" s="14" t="str">
        <f t="shared" si="347"/>
        <v>No Cumple</v>
      </c>
      <c r="U1795" s="14">
        <f>VLOOKUP(E1795,País!$A$1:$B$8,2,FALSE)</f>
        <v>3</v>
      </c>
    </row>
    <row r="1796" spans="1:21" x14ac:dyDescent="0.25">
      <c r="A1796" s="2" t="s">
        <v>13</v>
      </c>
      <c r="B1796" s="2" t="s">
        <v>14</v>
      </c>
      <c r="C1796" s="3">
        <v>34353</v>
      </c>
      <c r="D1796" s="2" t="s">
        <v>15</v>
      </c>
      <c r="E1796" s="2" t="s">
        <v>16</v>
      </c>
      <c r="F1796" s="2">
        <v>4</v>
      </c>
      <c r="G1796" s="4">
        <v>17170.476456115746</v>
      </c>
      <c r="H1796" s="5">
        <v>-24530.437893352027</v>
      </c>
      <c r="I1796" s="11" t="str">
        <f t="shared" si="336"/>
        <v>Lopez, Maria</v>
      </c>
      <c r="J1796" s="11" t="str">
        <f t="shared" si="337"/>
        <v>ML</v>
      </c>
      <c r="K1796" s="14">
        <f t="shared" si="338"/>
        <v>10</v>
      </c>
      <c r="L1796" s="7">
        <f t="shared" ca="1" si="339"/>
        <v>30</v>
      </c>
      <c r="M1796" s="7">
        <f t="shared" si="340"/>
        <v>3</v>
      </c>
      <c r="N1796" s="15">
        <f t="shared" si="341"/>
        <v>34353</v>
      </c>
      <c r="O1796" s="15" t="str">
        <f t="shared" si="342"/>
        <v>miércoles</v>
      </c>
      <c r="P1796" s="14">
        <f t="shared" si="343"/>
        <v>1994</v>
      </c>
      <c r="Q1796" s="14">
        <f t="shared" si="344"/>
        <v>1</v>
      </c>
      <c r="R1796" s="14">
        <f t="shared" si="345"/>
        <v>19</v>
      </c>
      <c r="S1796" s="14" t="str">
        <f t="shared" si="346"/>
        <v>NO</v>
      </c>
      <c r="T1796" s="14" t="str">
        <f t="shared" si="347"/>
        <v>No Cumple</v>
      </c>
      <c r="U1796" s="14">
        <f>VLOOKUP(E1796,País!$A$1:$B$8,2,FALSE)</f>
        <v>4</v>
      </c>
    </row>
    <row r="1797" spans="1:21" x14ac:dyDescent="0.25">
      <c r="A1797" s="2" t="s">
        <v>65</v>
      </c>
      <c r="B1797" s="2" t="s">
        <v>66</v>
      </c>
      <c r="C1797" s="3">
        <v>31308</v>
      </c>
      <c r="D1797" s="2" t="s">
        <v>23</v>
      </c>
      <c r="E1797" s="2" t="s">
        <v>12</v>
      </c>
      <c r="F1797" s="2">
        <v>5</v>
      </c>
      <c r="G1797" s="4">
        <v>17157.353845233629</v>
      </c>
      <c r="H1797" s="5">
        <v>-30974.219693218707</v>
      </c>
      <c r="I1797" s="11" t="str">
        <f t="shared" si="336"/>
        <v>Silva, Fernando</v>
      </c>
      <c r="J1797" s="11" t="str">
        <f t="shared" si="337"/>
        <v>FS</v>
      </c>
      <c r="K1797" s="14">
        <f t="shared" si="338"/>
        <v>13</v>
      </c>
      <c r="L1797" s="7">
        <f t="shared" ca="1" si="339"/>
        <v>38</v>
      </c>
      <c r="M1797" s="7">
        <f t="shared" si="340"/>
        <v>3</v>
      </c>
      <c r="N1797" s="15">
        <f t="shared" si="341"/>
        <v>31308</v>
      </c>
      <c r="O1797" s="15" t="str">
        <f t="shared" si="342"/>
        <v>miércoles</v>
      </c>
      <c r="P1797" s="14">
        <f t="shared" si="343"/>
        <v>1985</v>
      </c>
      <c r="Q1797" s="14">
        <f t="shared" si="344"/>
        <v>9</v>
      </c>
      <c r="R1797" s="14">
        <f t="shared" si="345"/>
        <v>18</v>
      </c>
      <c r="S1797" s="14" t="str">
        <f t="shared" si="346"/>
        <v>NO</v>
      </c>
      <c r="T1797" s="14" t="str">
        <f t="shared" si="347"/>
        <v>No Cumple</v>
      </c>
      <c r="U1797" s="14">
        <f>VLOOKUP(E1797,País!$A$1:$B$8,2,FALSE)</f>
        <v>3</v>
      </c>
    </row>
    <row r="1798" spans="1:21" x14ac:dyDescent="0.25">
      <c r="A1798" s="2" t="s">
        <v>85</v>
      </c>
      <c r="B1798" s="2" t="s">
        <v>46</v>
      </c>
      <c r="C1798" s="3">
        <v>34190</v>
      </c>
      <c r="D1798" s="2" t="s">
        <v>23</v>
      </c>
      <c r="E1798" s="2" t="s">
        <v>28</v>
      </c>
      <c r="F1798" s="2">
        <v>3</v>
      </c>
      <c r="G1798" s="4">
        <v>17147.38876159452</v>
      </c>
      <c r="H1798" s="5">
        <v>-30469.980676485207</v>
      </c>
      <c r="I1798" s="11" t="str">
        <f t="shared" si="336"/>
        <v>Garcia, Elena</v>
      </c>
      <c r="J1798" s="11" t="str">
        <f t="shared" si="337"/>
        <v>EG</v>
      </c>
      <c r="K1798" s="14">
        <f t="shared" si="338"/>
        <v>11</v>
      </c>
      <c r="L1798" s="7">
        <f t="shared" ca="1" si="339"/>
        <v>31</v>
      </c>
      <c r="M1798" s="7">
        <f t="shared" si="340"/>
        <v>1</v>
      </c>
      <c r="N1798" s="15">
        <f t="shared" si="341"/>
        <v>34190</v>
      </c>
      <c r="O1798" s="15" t="str">
        <f t="shared" si="342"/>
        <v>lunes</v>
      </c>
      <c r="P1798" s="14">
        <f t="shared" si="343"/>
        <v>1993</v>
      </c>
      <c r="Q1798" s="14">
        <f t="shared" si="344"/>
        <v>8</v>
      </c>
      <c r="R1798" s="14">
        <f t="shared" si="345"/>
        <v>9</v>
      </c>
      <c r="S1798" s="14" t="str">
        <f t="shared" si="346"/>
        <v>NO</v>
      </c>
      <c r="T1798" s="14" t="str">
        <f t="shared" si="347"/>
        <v>No Cumple</v>
      </c>
      <c r="U1798" s="14">
        <f>VLOOKUP(E1798,País!$A$1:$B$8,2,FALSE)</f>
        <v>7</v>
      </c>
    </row>
    <row r="1799" spans="1:21" x14ac:dyDescent="0.25">
      <c r="A1799" s="2" t="s">
        <v>51</v>
      </c>
      <c r="B1799" s="2" t="s">
        <v>52</v>
      </c>
      <c r="C1799" s="3">
        <v>33976</v>
      </c>
      <c r="D1799" s="2" t="s">
        <v>31</v>
      </c>
      <c r="E1799" s="2" t="s">
        <v>12</v>
      </c>
      <c r="F1799" s="2">
        <v>6</v>
      </c>
      <c r="G1799" s="4">
        <v>17133.969011172223</v>
      </c>
      <c r="H1799" s="5">
        <v>-23069.523241620831</v>
      </c>
      <c r="I1799" s="11" t="str">
        <f t="shared" si="336"/>
        <v>Ortega, Natalia</v>
      </c>
      <c r="J1799" s="11" t="str">
        <f t="shared" si="337"/>
        <v>NO</v>
      </c>
      <c r="K1799" s="14">
        <f t="shared" si="338"/>
        <v>13</v>
      </c>
      <c r="L1799" s="7">
        <f t="shared" ca="1" si="339"/>
        <v>31</v>
      </c>
      <c r="M1799" s="7">
        <f t="shared" si="340"/>
        <v>4</v>
      </c>
      <c r="N1799" s="15">
        <f t="shared" si="341"/>
        <v>33976</v>
      </c>
      <c r="O1799" s="15" t="str">
        <f t="shared" si="342"/>
        <v>jueves</v>
      </c>
      <c r="P1799" s="14">
        <f t="shared" si="343"/>
        <v>1993</v>
      </c>
      <c r="Q1799" s="14">
        <f t="shared" si="344"/>
        <v>1</v>
      </c>
      <c r="R1799" s="14">
        <f t="shared" si="345"/>
        <v>7</v>
      </c>
      <c r="S1799" s="14" t="str">
        <f t="shared" si="346"/>
        <v>NO</v>
      </c>
      <c r="T1799" s="14" t="str">
        <f t="shared" si="347"/>
        <v>No Cumple</v>
      </c>
      <c r="U1799" s="14">
        <f>VLOOKUP(E1799,País!$A$1:$B$8,2,FALSE)</f>
        <v>3</v>
      </c>
    </row>
    <row r="1800" spans="1:21" x14ac:dyDescent="0.25">
      <c r="A1800" s="2" t="s">
        <v>98</v>
      </c>
      <c r="B1800" s="2" t="s">
        <v>50</v>
      </c>
      <c r="C1800" s="3">
        <v>32240</v>
      </c>
      <c r="D1800" s="2" t="s">
        <v>27</v>
      </c>
      <c r="E1800" s="2" t="s">
        <v>12</v>
      </c>
      <c r="F1800" s="2">
        <v>6</v>
      </c>
      <c r="G1800" s="4">
        <v>17126.042070852513</v>
      </c>
      <c r="H1800" s="5">
        <v>-25245.05798271843</v>
      </c>
      <c r="I1800" s="11" t="str">
        <f t="shared" si="336"/>
        <v>Perez, Sara</v>
      </c>
      <c r="J1800" s="11" t="str">
        <f t="shared" si="337"/>
        <v>SP</v>
      </c>
      <c r="K1800" s="14">
        <f t="shared" si="338"/>
        <v>9</v>
      </c>
      <c r="L1800" s="7">
        <f t="shared" ca="1" si="339"/>
        <v>36</v>
      </c>
      <c r="M1800" s="7">
        <f t="shared" si="340"/>
        <v>4</v>
      </c>
      <c r="N1800" s="15">
        <f t="shared" si="341"/>
        <v>32240</v>
      </c>
      <c r="O1800" s="15" t="str">
        <f t="shared" si="342"/>
        <v>jueves</v>
      </c>
      <c r="P1800" s="14">
        <f t="shared" si="343"/>
        <v>1988</v>
      </c>
      <c r="Q1800" s="14">
        <f t="shared" si="344"/>
        <v>4</v>
      </c>
      <c r="R1800" s="14">
        <f t="shared" si="345"/>
        <v>7</v>
      </c>
      <c r="S1800" s="14" t="str">
        <f t="shared" si="346"/>
        <v>NO</v>
      </c>
      <c r="T1800" s="14" t="str">
        <f t="shared" si="347"/>
        <v>No Cumple</v>
      </c>
      <c r="U1800" s="14">
        <f>VLOOKUP(E1800,País!$A$1:$B$8,2,FALSE)</f>
        <v>3</v>
      </c>
    </row>
    <row r="1801" spans="1:21" x14ac:dyDescent="0.25">
      <c r="A1801" s="2" t="s">
        <v>65</v>
      </c>
      <c r="B1801" s="2" t="s">
        <v>66</v>
      </c>
      <c r="C1801" s="3">
        <v>31542</v>
      </c>
      <c r="D1801" s="2" t="s">
        <v>23</v>
      </c>
      <c r="E1801" s="2" t="s">
        <v>12</v>
      </c>
      <c r="F1801" s="2">
        <v>4</v>
      </c>
      <c r="G1801" s="4">
        <v>17107.494184508301</v>
      </c>
      <c r="H1801" s="5">
        <v>-23978.304419773693</v>
      </c>
      <c r="I1801" s="11" t="str">
        <f t="shared" si="336"/>
        <v>Silva, Fernando</v>
      </c>
      <c r="J1801" s="11" t="str">
        <f t="shared" si="337"/>
        <v>FS</v>
      </c>
      <c r="K1801" s="14">
        <f t="shared" si="338"/>
        <v>13</v>
      </c>
      <c r="L1801" s="7">
        <f t="shared" ca="1" si="339"/>
        <v>38</v>
      </c>
      <c r="M1801" s="7">
        <f t="shared" si="340"/>
        <v>6</v>
      </c>
      <c r="N1801" s="15">
        <f t="shared" si="341"/>
        <v>31542</v>
      </c>
      <c r="O1801" s="15" t="str">
        <f t="shared" si="342"/>
        <v>sábado</v>
      </c>
      <c r="P1801" s="14">
        <f t="shared" si="343"/>
        <v>1986</v>
      </c>
      <c r="Q1801" s="14">
        <f t="shared" si="344"/>
        <v>5</v>
      </c>
      <c r="R1801" s="14">
        <f t="shared" si="345"/>
        <v>10</v>
      </c>
      <c r="S1801" s="14" t="str">
        <f t="shared" si="346"/>
        <v>NO</v>
      </c>
      <c r="T1801" s="14" t="str">
        <f t="shared" si="347"/>
        <v>No Cumple</v>
      </c>
      <c r="U1801" s="14">
        <f>VLOOKUP(E1801,País!$A$1:$B$8,2,FALSE)</f>
        <v>3</v>
      </c>
    </row>
    <row r="1802" spans="1:21" x14ac:dyDescent="0.25">
      <c r="A1802" s="2" t="s">
        <v>101</v>
      </c>
      <c r="B1802" s="2" t="s">
        <v>52</v>
      </c>
      <c r="C1802" s="3">
        <v>29821</v>
      </c>
      <c r="D1802" s="2" t="s">
        <v>11</v>
      </c>
      <c r="E1802" s="2" t="s">
        <v>32</v>
      </c>
      <c r="F1802" s="2">
        <v>6</v>
      </c>
      <c r="G1802" s="4">
        <v>17103.509962658776</v>
      </c>
      <c r="H1802" s="5">
        <v>-22754.437727259094</v>
      </c>
      <c r="I1802" s="11" t="str">
        <f t="shared" si="336"/>
        <v>Ortega, Cristian</v>
      </c>
      <c r="J1802" s="11" t="str">
        <f t="shared" si="337"/>
        <v>CO</v>
      </c>
      <c r="K1802" s="14">
        <f t="shared" si="338"/>
        <v>14</v>
      </c>
      <c r="L1802" s="7">
        <f t="shared" ca="1" si="339"/>
        <v>42</v>
      </c>
      <c r="M1802" s="7">
        <f t="shared" si="340"/>
        <v>7</v>
      </c>
      <c r="N1802" s="15">
        <f t="shared" si="341"/>
        <v>29821</v>
      </c>
      <c r="O1802" s="15" t="str">
        <f t="shared" si="342"/>
        <v>domingo</v>
      </c>
      <c r="P1802" s="14">
        <f t="shared" si="343"/>
        <v>1981</v>
      </c>
      <c r="Q1802" s="14">
        <f t="shared" si="344"/>
        <v>8</v>
      </c>
      <c r="R1802" s="14">
        <f t="shared" si="345"/>
        <v>23</v>
      </c>
      <c r="S1802" s="14" t="str">
        <f t="shared" si="346"/>
        <v>NO</v>
      </c>
      <c r="T1802" s="14" t="str">
        <f t="shared" si="347"/>
        <v>No Cumple</v>
      </c>
      <c r="U1802" s="14">
        <f>VLOOKUP(E1802,País!$A$1:$B$8,2,FALSE)</f>
        <v>2</v>
      </c>
    </row>
    <row r="1803" spans="1:21" x14ac:dyDescent="0.25">
      <c r="A1803" s="2" t="s">
        <v>97</v>
      </c>
      <c r="B1803" s="2" t="s">
        <v>14</v>
      </c>
      <c r="C1803" s="3">
        <v>31723</v>
      </c>
      <c r="D1803" s="2" t="s">
        <v>23</v>
      </c>
      <c r="E1803" s="2" t="s">
        <v>8</v>
      </c>
      <c r="F1803" s="2">
        <v>6</v>
      </c>
      <c r="G1803" s="4">
        <v>17100.016330489754</v>
      </c>
      <c r="H1803" s="5">
        <v>-29324.986119083707</v>
      </c>
      <c r="I1803" s="11" t="str">
        <f t="shared" si="336"/>
        <v>Lopez, Gustavo</v>
      </c>
      <c r="J1803" s="11" t="str">
        <f t="shared" si="337"/>
        <v>GL</v>
      </c>
      <c r="K1803" s="14">
        <f t="shared" si="338"/>
        <v>12</v>
      </c>
      <c r="L1803" s="7">
        <f t="shared" ca="1" si="339"/>
        <v>37</v>
      </c>
      <c r="M1803" s="7">
        <f t="shared" si="340"/>
        <v>5</v>
      </c>
      <c r="N1803" s="15">
        <f t="shared" si="341"/>
        <v>31723</v>
      </c>
      <c r="O1803" s="15" t="str">
        <f t="shared" si="342"/>
        <v>viernes</v>
      </c>
      <c r="P1803" s="14">
        <f t="shared" si="343"/>
        <v>1986</v>
      </c>
      <c r="Q1803" s="14">
        <f t="shared" si="344"/>
        <v>11</v>
      </c>
      <c r="R1803" s="14">
        <f t="shared" si="345"/>
        <v>7</v>
      </c>
      <c r="S1803" s="14" t="str">
        <f t="shared" si="346"/>
        <v>NO</v>
      </c>
      <c r="T1803" s="14" t="str">
        <f t="shared" si="347"/>
        <v>No Cumple</v>
      </c>
      <c r="U1803" s="14">
        <f>VLOOKUP(E1803,País!$A$1:$B$8,2,FALSE)</f>
        <v>1</v>
      </c>
    </row>
    <row r="1804" spans="1:21" x14ac:dyDescent="0.25">
      <c r="A1804" s="2" t="s">
        <v>41</v>
      </c>
      <c r="B1804" s="2" t="s">
        <v>42</v>
      </c>
      <c r="C1804" s="3">
        <v>34984</v>
      </c>
      <c r="D1804" s="2" t="s">
        <v>11</v>
      </c>
      <c r="E1804" s="2" t="s">
        <v>20</v>
      </c>
      <c r="F1804" s="2">
        <v>3</v>
      </c>
      <c r="G1804" s="4">
        <v>17095.075474312769</v>
      </c>
      <c r="H1804" s="5">
        <v>-24951.545658494808</v>
      </c>
      <c r="I1804" s="11" t="str">
        <f t="shared" si="336"/>
        <v>Alvarez, Diego</v>
      </c>
      <c r="J1804" s="11" t="str">
        <f t="shared" si="337"/>
        <v>DA</v>
      </c>
      <c r="K1804" s="14">
        <f t="shared" si="338"/>
        <v>12</v>
      </c>
      <c r="L1804" s="7">
        <f t="shared" ca="1" si="339"/>
        <v>28</v>
      </c>
      <c r="M1804" s="7">
        <f t="shared" si="340"/>
        <v>4</v>
      </c>
      <c r="N1804" s="15">
        <f t="shared" si="341"/>
        <v>34984</v>
      </c>
      <c r="O1804" s="15" t="str">
        <f t="shared" si="342"/>
        <v>jueves</v>
      </c>
      <c r="P1804" s="14">
        <f t="shared" si="343"/>
        <v>1995</v>
      </c>
      <c r="Q1804" s="14">
        <f t="shared" si="344"/>
        <v>10</v>
      </c>
      <c r="R1804" s="14">
        <f t="shared" si="345"/>
        <v>12</v>
      </c>
      <c r="S1804" s="14" t="str">
        <f t="shared" si="346"/>
        <v>NO</v>
      </c>
      <c r="T1804" s="14" t="str">
        <f t="shared" si="347"/>
        <v>No Cumple</v>
      </c>
      <c r="U1804" s="14">
        <f>VLOOKUP(E1804,País!$A$1:$B$8,2,FALSE)</f>
        <v>6</v>
      </c>
    </row>
    <row r="1805" spans="1:21" x14ac:dyDescent="0.25">
      <c r="A1805" s="2" t="s">
        <v>83</v>
      </c>
      <c r="B1805" s="2" t="s">
        <v>42</v>
      </c>
      <c r="C1805" s="3">
        <v>33443</v>
      </c>
      <c r="D1805" s="2" t="s">
        <v>15</v>
      </c>
      <c r="E1805" s="2" t="s">
        <v>20</v>
      </c>
      <c r="F1805" s="2">
        <v>4</v>
      </c>
      <c r="G1805" s="4">
        <v>17095.050488844892</v>
      </c>
      <c r="H1805" s="5">
        <v>-24856.811123589432</v>
      </c>
      <c r="I1805" s="11" t="str">
        <f t="shared" si="336"/>
        <v>Alvarez, Patricia</v>
      </c>
      <c r="J1805" s="11" t="str">
        <f t="shared" si="337"/>
        <v>PA</v>
      </c>
      <c r="K1805" s="14">
        <f t="shared" si="338"/>
        <v>15</v>
      </c>
      <c r="L1805" s="7">
        <f t="shared" ca="1" si="339"/>
        <v>33</v>
      </c>
      <c r="M1805" s="7">
        <f t="shared" si="340"/>
        <v>3</v>
      </c>
      <c r="N1805" s="15">
        <f t="shared" si="341"/>
        <v>33443</v>
      </c>
      <c r="O1805" s="15" t="str">
        <f t="shared" si="342"/>
        <v>miércoles</v>
      </c>
      <c r="P1805" s="14">
        <f t="shared" si="343"/>
        <v>1991</v>
      </c>
      <c r="Q1805" s="14">
        <f t="shared" si="344"/>
        <v>7</v>
      </c>
      <c r="R1805" s="14">
        <f t="shared" si="345"/>
        <v>24</v>
      </c>
      <c r="S1805" s="14" t="str">
        <f t="shared" si="346"/>
        <v>NO</v>
      </c>
      <c r="T1805" s="14" t="str">
        <f t="shared" si="347"/>
        <v>No Cumple</v>
      </c>
      <c r="U1805" s="14">
        <f>VLOOKUP(E1805,País!$A$1:$B$8,2,FALSE)</f>
        <v>6</v>
      </c>
    </row>
    <row r="1806" spans="1:21" x14ac:dyDescent="0.25">
      <c r="A1806" s="2" t="s">
        <v>33</v>
      </c>
      <c r="B1806" s="2" t="s">
        <v>34</v>
      </c>
      <c r="C1806" s="3">
        <v>30976</v>
      </c>
      <c r="D1806" s="2" t="s">
        <v>35</v>
      </c>
      <c r="E1806" s="2" t="s">
        <v>8</v>
      </c>
      <c r="F1806" s="2">
        <v>3</v>
      </c>
      <c r="G1806" s="4">
        <v>17094.372811109981</v>
      </c>
      <c r="H1806" s="5">
        <v>-26146.389207334214</v>
      </c>
      <c r="I1806" s="11" t="str">
        <f t="shared" si="336"/>
        <v>Santos, Isabel</v>
      </c>
      <c r="J1806" s="11" t="str">
        <f t="shared" si="337"/>
        <v>IS</v>
      </c>
      <c r="K1806" s="14">
        <f t="shared" si="338"/>
        <v>12</v>
      </c>
      <c r="L1806" s="7">
        <f t="shared" ca="1" si="339"/>
        <v>39</v>
      </c>
      <c r="M1806" s="7">
        <f t="shared" si="340"/>
        <v>7</v>
      </c>
      <c r="N1806" s="15">
        <f t="shared" si="341"/>
        <v>30976</v>
      </c>
      <c r="O1806" s="15" t="str">
        <f t="shared" si="342"/>
        <v>domingo</v>
      </c>
      <c r="P1806" s="14">
        <f t="shared" si="343"/>
        <v>1984</v>
      </c>
      <c r="Q1806" s="14">
        <f t="shared" si="344"/>
        <v>10</v>
      </c>
      <c r="R1806" s="14">
        <f t="shared" si="345"/>
        <v>21</v>
      </c>
      <c r="S1806" s="14" t="str">
        <f t="shared" si="346"/>
        <v>NO</v>
      </c>
      <c r="T1806" s="14" t="str">
        <f t="shared" si="347"/>
        <v>No Cumple</v>
      </c>
      <c r="U1806" s="14">
        <f>VLOOKUP(E1806,País!$A$1:$B$8,2,FALSE)</f>
        <v>1</v>
      </c>
    </row>
    <row r="1807" spans="1:21" x14ac:dyDescent="0.25">
      <c r="A1807" s="2" t="s">
        <v>100</v>
      </c>
      <c r="B1807" s="2" t="s">
        <v>40</v>
      </c>
      <c r="C1807" s="3">
        <v>34133</v>
      </c>
      <c r="D1807" s="2" t="s">
        <v>7</v>
      </c>
      <c r="E1807" s="2" t="s">
        <v>28</v>
      </c>
      <c r="F1807" s="2">
        <v>6</v>
      </c>
      <c r="G1807" s="4">
        <v>17079.639965824172</v>
      </c>
      <c r="H1807" s="5">
        <v>-26003.898828365938</v>
      </c>
      <c r="I1807" s="11" t="str">
        <f t="shared" si="336"/>
        <v>Torres, Valeria</v>
      </c>
      <c r="J1807" s="11" t="str">
        <f t="shared" si="337"/>
        <v>VT</v>
      </c>
      <c r="K1807" s="14">
        <f t="shared" si="338"/>
        <v>13</v>
      </c>
      <c r="L1807" s="7">
        <f t="shared" ca="1" si="339"/>
        <v>31</v>
      </c>
      <c r="M1807" s="7">
        <f t="shared" si="340"/>
        <v>7</v>
      </c>
      <c r="N1807" s="15">
        <f t="shared" si="341"/>
        <v>34133</v>
      </c>
      <c r="O1807" s="15" t="str">
        <f t="shared" si="342"/>
        <v>domingo</v>
      </c>
      <c r="P1807" s="14">
        <f t="shared" si="343"/>
        <v>1993</v>
      </c>
      <c r="Q1807" s="14">
        <f t="shared" si="344"/>
        <v>6</v>
      </c>
      <c r="R1807" s="14">
        <f t="shared" si="345"/>
        <v>13</v>
      </c>
      <c r="S1807" s="14" t="str">
        <f t="shared" si="346"/>
        <v>SI</v>
      </c>
      <c r="T1807" s="14" t="str">
        <f t="shared" si="347"/>
        <v>No Cumple</v>
      </c>
      <c r="U1807" s="14">
        <f>VLOOKUP(E1807,País!$A$1:$B$8,2,FALSE)</f>
        <v>7</v>
      </c>
    </row>
    <row r="1808" spans="1:21" x14ac:dyDescent="0.25">
      <c r="A1808" s="2" t="s">
        <v>71</v>
      </c>
      <c r="B1808" s="2" t="s">
        <v>14</v>
      </c>
      <c r="C1808" s="3">
        <v>30934</v>
      </c>
      <c r="D1808" s="2" t="s">
        <v>38</v>
      </c>
      <c r="E1808" s="2" t="s">
        <v>28</v>
      </c>
      <c r="F1808" s="2">
        <v>2</v>
      </c>
      <c r="G1808" s="4">
        <v>17073.54323981217</v>
      </c>
      <c r="H1808" s="5">
        <v>-28408.959110955897</v>
      </c>
      <c r="I1808" s="11" t="str">
        <f t="shared" si="336"/>
        <v>Lopez, Jose</v>
      </c>
      <c r="J1808" s="11" t="str">
        <f t="shared" si="337"/>
        <v>JL</v>
      </c>
      <c r="K1808" s="14">
        <f t="shared" si="338"/>
        <v>9</v>
      </c>
      <c r="L1808" s="7">
        <f t="shared" ca="1" si="339"/>
        <v>39</v>
      </c>
      <c r="M1808" s="7">
        <f t="shared" si="340"/>
        <v>7</v>
      </c>
      <c r="N1808" s="15">
        <f t="shared" si="341"/>
        <v>30934</v>
      </c>
      <c r="O1808" s="15" t="str">
        <f t="shared" si="342"/>
        <v>domingo</v>
      </c>
      <c r="P1808" s="14">
        <f t="shared" si="343"/>
        <v>1984</v>
      </c>
      <c r="Q1808" s="14">
        <f t="shared" si="344"/>
        <v>9</v>
      </c>
      <c r="R1808" s="14">
        <f t="shared" si="345"/>
        <v>9</v>
      </c>
      <c r="S1808" s="14" t="str">
        <f t="shared" si="346"/>
        <v>NO</v>
      </c>
      <c r="T1808" s="14" t="str">
        <f t="shared" si="347"/>
        <v>No Cumple</v>
      </c>
      <c r="U1808" s="14">
        <f>VLOOKUP(E1808,País!$A$1:$B$8,2,FALSE)</f>
        <v>7</v>
      </c>
    </row>
    <row r="1809" spans="1:21" x14ac:dyDescent="0.25">
      <c r="A1809" s="2" t="s">
        <v>45</v>
      </c>
      <c r="B1809" s="2" t="s">
        <v>46</v>
      </c>
      <c r="C1809" s="3">
        <v>31625</v>
      </c>
      <c r="D1809" s="2" t="s">
        <v>19</v>
      </c>
      <c r="E1809" s="2" t="s">
        <v>28</v>
      </c>
      <c r="F1809" s="2">
        <v>6</v>
      </c>
      <c r="G1809" s="4">
        <v>17068.207020149104</v>
      </c>
      <c r="H1809" s="5">
        <v>-31438.613681865809</v>
      </c>
      <c r="I1809" s="11" t="str">
        <f t="shared" si="336"/>
        <v>Garcia, Eduardo</v>
      </c>
      <c r="J1809" s="11" t="str">
        <f t="shared" si="337"/>
        <v>EG</v>
      </c>
      <c r="K1809" s="14">
        <f t="shared" si="338"/>
        <v>13</v>
      </c>
      <c r="L1809" s="7">
        <f t="shared" ca="1" si="339"/>
        <v>38</v>
      </c>
      <c r="M1809" s="7">
        <f t="shared" si="340"/>
        <v>5</v>
      </c>
      <c r="N1809" s="15">
        <f t="shared" si="341"/>
        <v>31625</v>
      </c>
      <c r="O1809" s="15" t="str">
        <f t="shared" si="342"/>
        <v>viernes</v>
      </c>
      <c r="P1809" s="14">
        <f t="shared" si="343"/>
        <v>1986</v>
      </c>
      <c r="Q1809" s="14">
        <f t="shared" si="344"/>
        <v>8</v>
      </c>
      <c r="R1809" s="14">
        <f t="shared" si="345"/>
        <v>1</v>
      </c>
      <c r="S1809" s="14" t="str">
        <f t="shared" si="346"/>
        <v>NO</v>
      </c>
      <c r="T1809" s="14" t="str">
        <f t="shared" si="347"/>
        <v>No Cumple</v>
      </c>
      <c r="U1809" s="14">
        <f>VLOOKUP(E1809,País!$A$1:$B$8,2,FALSE)</f>
        <v>7</v>
      </c>
    </row>
    <row r="1810" spans="1:21" x14ac:dyDescent="0.25">
      <c r="A1810" s="2" t="s">
        <v>63</v>
      </c>
      <c r="B1810" s="2" t="s">
        <v>64</v>
      </c>
      <c r="C1810" s="3">
        <v>33076</v>
      </c>
      <c r="D1810" s="2" t="s">
        <v>19</v>
      </c>
      <c r="E1810" s="2" t="s">
        <v>8</v>
      </c>
      <c r="F1810" s="2">
        <v>4</v>
      </c>
      <c r="G1810" s="4">
        <v>17053.973480548349</v>
      </c>
      <c r="H1810" s="5">
        <v>-32706.026519451654</v>
      </c>
      <c r="I1810" s="11" t="str">
        <f t="shared" si="336"/>
        <v>Ramos, Gabriela</v>
      </c>
      <c r="J1810" s="11" t="str">
        <f t="shared" si="337"/>
        <v>GR</v>
      </c>
      <c r="K1810" s="14">
        <f t="shared" si="338"/>
        <v>13</v>
      </c>
      <c r="L1810" s="7">
        <f t="shared" ca="1" si="339"/>
        <v>34</v>
      </c>
      <c r="M1810" s="7">
        <f t="shared" si="340"/>
        <v>7</v>
      </c>
      <c r="N1810" s="15">
        <f t="shared" si="341"/>
        <v>33076</v>
      </c>
      <c r="O1810" s="15" t="str">
        <f t="shared" si="342"/>
        <v>domingo</v>
      </c>
      <c r="P1810" s="14">
        <f t="shared" si="343"/>
        <v>1990</v>
      </c>
      <c r="Q1810" s="14">
        <f t="shared" si="344"/>
        <v>7</v>
      </c>
      <c r="R1810" s="14">
        <f t="shared" si="345"/>
        <v>22</v>
      </c>
      <c r="S1810" s="14" t="str">
        <f t="shared" si="346"/>
        <v>NO</v>
      </c>
      <c r="T1810" s="14" t="str">
        <f t="shared" si="347"/>
        <v>No Cumple</v>
      </c>
      <c r="U1810" s="14">
        <f>VLOOKUP(E1810,País!$A$1:$B$8,2,FALSE)</f>
        <v>1</v>
      </c>
    </row>
    <row r="1811" spans="1:21" x14ac:dyDescent="0.25">
      <c r="A1811" s="2" t="s">
        <v>79</v>
      </c>
      <c r="B1811" s="2" t="s">
        <v>30</v>
      </c>
      <c r="C1811" s="3">
        <v>32803</v>
      </c>
      <c r="D1811" s="2" t="s">
        <v>35</v>
      </c>
      <c r="E1811" s="2" t="s">
        <v>32</v>
      </c>
      <c r="F1811" s="2">
        <v>6</v>
      </c>
      <c r="G1811" s="4">
        <v>17053.539793790573</v>
      </c>
      <c r="H1811" s="5">
        <v>-28720.207991774765</v>
      </c>
      <c r="I1811" s="11" t="str">
        <f t="shared" si="336"/>
        <v>Rivera, Pedro</v>
      </c>
      <c r="J1811" s="11" t="str">
        <f t="shared" si="337"/>
        <v>PR</v>
      </c>
      <c r="K1811" s="14">
        <f t="shared" si="338"/>
        <v>11</v>
      </c>
      <c r="L1811" s="7">
        <f t="shared" ca="1" si="339"/>
        <v>34</v>
      </c>
      <c r="M1811" s="7">
        <f t="shared" si="340"/>
        <v>7</v>
      </c>
      <c r="N1811" s="15">
        <f t="shared" si="341"/>
        <v>32803</v>
      </c>
      <c r="O1811" s="15" t="str">
        <f t="shared" si="342"/>
        <v>domingo</v>
      </c>
      <c r="P1811" s="14">
        <f t="shared" si="343"/>
        <v>1989</v>
      </c>
      <c r="Q1811" s="14">
        <f t="shared" si="344"/>
        <v>10</v>
      </c>
      <c r="R1811" s="14">
        <f t="shared" si="345"/>
        <v>22</v>
      </c>
      <c r="S1811" s="14" t="str">
        <f t="shared" si="346"/>
        <v>NO</v>
      </c>
      <c r="T1811" s="14" t="str">
        <f t="shared" si="347"/>
        <v>No Cumple</v>
      </c>
      <c r="U1811" s="14">
        <f>VLOOKUP(E1811,País!$A$1:$B$8,2,FALSE)</f>
        <v>2</v>
      </c>
    </row>
    <row r="1812" spans="1:21" x14ac:dyDescent="0.25">
      <c r="A1812" s="2" t="s">
        <v>85</v>
      </c>
      <c r="B1812" s="2" t="s">
        <v>46</v>
      </c>
      <c r="C1812" s="3">
        <v>31469</v>
      </c>
      <c r="D1812" s="2" t="s">
        <v>23</v>
      </c>
      <c r="E1812" s="2" t="s">
        <v>28</v>
      </c>
      <c r="F1812" s="2">
        <v>3</v>
      </c>
      <c r="G1812" s="4">
        <v>17038.055154312213</v>
      </c>
      <c r="H1812" s="5">
        <v>-26091.839185808964</v>
      </c>
      <c r="I1812" s="11" t="str">
        <f t="shared" si="336"/>
        <v>Garcia, Elena</v>
      </c>
      <c r="J1812" s="11" t="str">
        <f t="shared" si="337"/>
        <v>EG</v>
      </c>
      <c r="K1812" s="14">
        <f t="shared" si="338"/>
        <v>11</v>
      </c>
      <c r="L1812" s="7">
        <f t="shared" ca="1" si="339"/>
        <v>38</v>
      </c>
      <c r="M1812" s="7">
        <f t="shared" si="340"/>
        <v>3</v>
      </c>
      <c r="N1812" s="15">
        <f t="shared" si="341"/>
        <v>31469</v>
      </c>
      <c r="O1812" s="15" t="str">
        <f t="shared" si="342"/>
        <v>miércoles</v>
      </c>
      <c r="P1812" s="14">
        <f t="shared" si="343"/>
        <v>1986</v>
      </c>
      <c r="Q1812" s="14">
        <f t="shared" si="344"/>
        <v>2</v>
      </c>
      <c r="R1812" s="14">
        <f t="shared" si="345"/>
        <v>26</v>
      </c>
      <c r="S1812" s="14" t="str">
        <f t="shared" si="346"/>
        <v>NO</v>
      </c>
      <c r="T1812" s="14" t="str">
        <f t="shared" si="347"/>
        <v>No Cumple</v>
      </c>
      <c r="U1812" s="14">
        <f>VLOOKUP(E1812,País!$A$1:$B$8,2,FALSE)</f>
        <v>7</v>
      </c>
    </row>
    <row r="1813" spans="1:21" x14ac:dyDescent="0.25">
      <c r="A1813" s="2" t="s">
        <v>13</v>
      </c>
      <c r="B1813" s="2" t="s">
        <v>14</v>
      </c>
      <c r="C1813" s="3">
        <v>34541</v>
      </c>
      <c r="D1813" s="2" t="s">
        <v>15</v>
      </c>
      <c r="E1813" s="2" t="s">
        <v>16</v>
      </c>
      <c r="F1813" s="2">
        <v>4</v>
      </c>
      <c r="G1813" s="4">
        <v>17025.205369381631</v>
      </c>
      <c r="H1813" s="5">
        <v>-28049.583650800883</v>
      </c>
      <c r="I1813" s="11" t="str">
        <f t="shared" si="336"/>
        <v>Lopez, Maria</v>
      </c>
      <c r="J1813" s="11" t="str">
        <f t="shared" si="337"/>
        <v>ML</v>
      </c>
      <c r="K1813" s="14">
        <f t="shared" si="338"/>
        <v>10</v>
      </c>
      <c r="L1813" s="7">
        <f t="shared" ca="1" si="339"/>
        <v>30</v>
      </c>
      <c r="M1813" s="7">
        <f t="shared" si="340"/>
        <v>2</v>
      </c>
      <c r="N1813" s="15">
        <f t="shared" si="341"/>
        <v>34541</v>
      </c>
      <c r="O1813" s="15" t="str">
        <f t="shared" si="342"/>
        <v>martes</v>
      </c>
      <c r="P1813" s="14">
        <f t="shared" si="343"/>
        <v>1994</v>
      </c>
      <c r="Q1813" s="14">
        <f t="shared" si="344"/>
        <v>7</v>
      </c>
      <c r="R1813" s="14">
        <f t="shared" si="345"/>
        <v>26</v>
      </c>
      <c r="S1813" s="14" t="str">
        <f t="shared" si="346"/>
        <v>NO</v>
      </c>
      <c r="T1813" s="14" t="str">
        <f t="shared" si="347"/>
        <v>No Cumple</v>
      </c>
      <c r="U1813" s="14">
        <f>VLOOKUP(E1813,País!$A$1:$B$8,2,FALSE)</f>
        <v>4</v>
      </c>
    </row>
    <row r="1814" spans="1:21" x14ac:dyDescent="0.25">
      <c r="A1814" s="2" t="s">
        <v>67</v>
      </c>
      <c r="B1814" s="2" t="s">
        <v>68</v>
      </c>
      <c r="C1814" s="3">
        <v>31758</v>
      </c>
      <c r="D1814" s="2" t="s">
        <v>27</v>
      </c>
      <c r="E1814" s="2" t="s">
        <v>16</v>
      </c>
      <c r="F1814" s="2">
        <v>2</v>
      </c>
      <c r="G1814" s="4">
        <v>17020.290065781119</v>
      </c>
      <c r="H1814" s="5">
        <v>-25613.159245401672</v>
      </c>
      <c r="I1814" s="11" t="str">
        <f t="shared" si="336"/>
        <v>Navarro, Adriana</v>
      </c>
      <c r="J1814" s="11" t="str">
        <f t="shared" si="337"/>
        <v>AN</v>
      </c>
      <c r="K1814" s="14">
        <f t="shared" si="338"/>
        <v>14</v>
      </c>
      <c r="L1814" s="7">
        <f t="shared" ca="1" si="339"/>
        <v>37</v>
      </c>
      <c r="M1814" s="7">
        <f t="shared" si="340"/>
        <v>5</v>
      </c>
      <c r="N1814" s="15">
        <f t="shared" si="341"/>
        <v>31758</v>
      </c>
      <c r="O1814" s="15" t="str">
        <f t="shared" si="342"/>
        <v>viernes</v>
      </c>
      <c r="P1814" s="14">
        <f t="shared" si="343"/>
        <v>1986</v>
      </c>
      <c r="Q1814" s="14">
        <f t="shared" si="344"/>
        <v>12</v>
      </c>
      <c r="R1814" s="14">
        <f t="shared" si="345"/>
        <v>12</v>
      </c>
      <c r="S1814" s="14" t="str">
        <f t="shared" si="346"/>
        <v>NO</v>
      </c>
      <c r="T1814" s="14" t="str">
        <f t="shared" si="347"/>
        <v>No Cumple</v>
      </c>
      <c r="U1814" s="14">
        <f>VLOOKUP(E1814,País!$A$1:$B$8,2,FALSE)</f>
        <v>4</v>
      </c>
    </row>
    <row r="1815" spans="1:21" x14ac:dyDescent="0.25">
      <c r="A1815" s="2" t="s">
        <v>70</v>
      </c>
      <c r="B1815" s="2" t="s">
        <v>10</v>
      </c>
      <c r="C1815" s="3">
        <v>34474</v>
      </c>
      <c r="D1815" s="2" t="s">
        <v>35</v>
      </c>
      <c r="E1815" s="2" t="s">
        <v>24</v>
      </c>
      <c r="F1815" s="2">
        <v>3</v>
      </c>
      <c r="G1815" s="4">
        <v>17018.601000343904</v>
      </c>
      <c r="H1815" s="5">
        <v>-29204.375159711126</v>
      </c>
      <c r="I1815" s="11" t="str">
        <f t="shared" si="336"/>
        <v>Gomez, Andrea</v>
      </c>
      <c r="J1815" s="11" t="str">
        <f t="shared" si="337"/>
        <v>AG</v>
      </c>
      <c r="K1815" s="14">
        <f t="shared" si="338"/>
        <v>11</v>
      </c>
      <c r="L1815" s="7">
        <f t="shared" ca="1" si="339"/>
        <v>30</v>
      </c>
      <c r="M1815" s="7">
        <f t="shared" si="340"/>
        <v>5</v>
      </c>
      <c r="N1815" s="15">
        <f t="shared" si="341"/>
        <v>34474</v>
      </c>
      <c r="O1815" s="15" t="str">
        <f t="shared" si="342"/>
        <v>viernes</v>
      </c>
      <c r="P1815" s="14">
        <f t="shared" si="343"/>
        <v>1994</v>
      </c>
      <c r="Q1815" s="14">
        <f t="shared" si="344"/>
        <v>5</v>
      </c>
      <c r="R1815" s="14">
        <f t="shared" si="345"/>
        <v>20</v>
      </c>
      <c r="S1815" s="14" t="str">
        <f t="shared" si="346"/>
        <v>NO</v>
      </c>
      <c r="T1815" s="14" t="str">
        <f t="shared" si="347"/>
        <v>No Cumple</v>
      </c>
      <c r="U1815" s="14">
        <f>VLOOKUP(E1815,País!$A$1:$B$8,2,FALSE)</f>
        <v>5</v>
      </c>
    </row>
    <row r="1816" spans="1:21" x14ac:dyDescent="0.25">
      <c r="A1816" s="2" t="s">
        <v>97</v>
      </c>
      <c r="B1816" s="2" t="s">
        <v>14</v>
      </c>
      <c r="C1816" s="3">
        <v>32856</v>
      </c>
      <c r="D1816" s="2" t="s">
        <v>23</v>
      </c>
      <c r="E1816" s="2" t="s">
        <v>8</v>
      </c>
      <c r="F1816" s="2">
        <v>6</v>
      </c>
      <c r="G1816" s="4">
        <v>17012.917694826909</v>
      </c>
      <c r="H1816" s="5">
        <v>-27059.01995939713</v>
      </c>
      <c r="I1816" s="11" t="str">
        <f t="shared" si="336"/>
        <v>Lopez, Gustavo</v>
      </c>
      <c r="J1816" s="11" t="str">
        <f t="shared" si="337"/>
        <v>GL</v>
      </c>
      <c r="K1816" s="14">
        <f t="shared" si="338"/>
        <v>12</v>
      </c>
      <c r="L1816" s="7">
        <f t="shared" ca="1" si="339"/>
        <v>34</v>
      </c>
      <c r="M1816" s="7">
        <f t="shared" si="340"/>
        <v>4</v>
      </c>
      <c r="N1816" s="15">
        <f t="shared" si="341"/>
        <v>32856</v>
      </c>
      <c r="O1816" s="15" t="str">
        <f t="shared" si="342"/>
        <v>jueves</v>
      </c>
      <c r="P1816" s="14">
        <f t="shared" si="343"/>
        <v>1989</v>
      </c>
      <c r="Q1816" s="14">
        <f t="shared" si="344"/>
        <v>12</v>
      </c>
      <c r="R1816" s="14">
        <f t="shared" si="345"/>
        <v>14</v>
      </c>
      <c r="S1816" s="14" t="str">
        <f t="shared" si="346"/>
        <v>NO</v>
      </c>
      <c r="T1816" s="14" t="str">
        <f t="shared" si="347"/>
        <v>No Cumple</v>
      </c>
      <c r="U1816" s="14">
        <f>VLOOKUP(E1816,País!$A$1:$B$8,2,FALSE)</f>
        <v>1</v>
      </c>
    </row>
    <row r="1817" spans="1:21" x14ac:dyDescent="0.25">
      <c r="A1817" s="2" t="s">
        <v>49</v>
      </c>
      <c r="B1817" s="2" t="s">
        <v>50</v>
      </c>
      <c r="C1817" s="3">
        <v>35096</v>
      </c>
      <c r="D1817" s="2" t="s">
        <v>27</v>
      </c>
      <c r="E1817" s="2" t="s">
        <v>8</v>
      </c>
      <c r="F1817" s="2">
        <v>6</v>
      </c>
      <c r="G1817" s="4">
        <v>17009.555348412443</v>
      </c>
      <c r="H1817" s="5">
        <v>-25192.737935206547</v>
      </c>
      <c r="I1817" s="11" t="str">
        <f t="shared" si="336"/>
        <v>Perez, Javier</v>
      </c>
      <c r="J1817" s="11" t="str">
        <f t="shared" si="337"/>
        <v>JP</v>
      </c>
      <c r="K1817" s="14">
        <f t="shared" si="338"/>
        <v>11</v>
      </c>
      <c r="L1817" s="7">
        <f t="shared" ca="1" si="339"/>
        <v>28</v>
      </c>
      <c r="M1817" s="7">
        <f t="shared" si="340"/>
        <v>4</v>
      </c>
      <c r="N1817" s="15">
        <f t="shared" si="341"/>
        <v>35096</v>
      </c>
      <c r="O1817" s="15" t="str">
        <f t="shared" si="342"/>
        <v>jueves</v>
      </c>
      <c r="P1817" s="14">
        <f t="shared" si="343"/>
        <v>1996</v>
      </c>
      <c r="Q1817" s="14">
        <f t="shared" si="344"/>
        <v>2</v>
      </c>
      <c r="R1817" s="14">
        <f t="shared" si="345"/>
        <v>1</v>
      </c>
      <c r="S1817" s="14" t="str">
        <f t="shared" si="346"/>
        <v>NO</v>
      </c>
      <c r="T1817" s="14" t="str">
        <f t="shared" si="347"/>
        <v>No Cumple</v>
      </c>
      <c r="U1817" s="14">
        <f>VLOOKUP(E1817,País!$A$1:$B$8,2,FALSE)</f>
        <v>1</v>
      </c>
    </row>
    <row r="1818" spans="1:21" x14ac:dyDescent="0.25">
      <c r="A1818" s="2" t="s">
        <v>79</v>
      </c>
      <c r="B1818" s="2" t="s">
        <v>30</v>
      </c>
      <c r="C1818" s="3">
        <v>35465</v>
      </c>
      <c r="D1818" s="2" t="s">
        <v>35</v>
      </c>
      <c r="E1818" s="2" t="s">
        <v>32</v>
      </c>
      <c r="F1818" s="2">
        <v>6</v>
      </c>
      <c r="G1818" s="4">
        <v>17007.944451248342</v>
      </c>
      <c r="H1818" s="5">
        <v>-22034.438884126157</v>
      </c>
      <c r="I1818" s="11" t="str">
        <f t="shared" si="336"/>
        <v>Rivera, Pedro</v>
      </c>
      <c r="J1818" s="11" t="str">
        <f t="shared" si="337"/>
        <v>PR</v>
      </c>
      <c r="K1818" s="14">
        <f t="shared" si="338"/>
        <v>11</v>
      </c>
      <c r="L1818" s="7">
        <f t="shared" ca="1" si="339"/>
        <v>27</v>
      </c>
      <c r="M1818" s="7">
        <f t="shared" si="340"/>
        <v>2</v>
      </c>
      <c r="N1818" s="15">
        <f t="shared" si="341"/>
        <v>35465</v>
      </c>
      <c r="O1818" s="15" t="str">
        <f t="shared" si="342"/>
        <v>martes</v>
      </c>
      <c r="P1818" s="14">
        <f t="shared" si="343"/>
        <v>1997</v>
      </c>
      <c r="Q1818" s="14">
        <f t="shared" si="344"/>
        <v>2</v>
      </c>
      <c r="R1818" s="14">
        <f t="shared" si="345"/>
        <v>4</v>
      </c>
      <c r="S1818" s="14" t="str">
        <f t="shared" si="346"/>
        <v>NO</v>
      </c>
      <c r="T1818" s="14" t="str">
        <f t="shared" si="347"/>
        <v>No Cumple</v>
      </c>
      <c r="U1818" s="14">
        <f>VLOOKUP(E1818,País!$A$1:$B$8,2,FALSE)</f>
        <v>2</v>
      </c>
    </row>
    <row r="1819" spans="1:21" x14ac:dyDescent="0.25">
      <c r="A1819" s="2" t="s">
        <v>53</v>
      </c>
      <c r="B1819" s="2" t="s">
        <v>54</v>
      </c>
      <c r="C1819" s="3">
        <v>35046</v>
      </c>
      <c r="D1819" s="2" t="s">
        <v>35</v>
      </c>
      <c r="E1819" s="2" t="s">
        <v>16</v>
      </c>
      <c r="F1819" s="2">
        <v>3</v>
      </c>
      <c r="G1819" s="4">
        <v>17007.793676629339</v>
      </c>
      <c r="H1819" s="5">
        <v>-29033.297438098765</v>
      </c>
      <c r="I1819" s="11" t="str">
        <f t="shared" si="336"/>
        <v>Moreno, Ricardo</v>
      </c>
      <c r="J1819" s="11" t="str">
        <f t="shared" si="337"/>
        <v>RM</v>
      </c>
      <c r="K1819" s="14">
        <f t="shared" si="338"/>
        <v>13</v>
      </c>
      <c r="L1819" s="7">
        <f t="shared" ca="1" si="339"/>
        <v>28</v>
      </c>
      <c r="M1819" s="7">
        <f t="shared" si="340"/>
        <v>3</v>
      </c>
      <c r="N1819" s="15">
        <f t="shared" si="341"/>
        <v>35046</v>
      </c>
      <c r="O1819" s="15" t="str">
        <f t="shared" si="342"/>
        <v>miércoles</v>
      </c>
      <c r="P1819" s="14">
        <f t="shared" si="343"/>
        <v>1995</v>
      </c>
      <c r="Q1819" s="14">
        <f t="shared" si="344"/>
        <v>12</v>
      </c>
      <c r="R1819" s="14">
        <f t="shared" si="345"/>
        <v>13</v>
      </c>
      <c r="S1819" s="14" t="str">
        <f t="shared" si="346"/>
        <v>NO</v>
      </c>
      <c r="T1819" s="14" t="str">
        <f t="shared" si="347"/>
        <v>No Cumple</v>
      </c>
      <c r="U1819" s="14">
        <f>VLOOKUP(E1819,País!$A$1:$B$8,2,FALSE)</f>
        <v>4</v>
      </c>
    </row>
    <row r="1820" spans="1:21" x14ac:dyDescent="0.25">
      <c r="A1820" s="2" t="s">
        <v>90</v>
      </c>
      <c r="B1820" s="2" t="s">
        <v>58</v>
      </c>
      <c r="C1820" s="3">
        <v>30099</v>
      </c>
      <c r="D1820" s="2" t="s">
        <v>7</v>
      </c>
      <c r="E1820" s="2" t="s">
        <v>20</v>
      </c>
      <c r="F1820" s="2">
        <v>6</v>
      </c>
      <c r="G1820" s="4">
        <v>17002.831422709187</v>
      </c>
      <c r="H1820" s="5">
        <v>-23777.904747195196</v>
      </c>
      <c r="I1820" s="11" t="str">
        <f t="shared" si="336"/>
        <v>Castro, Natalie</v>
      </c>
      <c r="J1820" s="11" t="str">
        <f t="shared" si="337"/>
        <v>NC</v>
      </c>
      <c r="K1820" s="14">
        <f t="shared" si="338"/>
        <v>13</v>
      </c>
      <c r="L1820" s="7">
        <f t="shared" ca="1" si="339"/>
        <v>42</v>
      </c>
      <c r="M1820" s="7">
        <f t="shared" si="340"/>
        <v>5</v>
      </c>
      <c r="N1820" s="15">
        <f t="shared" si="341"/>
        <v>30099</v>
      </c>
      <c r="O1820" s="15" t="str">
        <f t="shared" si="342"/>
        <v>viernes</v>
      </c>
      <c r="P1820" s="14">
        <f t="shared" si="343"/>
        <v>1982</v>
      </c>
      <c r="Q1820" s="14">
        <f t="shared" si="344"/>
        <v>5</v>
      </c>
      <c r="R1820" s="14">
        <f t="shared" si="345"/>
        <v>28</v>
      </c>
      <c r="S1820" s="14" t="str">
        <f t="shared" si="346"/>
        <v>SI</v>
      </c>
      <c r="T1820" s="14" t="str">
        <f t="shared" si="347"/>
        <v>No Cumple</v>
      </c>
      <c r="U1820" s="14">
        <f>VLOOKUP(E1820,País!$A$1:$B$8,2,FALSE)</f>
        <v>6</v>
      </c>
    </row>
    <row r="1821" spans="1:21" x14ac:dyDescent="0.25">
      <c r="A1821" s="2" t="s">
        <v>33</v>
      </c>
      <c r="B1821" s="2" t="s">
        <v>34</v>
      </c>
      <c r="C1821" s="3">
        <v>32816</v>
      </c>
      <c r="D1821" s="2" t="s">
        <v>35</v>
      </c>
      <c r="E1821" s="2" t="s">
        <v>8</v>
      </c>
      <c r="F1821" s="2">
        <v>2</v>
      </c>
      <c r="G1821" s="4">
        <v>16992.900984977459</v>
      </c>
      <c r="H1821" s="5">
        <v>-31596.602083970964</v>
      </c>
      <c r="I1821" s="11" t="str">
        <f t="shared" si="336"/>
        <v>Santos, Isabel</v>
      </c>
      <c r="J1821" s="11" t="str">
        <f t="shared" si="337"/>
        <v>IS</v>
      </c>
      <c r="K1821" s="14">
        <f t="shared" si="338"/>
        <v>12</v>
      </c>
      <c r="L1821" s="7">
        <f t="shared" ca="1" si="339"/>
        <v>34</v>
      </c>
      <c r="M1821" s="7">
        <f t="shared" si="340"/>
        <v>6</v>
      </c>
      <c r="N1821" s="15">
        <f t="shared" si="341"/>
        <v>32816</v>
      </c>
      <c r="O1821" s="15" t="str">
        <f t="shared" si="342"/>
        <v>sábado</v>
      </c>
      <c r="P1821" s="14">
        <f t="shared" si="343"/>
        <v>1989</v>
      </c>
      <c r="Q1821" s="14">
        <f t="shared" si="344"/>
        <v>11</v>
      </c>
      <c r="R1821" s="14">
        <f t="shared" si="345"/>
        <v>4</v>
      </c>
      <c r="S1821" s="14" t="str">
        <f t="shared" si="346"/>
        <v>NO</v>
      </c>
      <c r="T1821" s="14" t="str">
        <f t="shared" si="347"/>
        <v>No Cumple</v>
      </c>
      <c r="U1821" s="14">
        <f>VLOOKUP(E1821,País!$A$1:$B$8,2,FALSE)</f>
        <v>1</v>
      </c>
    </row>
    <row r="1822" spans="1:21" x14ac:dyDescent="0.25">
      <c r="A1822" s="2" t="s">
        <v>81</v>
      </c>
      <c r="B1822" s="2" t="s">
        <v>37</v>
      </c>
      <c r="C1822" s="3">
        <v>34976</v>
      </c>
      <c r="D1822" s="2" t="s">
        <v>7</v>
      </c>
      <c r="E1822" s="2" t="s">
        <v>12</v>
      </c>
      <c r="F1822" s="2">
        <v>4</v>
      </c>
      <c r="G1822" s="4">
        <v>16987.905521171258</v>
      </c>
      <c r="H1822" s="5">
        <v>-32352.094478828745</v>
      </c>
      <c r="I1822" s="11" t="str">
        <f t="shared" si="336"/>
        <v>Hernandez, Victor</v>
      </c>
      <c r="J1822" s="11" t="str">
        <f t="shared" si="337"/>
        <v>VH</v>
      </c>
      <c r="K1822" s="14">
        <f t="shared" si="338"/>
        <v>15</v>
      </c>
      <c r="L1822" s="7">
        <f t="shared" ca="1" si="339"/>
        <v>28</v>
      </c>
      <c r="M1822" s="7">
        <f t="shared" si="340"/>
        <v>3</v>
      </c>
      <c r="N1822" s="15">
        <f t="shared" si="341"/>
        <v>34976</v>
      </c>
      <c r="O1822" s="15" t="str">
        <f t="shared" si="342"/>
        <v>miércoles</v>
      </c>
      <c r="P1822" s="14">
        <f t="shared" si="343"/>
        <v>1995</v>
      </c>
      <c r="Q1822" s="14">
        <f t="shared" si="344"/>
        <v>10</v>
      </c>
      <c r="R1822" s="14">
        <f t="shared" si="345"/>
        <v>4</v>
      </c>
      <c r="S1822" s="14" t="str">
        <f t="shared" si="346"/>
        <v>SI</v>
      </c>
      <c r="T1822" s="14" t="str">
        <f t="shared" si="347"/>
        <v>No Cumple</v>
      </c>
      <c r="U1822" s="14">
        <f>VLOOKUP(E1822,País!$A$1:$B$8,2,FALSE)</f>
        <v>3</v>
      </c>
    </row>
    <row r="1823" spans="1:21" x14ac:dyDescent="0.25">
      <c r="A1823" s="2" t="s">
        <v>13</v>
      </c>
      <c r="B1823" s="2" t="s">
        <v>14</v>
      </c>
      <c r="C1823" s="3">
        <v>30630</v>
      </c>
      <c r="D1823" s="2" t="s">
        <v>15</v>
      </c>
      <c r="E1823" s="2" t="s">
        <v>16</v>
      </c>
      <c r="F1823" s="2">
        <v>2</v>
      </c>
      <c r="G1823" s="4">
        <v>16973.353412956272</v>
      </c>
      <c r="H1823" s="5">
        <v>-30523.448996598479</v>
      </c>
      <c r="I1823" s="11" t="str">
        <f t="shared" si="336"/>
        <v>Lopez, Maria</v>
      </c>
      <c r="J1823" s="11" t="str">
        <f t="shared" si="337"/>
        <v>ML</v>
      </c>
      <c r="K1823" s="14">
        <f t="shared" si="338"/>
        <v>10</v>
      </c>
      <c r="L1823" s="7">
        <f t="shared" ca="1" si="339"/>
        <v>40</v>
      </c>
      <c r="M1823" s="7">
        <f t="shared" si="340"/>
        <v>4</v>
      </c>
      <c r="N1823" s="15">
        <f t="shared" si="341"/>
        <v>30630</v>
      </c>
      <c r="O1823" s="15" t="str">
        <f t="shared" si="342"/>
        <v>jueves</v>
      </c>
      <c r="P1823" s="14">
        <f t="shared" si="343"/>
        <v>1983</v>
      </c>
      <c r="Q1823" s="14">
        <f t="shared" si="344"/>
        <v>11</v>
      </c>
      <c r="R1823" s="14">
        <f t="shared" si="345"/>
        <v>10</v>
      </c>
      <c r="S1823" s="14" t="str">
        <f t="shared" si="346"/>
        <v>NO</v>
      </c>
      <c r="T1823" s="14" t="str">
        <f t="shared" si="347"/>
        <v>No Cumple</v>
      </c>
      <c r="U1823" s="14">
        <f>VLOOKUP(E1823,País!$A$1:$B$8,2,FALSE)</f>
        <v>4</v>
      </c>
    </row>
    <row r="1824" spans="1:21" x14ac:dyDescent="0.25">
      <c r="A1824" s="2" t="s">
        <v>88</v>
      </c>
      <c r="B1824" s="2" t="s">
        <v>54</v>
      </c>
      <c r="C1824" s="3">
        <v>33577</v>
      </c>
      <c r="D1824" s="2" t="s">
        <v>35</v>
      </c>
      <c r="E1824" s="2" t="s">
        <v>12</v>
      </c>
      <c r="F1824" s="2">
        <v>3</v>
      </c>
      <c r="G1824" s="4">
        <v>16972.707742949606</v>
      </c>
      <c r="H1824" s="5">
        <v>-29594.835953915859</v>
      </c>
      <c r="I1824" s="11" t="str">
        <f t="shared" si="336"/>
        <v>Moreno, Lorena</v>
      </c>
      <c r="J1824" s="11" t="str">
        <f t="shared" si="337"/>
        <v>LM</v>
      </c>
      <c r="K1824" s="14">
        <f t="shared" si="338"/>
        <v>12</v>
      </c>
      <c r="L1824" s="7">
        <f t="shared" ca="1" si="339"/>
        <v>32</v>
      </c>
      <c r="M1824" s="7">
        <f t="shared" si="340"/>
        <v>4</v>
      </c>
      <c r="N1824" s="15">
        <f t="shared" si="341"/>
        <v>33577</v>
      </c>
      <c r="O1824" s="15" t="str">
        <f t="shared" si="342"/>
        <v>jueves</v>
      </c>
      <c r="P1824" s="14">
        <f t="shared" si="343"/>
        <v>1991</v>
      </c>
      <c r="Q1824" s="14">
        <f t="shared" si="344"/>
        <v>12</v>
      </c>
      <c r="R1824" s="14">
        <f t="shared" si="345"/>
        <v>5</v>
      </c>
      <c r="S1824" s="14" t="str">
        <f t="shared" si="346"/>
        <v>NO</v>
      </c>
      <c r="T1824" s="14" t="str">
        <f t="shared" si="347"/>
        <v>No Cumple</v>
      </c>
      <c r="U1824" s="14">
        <f>VLOOKUP(E1824,País!$A$1:$B$8,2,FALSE)</f>
        <v>3</v>
      </c>
    </row>
    <row r="1825" spans="1:21" x14ac:dyDescent="0.25">
      <c r="A1825" s="2" t="s">
        <v>88</v>
      </c>
      <c r="B1825" s="2" t="s">
        <v>54</v>
      </c>
      <c r="C1825" s="3">
        <v>35334</v>
      </c>
      <c r="D1825" s="2" t="s">
        <v>35</v>
      </c>
      <c r="E1825" s="2" t="s">
        <v>12</v>
      </c>
      <c r="F1825" s="2">
        <v>3</v>
      </c>
      <c r="G1825" s="4">
        <v>16971.714849734297</v>
      </c>
      <c r="H1825" s="5">
        <v>-28254.042377725844</v>
      </c>
      <c r="I1825" s="11" t="str">
        <f t="shared" si="336"/>
        <v>Moreno, Lorena</v>
      </c>
      <c r="J1825" s="11" t="str">
        <f t="shared" si="337"/>
        <v>LM</v>
      </c>
      <c r="K1825" s="14">
        <f t="shared" si="338"/>
        <v>12</v>
      </c>
      <c r="L1825" s="7">
        <f t="shared" ca="1" si="339"/>
        <v>27</v>
      </c>
      <c r="M1825" s="7">
        <f t="shared" si="340"/>
        <v>4</v>
      </c>
      <c r="N1825" s="15">
        <f t="shared" si="341"/>
        <v>35334</v>
      </c>
      <c r="O1825" s="15" t="str">
        <f t="shared" si="342"/>
        <v>jueves</v>
      </c>
      <c r="P1825" s="14">
        <f t="shared" si="343"/>
        <v>1996</v>
      </c>
      <c r="Q1825" s="14">
        <f t="shared" si="344"/>
        <v>9</v>
      </c>
      <c r="R1825" s="14">
        <f t="shared" si="345"/>
        <v>26</v>
      </c>
      <c r="S1825" s="14" t="str">
        <f t="shared" si="346"/>
        <v>NO</v>
      </c>
      <c r="T1825" s="14" t="str">
        <f t="shared" si="347"/>
        <v>No Cumple</v>
      </c>
      <c r="U1825" s="14">
        <f>VLOOKUP(E1825,País!$A$1:$B$8,2,FALSE)</f>
        <v>3</v>
      </c>
    </row>
    <row r="1826" spans="1:21" x14ac:dyDescent="0.25">
      <c r="A1826" s="2" t="s">
        <v>82</v>
      </c>
      <c r="B1826" s="2" t="s">
        <v>40</v>
      </c>
      <c r="C1826" s="3">
        <v>35140</v>
      </c>
      <c r="D1826" s="2" t="s">
        <v>11</v>
      </c>
      <c r="E1826" s="2" t="s">
        <v>16</v>
      </c>
      <c r="F1826" s="2">
        <v>6</v>
      </c>
      <c r="G1826" s="4">
        <v>16965.269996669056</v>
      </c>
      <c r="H1826" s="5">
        <v>-31134.035403264323</v>
      </c>
      <c r="I1826" s="11" t="str">
        <f t="shared" si="336"/>
        <v>Torres, Miguel</v>
      </c>
      <c r="J1826" s="11" t="str">
        <f t="shared" si="337"/>
        <v>MT</v>
      </c>
      <c r="K1826" s="14">
        <f t="shared" si="338"/>
        <v>12</v>
      </c>
      <c r="L1826" s="7">
        <f t="shared" ca="1" si="339"/>
        <v>28</v>
      </c>
      <c r="M1826" s="7">
        <f t="shared" si="340"/>
        <v>6</v>
      </c>
      <c r="N1826" s="15">
        <f t="shared" si="341"/>
        <v>35140</v>
      </c>
      <c r="O1826" s="15" t="str">
        <f t="shared" si="342"/>
        <v>sábado</v>
      </c>
      <c r="P1826" s="14">
        <f t="shared" si="343"/>
        <v>1996</v>
      </c>
      <c r="Q1826" s="14">
        <f t="shared" si="344"/>
        <v>3</v>
      </c>
      <c r="R1826" s="14">
        <f t="shared" si="345"/>
        <v>16</v>
      </c>
      <c r="S1826" s="14" t="str">
        <f t="shared" si="346"/>
        <v>NO</v>
      </c>
      <c r="T1826" s="14" t="str">
        <f t="shared" si="347"/>
        <v>No Cumple</v>
      </c>
      <c r="U1826" s="14">
        <f>VLOOKUP(E1826,País!$A$1:$B$8,2,FALSE)</f>
        <v>4</v>
      </c>
    </row>
    <row r="1827" spans="1:21" x14ac:dyDescent="0.25">
      <c r="A1827" s="2" t="s">
        <v>59</v>
      </c>
      <c r="B1827" s="2" t="s">
        <v>60</v>
      </c>
      <c r="C1827" s="3">
        <v>33866</v>
      </c>
      <c r="D1827" s="2" t="s">
        <v>11</v>
      </c>
      <c r="E1827" s="2" t="s">
        <v>28</v>
      </c>
      <c r="F1827" s="2">
        <v>5</v>
      </c>
      <c r="G1827" s="4">
        <v>16931.332548889997</v>
      </c>
      <c r="H1827" s="5">
        <v>-30623.174055021202</v>
      </c>
      <c r="I1827" s="11" t="str">
        <f t="shared" si="336"/>
        <v>Vargas, Camila</v>
      </c>
      <c r="J1827" s="11" t="str">
        <f t="shared" si="337"/>
        <v>CV</v>
      </c>
      <c r="K1827" s="14">
        <f t="shared" si="338"/>
        <v>12</v>
      </c>
      <c r="L1827" s="7">
        <f t="shared" ca="1" si="339"/>
        <v>31</v>
      </c>
      <c r="M1827" s="7">
        <f t="shared" si="340"/>
        <v>6</v>
      </c>
      <c r="N1827" s="15">
        <f t="shared" si="341"/>
        <v>33866</v>
      </c>
      <c r="O1827" s="15" t="str">
        <f t="shared" si="342"/>
        <v>sábado</v>
      </c>
      <c r="P1827" s="14">
        <f t="shared" si="343"/>
        <v>1992</v>
      </c>
      <c r="Q1827" s="14">
        <f t="shared" si="344"/>
        <v>9</v>
      </c>
      <c r="R1827" s="14">
        <f t="shared" si="345"/>
        <v>19</v>
      </c>
      <c r="S1827" s="14" t="str">
        <f t="shared" si="346"/>
        <v>NO</v>
      </c>
      <c r="T1827" s="14" t="str">
        <f t="shared" si="347"/>
        <v>No Cumple</v>
      </c>
      <c r="U1827" s="14">
        <f>VLOOKUP(E1827,País!$A$1:$B$8,2,FALSE)</f>
        <v>7</v>
      </c>
    </row>
    <row r="1828" spans="1:21" x14ac:dyDescent="0.25">
      <c r="A1828" s="2" t="s">
        <v>21</v>
      </c>
      <c r="B1828" s="2" t="s">
        <v>22</v>
      </c>
      <c r="C1828" s="3">
        <v>33054</v>
      </c>
      <c r="D1828" s="2" t="s">
        <v>23</v>
      </c>
      <c r="E1828" s="2" t="s">
        <v>24</v>
      </c>
      <c r="F1828" s="2">
        <v>4</v>
      </c>
      <c r="G1828" s="4">
        <v>16910.196508089652</v>
      </c>
      <c r="H1828" s="5">
        <v>-27742.740828447382</v>
      </c>
      <c r="I1828" s="11" t="str">
        <f t="shared" si="336"/>
        <v>Fernandez, Luis</v>
      </c>
      <c r="J1828" s="11" t="str">
        <f t="shared" si="337"/>
        <v>LF</v>
      </c>
      <c r="K1828" s="14">
        <f t="shared" si="338"/>
        <v>13</v>
      </c>
      <c r="L1828" s="7">
        <f t="shared" ca="1" si="339"/>
        <v>34</v>
      </c>
      <c r="M1828" s="7">
        <f t="shared" si="340"/>
        <v>6</v>
      </c>
      <c r="N1828" s="15">
        <f t="shared" si="341"/>
        <v>33054</v>
      </c>
      <c r="O1828" s="15" t="str">
        <f t="shared" si="342"/>
        <v>sábado</v>
      </c>
      <c r="P1828" s="14">
        <f t="shared" si="343"/>
        <v>1990</v>
      </c>
      <c r="Q1828" s="14">
        <f t="shared" si="344"/>
        <v>6</v>
      </c>
      <c r="R1828" s="14">
        <f t="shared" si="345"/>
        <v>30</v>
      </c>
      <c r="S1828" s="14" t="str">
        <f t="shared" si="346"/>
        <v>NO</v>
      </c>
      <c r="T1828" s="14" t="str">
        <f t="shared" si="347"/>
        <v>No Cumple</v>
      </c>
      <c r="U1828" s="14">
        <f>VLOOKUP(E1828,País!$A$1:$B$8,2,FALSE)</f>
        <v>5</v>
      </c>
    </row>
    <row r="1829" spans="1:21" x14ac:dyDescent="0.25">
      <c r="A1829" s="2" t="s">
        <v>33</v>
      </c>
      <c r="B1829" s="2" t="s">
        <v>34</v>
      </c>
      <c r="C1829" s="3">
        <v>35885</v>
      </c>
      <c r="D1829" s="2" t="s">
        <v>35</v>
      </c>
      <c r="E1829" s="2" t="s">
        <v>8</v>
      </c>
      <c r="F1829" s="2">
        <v>5</v>
      </c>
      <c r="G1829" s="4">
        <v>16909.317066676958</v>
      </c>
      <c r="H1829" s="5">
        <v>-31128.869274656583</v>
      </c>
      <c r="I1829" s="11" t="str">
        <f t="shared" si="336"/>
        <v>Santos, Isabel</v>
      </c>
      <c r="J1829" s="11" t="str">
        <f t="shared" si="337"/>
        <v>IS</v>
      </c>
      <c r="K1829" s="14">
        <f t="shared" si="338"/>
        <v>12</v>
      </c>
      <c r="L1829" s="7">
        <f t="shared" ca="1" si="339"/>
        <v>26</v>
      </c>
      <c r="M1829" s="7">
        <f t="shared" si="340"/>
        <v>2</v>
      </c>
      <c r="N1829" s="15">
        <f t="shared" si="341"/>
        <v>35885</v>
      </c>
      <c r="O1829" s="15" t="str">
        <f t="shared" si="342"/>
        <v>martes</v>
      </c>
      <c r="P1829" s="14">
        <f t="shared" si="343"/>
        <v>1998</v>
      </c>
      <c r="Q1829" s="14">
        <f t="shared" si="344"/>
        <v>3</v>
      </c>
      <c r="R1829" s="14">
        <f t="shared" si="345"/>
        <v>31</v>
      </c>
      <c r="S1829" s="14" t="str">
        <f t="shared" si="346"/>
        <v>NO</v>
      </c>
      <c r="T1829" s="14" t="str">
        <f t="shared" si="347"/>
        <v>No Cumple</v>
      </c>
      <c r="U1829" s="14">
        <f>VLOOKUP(E1829,País!$A$1:$B$8,2,FALSE)</f>
        <v>1</v>
      </c>
    </row>
    <row r="1830" spans="1:21" x14ac:dyDescent="0.25">
      <c r="A1830" s="2" t="s">
        <v>41</v>
      </c>
      <c r="B1830" s="2" t="s">
        <v>42</v>
      </c>
      <c r="C1830" s="3">
        <v>36475</v>
      </c>
      <c r="D1830" s="2" t="s">
        <v>11</v>
      </c>
      <c r="E1830" s="2" t="s">
        <v>20</v>
      </c>
      <c r="F1830" s="2">
        <v>2</v>
      </c>
      <c r="G1830" s="4">
        <v>16900.910924636257</v>
      </c>
      <c r="H1830" s="5">
        <v>-25102.335025015534</v>
      </c>
      <c r="I1830" s="11" t="str">
        <f t="shared" si="336"/>
        <v>Alvarez, Diego</v>
      </c>
      <c r="J1830" s="11" t="str">
        <f t="shared" si="337"/>
        <v>DA</v>
      </c>
      <c r="K1830" s="14">
        <f t="shared" si="338"/>
        <v>12</v>
      </c>
      <c r="L1830" s="7">
        <f t="shared" ca="1" si="339"/>
        <v>24</v>
      </c>
      <c r="M1830" s="7">
        <f t="shared" si="340"/>
        <v>4</v>
      </c>
      <c r="N1830" s="15">
        <f t="shared" si="341"/>
        <v>36475</v>
      </c>
      <c r="O1830" s="15" t="str">
        <f t="shared" si="342"/>
        <v>jueves</v>
      </c>
      <c r="P1830" s="14">
        <f t="shared" si="343"/>
        <v>1999</v>
      </c>
      <c r="Q1830" s="14">
        <f t="shared" si="344"/>
        <v>11</v>
      </c>
      <c r="R1830" s="14">
        <f t="shared" si="345"/>
        <v>11</v>
      </c>
      <c r="S1830" s="14" t="str">
        <f t="shared" si="346"/>
        <v>NO</v>
      </c>
      <c r="T1830" s="14" t="str">
        <f t="shared" si="347"/>
        <v>No Cumple</v>
      </c>
      <c r="U1830" s="14">
        <f>VLOOKUP(E1830,País!$A$1:$B$8,2,FALSE)</f>
        <v>6</v>
      </c>
    </row>
    <row r="1831" spans="1:21" x14ac:dyDescent="0.25">
      <c r="A1831" s="2" t="s">
        <v>73</v>
      </c>
      <c r="B1831" s="2" t="s">
        <v>22</v>
      </c>
      <c r="C1831" s="3">
        <v>34255</v>
      </c>
      <c r="D1831" s="2" t="s">
        <v>11</v>
      </c>
      <c r="E1831" s="2" t="s">
        <v>8</v>
      </c>
      <c r="F1831" s="2">
        <v>6</v>
      </c>
      <c r="G1831" s="4">
        <v>16897.396025635771</v>
      </c>
      <c r="H1831" s="5">
        <v>2894.5088135596234</v>
      </c>
      <c r="I1831" s="11" t="str">
        <f t="shared" si="336"/>
        <v>Fernandez, Manuel</v>
      </c>
      <c r="J1831" s="11" t="str">
        <f t="shared" si="337"/>
        <v>MF</v>
      </c>
      <c r="K1831" s="14">
        <f t="shared" si="338"/>
        <v>15</v>
      </c>
      <c r="L1831" s="7">
        <f t="shared" ca="1" si="339"/>
        <v>30</v>
      </c>
      <c r="M1831" s="7">
        <f t="shared" si="340"/>
        <v>3</v>
      </c>
      <c r="N1831" s="15">
        <f t="shared" si="341"/>
        <v>34255</v>
      </c>
      <c r="O1831" s="15" t="str">
        <f t="shared" si="342"/>
        <v>miércoles</v>
      </c>
      <c r="P1831" s="14">
        <f t="shared" si="343"/>
        <v>1993</v>
      </c>
      <c r="Q1831" s="14">
        <f t="shared" si="344"/>
        <v>10</v>
      </c>
      <c r="R1831" s="14">
        <f t="shared" si="345"/>
        <v>13</v>
      </c>
      <c r="S1831" s="14" t="str">
        <f t="shared" si="346"/>
        <v>NO</v>
      </c>
      <c r="T1831" s="14" t="str">
        <f t="shared" si="347"/>
        <v>No Cumple</v>
      </c>
      <c r="U1831" s="14">
        <f>VLOOKUP(E1831,País!$A$1:$B$8,2,FALSE)</f>
        <v>1</v>
      </c>
    </row>
    <row r="1832" spans="1:21" x14ac:dyDescent="0.25">
      <c r="A1832" s="2" t="s">
        <v>82</v>
      </c>
      <c r="B1832" s="2" t="s">
        <v>40</v>
      </c>
      <c r="C1832" s="3">
        <v>32042</v>
      </c>
      <c r="D1832" s="2" t="s">
        <v>11</v>
      </c>
      <c r="E1832" s="2" t="s">
        <v>16</v>
      </c>
      <c r="F1832" s="2">
        <v>5</v>
      </c>
      <c r="G1832" s="4">
        <v>16875.32421990389</v>
      </c>
      <c r="H1832" s="5">
        <v>-25609.766561669196</v>
      </c>
      <c r="I1832" s="11" t="str">
        <f t="shared" si="336"/>
        <v>Torres, Miguel</v>
      </c>
      <c r="J1832" s="11" t="str">
        <f t="shared" si="337"/>
        <v>MT</v>
      </c>
      <c r="K1832" s="14">
        <f t="shared" si="338"/>
        <v>12</v>
      </c>
      <c r="L1832" s="7">
        <f t="shared" ca="1" si="339"/>
        <v>36</v>
      </c>
      <c r="M1832" s="7">
        <f t="shared" si="340"/>
        <v>2</v>
      </c>
      <c r="N1832" s="15">
        <f t="shared" si="341"/>
        <v>32042</v>
      </c>
      <c r="O1832" s="15" t="str">
        <f t="shared" si="342"/>
        <v>martes</v>
      </c>
      <c r="P1832" s="14">
        <f t="shared" si="343"/>
        <v>1987</v>
      </c>
      <c r="Q1832" s="14">
        <f t="shared" si="344"/>
        <v>9</v>
      </c>
      <c r="R1832" s="14">
        <f t="shared" si="345"/>
        <v>22</v>
      </c>
      <c r="S1832" s="14" t="str">
        <f t="shared" si="346"/>
        <v>NO</v>
      </c>
      <c r="T1832" s="14" t="str">
        <f t="shared" si="347"/>
        <v>No Cumple</v>
      </c>
      <c r="U1832" s="14">
        <f>VLOOKUP(E1832,País!$A$1:$B$8,2,FALSE)</f>
        <v>4</v>
      </c>
    </row>
    <row r="1833" spans="1:21" x14ac:dyDescent="0.25">
      <c r="A1833" s="2" t="s">
        <v>84</v>
      </c>
      <c r="B1833" s="2" t="s">
        <v>44</v>
      </c>
      <c r="C1833" s="3">
        <v>32024</v>
      </c>
      <c r="D1833" s="2" t="s">
        <v>19</v>
      </c>
      <c r="E1833" s="2" t="s">
        <v>24</v>
      </c>
      <c r="F1833" s="2">
        <v>3</v>
      </c>
      <c r="G1833" s="4">
        <v>16858.715318633513</v>
      </c>
      <c r="H1833" s="5">
        <v>-34138.458987739155</v>
      </c>
      <c r="I1833" s="11" t="str">
        <f t="shared" si="336"/>
        <v>Mendoza, Lucas</v>
      </c>
      <c r="J1833" s="11" t="str">
        <f t="shared" si="337"/>
        <v>LM</v>
      </c>
      <c r="K1833" s="14">
        <f t="shared" si="338"/>
        <v>12</v>
      </c>
      <c r="L1833" s="7">
        <f t="shared" ca="1" si="339"/>
        <v>36</v>
      </c>
      <c r="M1833" s="7">
        <f t="shared" si="340"/>
        <v>5</v>
      </c>
      <c r="N1833" s="15">
        <f t="shared" si="341"/>
        <v>32024</v>
      </c>
      <c r="O1833" s="15" t="str">
        <f t="shared" si="342"/>
        <v>viernes</v>
      </c>
      <c r="P1833" s="14">
        <f t="shared" si="343"/>
        <v>1987</v>
      </c>
      <c r="Q1833" s="14">
        <f t="shared" si="344"/>
        <v>9</v>
      </c>
      <c r="R1833" s="14">
        <f t="shared" si="345"/>
        <v>4</v>
      </c>
      <c r="S1833" s="14" t="str">
        <f t="shared" si="346"/>
        <v>NO</v>
      </c>
      <c r="T1833" s="14" t="str">
        <f t="shared" si="347"/>
        <v>No Cumple</v>
      </c>
      <c r="U1833" s="14">
        <f>VLOOKUP(E1833,País!$A$1:$B$8,2,FALSE)</f>
        <v>5</v>
      </c>
    </row>
    <row r="1834" spans="1:21" x14ac:dyDescent="0.25">
      <c r="A1834" s="2" t="s">
        <v>81</v>
      </c>
      <c r="B1834" s="2" t="s">
        <v>37</v>
      </c>
      <c r="C1834" s="3">
        <v>30197</v>
      </c>
      <c r="D1834" s="2" t="s">
        <v>7</v>
      </c>
      <c r="E1834" s="2" t="s">
        <v>12</v>
      </c>
      <c r="F1834" s="2">
        <v>2</v>
      </c>
      <c r="G1834" s="4">
        <v>16852.198158995048</v>
      </c>
      <c r="H1834" s="5">
        <v>-34707.801841004955</v>
      </c>
      <c r="I1834" s="11" t="str">
        <f t="shared" si="336"/>
        <v>Hernandez, Victor</v>
      </c>
      <c r="J1834" s="11" t="str">
        <f t="shared" si="337"/>
        <v>VH</v>
      </c>
      <c r="K1834" s="14">
        <f t="shared" si="338"/>
        <v>15</v>
      </c>
      <c r="L1834" s="7">
        <f t="shared" ca="1" si="339"/>
        <v>41</v>
      </c>
      <c r="M1834" s="7">
        <f t="shared" si="340"/>
        <v>5</v>
      </c>
      <c r="N1834" s="15">
        <f t="shared" si="341"/>
        <v>30197</v>
      </c>
      <c r="O1834" s="15" t="str">
        <f t="shared" si="342"/>
        <v>viernes</v>
      </c>
      <c r="P1834" s="14">
        <f t="shared" si="343"/>
        <v>1982</v>
      </c>
      <c r="Q1834" s="14">
        <f t="shared" si="344"/>
        <v>9</v>
      </c>
      <c r="R1834" s="14">
        <f t="shared" si="345"/>
        <v>3</v>
      </c>
      <c r="S1834" s="14" t="str">
        <f t="shared" si="346"/>
        <v>SI</v>
      </c>
      <c r="T1834" s="14" t="str">
        <f t="shared" si="347"/>
        <v>No Cumple</v>
      </c>
      <c r="U1834" s="14">
        <f>VLOOKUP(E1834,País!$A$1:$B$8,2,FALSE)</f>
        <v>3</v>
      </c>
    </row>
    <row r="1835" spans="1:21" x14ac:dyDescent="0.25">
      <c r="A1835" s="2" t="s">
        <v>49</v>
      </c>
      <c r="B1835" s="2" t="s">
        <v>50</v>
      </c>
      <c r="C1835" s="3">
        <v>31944</v>
      </c>
      <c r="D1835" s="2" t="s">
        <v>27</v>
      </c>
      <c r="E1835" s="2" t="s">
        <v>8</v>
      </c>
      <c r="F1835" s="2">
        <v>5</v>
      </c>
      <c r="G1835" s="4">
        <v>16840.287894013145</v>
      </c>
      <c r="H1835" s="5">
        <v>-29030.963926909215</v>
      </c>
      <c r="I1835" s="11" t="str">
        <f t="shared" si="336"/>
        <v>Perez, Javier</v>
      </c>
      <c r="J1835" s="11" t="str">
        <f t="shared" si="337"/>
        <v>JP</v>
      </c>
      <c r="K1835" s="14">
        <f t="shared" si="338"/>
        <v>11</v>
      </c>
      <c r="L1835" s="7">
        <f t="shared" ca="1" si="339"/>
        <v>37</v>
      </c>
      <c r="M1835" s="7">
        <f t="shared" si="340"/>
        <v>2</v>
      </c>
      <c r="N1835" s="15">
        <f t="shared" si="341"/>
        <v>31944</v>
      </c>
      <c r="O1835" s="15" t="str">
        <f t="shared" si="342"/>
        <v>martes</v>
      </c>
      <c r="P1835" s="14">
        <f t="shared" si="343"/>
        <v>1987</v>
      </c>
      <c r="Q1835" s="14">
        <f t="shared" si="344"/>
        <v>6</v>
      </c>
      <c r="R1835" s="14">
        <f t="shared" si="345"/>
        <v>16</v>
      </c>
      <c r="S1835" s="14" t="str">
        <f t="shared" si="346"/>
        <v>NO</v>
      </c>
      <c r="T1835" s="14" t="str">
        <f t="shared" si="347"/>
        <v>No Cumple</v>
      </c>
      <c r="U1835" s="14">
        <f>VLOOKUP(E1835,País!$A$1:$B$8,2,FALSE)</f>
        <v>1</v>
      </c>
    </row>
    <row r="1836" spans="1:21" x14ac:dyDescent="0.25">
      <c r="A1836" s="2" t="s">
        <v>45</v>
      </c>
      <c r="B1836" s="2" t="s">
        <v>46</v>
      </c>
      <c r="C1836" s="3">
        <v>30803</v>
      </c>
      <c r="D1836" s="2" t="s">
        <v>19</v>
      </c>
      <c r="E1836" s="2" t="s">
        <v>28</v>
      </c>
      <c r="F1836" s="2">
        <v>5</v>
      </c>
      <c r="G1836" s="4">
        <v>16822.55221219741</v>
      </c>
      <c r="H1836" s="5">
        <v>-26749.056141754179</v>
      </c>
      <c r="I1836" s="11" t="str">
        <f t="shared" si="336"/>
        <v>Garcia, Eduardo</v>
      </c>
      <c r="J1836" s="11" t="str">
        <f t="shared" si="337"/>
        <v>EG</v>
      </c>
      <c r="K1836" s="14">
        <f t="shared" si="338"/>
        <v>13</v>
      </c>
      <c r="L1836" s="7">
        <f t="shared" ca="1" si="339"/>
        <v>40</v>
      </c>
      <c r="M1836" s="7">
        <f t="shared" si="340"/>
        <v>2</v>
      </c>
      <c r="N1836" s="15">
        <f t="shared" si="341"/>
        <v>30803</v>
      </c>
      <c r="O1836" s="15" t="str">
        <f t="shared" si="342"/>
        <v>martes</v>
      </c>
      <c r="P1836" s="14">
        <f t="shared" si="343"/>
        <v>1984</v>
      </c>
      <c r="Q1836" s="14">
        <f t="shared" si="344"/>
        <v>5</v>
      </c>
      <c r="R1836" s="14">
        <f t="shared" si="345"/>
        <v>1</v>
      </c>
      <c r="S1836" s="14" t="str">
        <f t="shared" si="346"/>
        <v>NO</v>
      </c>
      <c r="T1836" s="14" t="str">
        <f t="shared" si="347"/>
        <v>No Cumple</v>
      </c>
      <c r="U1836" s="14">
        <f>VLOOKUP(E1836,País!$A$1:$B$8,2,FALSE)</f>
        <v>7</v>
      </c>
    </row>
    <row r="1837" spans="1:21" x14ac:dyDescent="0.25">
      <c r="A1837" s="2" t="s">
        <v>70</v>
      </c>
      <c r="B1837" s="2" t="s">
        <v>10</v>
      </c>
      <c r="C1837" s="3">
        <v>34586</v>
      </c>
      <c r="D1837" s="2" t="s">
        <v>35</v>
      </c>
      <c r="E1837" s="2" t="s">
        <v>24</v>
      </c>
      <c r="F1837" s="2">
        <v>3</v>
      </c>
      <c r="G1837" s="4">
        <v>16810.778016206841</v>
      </c>
      <c r="H1837" s="5">
        <v>-43349.231786078832</v>
      </c>
      <c r="I1837" s="11" t="str">
        <f t="shared" si="336"/>
        <v>Gomez, Andrea</v>
      </c>
      <c r="J1837" s="11" t="str">
        <f t="shared" si="337"/>
        <v>AG</v>
      </c>
      <c r="K1837" s="14">
        <f t="shared" si="338"/>
        <v>11</v>
      </c>
      <c r="L1837" s="7">
        <f t="shared" ca="1" si="339"/>
        <v>29</v>
      </c>
      <c r="M1837" s="7">
        <f t="shared" si="340"/>
        <v>5</v>
      </c>
      <c r="N1837" s="15">
        <f t="shared" si="341"/>
        <v>34586</v>
      </c>
      <c r="O1837" s="15" t="str">
        <f t="shared" si="342"/>
        <v>viernes</v>
      </c>
      <c r="P1837" s="14">
        <f t="shared" si="343"/>
        <v>1994</v>
      </c>
      <c r="Q1837" s="14">
        <f t="shared" si="344"/>
        <v>9</v>
      </c>
      <c r="R1837" s="14">
        <f t="shared" si="345"/>
        <v>9</v>
      </c>
      <c r="S1837" s="14" t="str">
        <f t="shared" si="346"/>
        <v>NO</v>
      </c>
      <c r="T1837" s="14" t="str">
        <f t="shared" si="347"/>
        <v>No Cumple</v>
      </c>
      <c r="U1837" s="14">
        <f>VLOOKUP(E1837,País!$A$1:$B$8,2,FALSE)</f>
        <v>5</v>
      </c>
    </row>
    <row r="1838" spans="1:21" x14ac:dyDescent="0.25">
      <c r="A1838" s="2" t="s">
        <v>92</v>
      </c>
      <c r="B1838" s="2" t="s">
        <v>62</v>
      </c>
      <c r="C1838" s="3">
        <v>29254</v>
      </c>
      <c r="D1838" s="2" t="s">
        <v>15</v>
      </c>
      <c r="E1838" s="2" t="s">
        <v>28</v>
      </c>
      <c r="F1838" s="2">
        <v>5</v>
      </c>
      <c r="G1838" s="4">
        <v>16800.370701098494</v>
      </c>
      <c r="H1838" s="5">
        <v>-32367.651540967418</v>
      </c>
      <c r="I1838" s="11" t="str">
        <f t="shared" si="336"/>
        <v>Guerrero, Alicia</v>
      </c>
      <c r="J1838" s="11" t="str">
        <f t="shared" si="337"/>
        <v>AG</v>
      </c>
      <c r="K1838" s="14">
        <f t="shared" si="338"/>
        <v>14</v>
      </c>
      <c r="L1838" s="7">
        <f t="shared" ca="1" si="339"/>
        <v>44</v>
      </c>
      <c r="M1838" s="7">
        <f t="shared" si="340"/>
        <v>7</v>
      </c>
      <c r="N1838" s="15">
        <f t="shared" si="341"/>
        <v>29254</v>
      </c>
      <c r="O1838" s="15" t="str">
        <f t="shared" si="342"/>
        <v>domingo</v>
      </c>
      <c r="P1838" s="14">
        <f t="shared" si="343"/>
        <v>1980</v>
      </c>
      <c r="Q1838" s="14">
        <f t="shared" si="344"/>
        <v>2</v>
      </c>
      <c r="R1838" s="14">
        <f t="shared" si="345"/>
        <v>3</v>
      </c>
      <c r="S1838" s="14" t="str">
        <f t="shared" si="346"/>
        <v>NO</v>
      </c>
      <c r="T1838" s="14" t="str">
        <f t="shared" si="347"/>
        <v>No Cumple</v>
      </c>
      <c r="U1838" s="14">
        <f>VLOOKUP(E1838,País!$A$1:$B$8,2,FALSE)</f>
        <v>7</v>
      </c>
    </row>
    <row r="1839" spans="1:21" x14ac:dyDescent="0.25">
      <c r="A1839" s="2" t="s">
        <v>73</v>
      </c>
      <c r="B1839" s="2" t="s">
        <v>22</v>
      </c>
      <c r="C1839" s="3">
        <v>32847</v>
      </c>
      <c r="D1839" s="2" t="s">
        <v>11</v>
      </c>
      <c r="E1839" s="2" t="s">
        <v>8</v>
      </c>
      <c r="F1839" s="2">
        <v>4</v>
      </c>
      <c r="G1839" s="4">
        <v>16798.37513308282</v>
      </c>
      <c r="H1839" s="5">
        <v>-24397.267396195395</v>
      </c>
      <c r="I1839" s="11" t="str">
        <f t="shared" si="336"/>
        <v>Fernandez, Manuel</v>
      </c>
      <c r="J1839" s="11" t="str">
        <f t="shared" si="337"/>
        <v>MF</v>
      </c>
      <c r="K1839" s="14">
        <f t="shared" si="338"/>
        <v>15</v>
      </c>
      <c r="L1839" s="7">
        <f t="shared" ca="1" si="339"/>
        <v>34</v>
      </c>
      <c r="M1839" s="7">
        <f t="shared" si="340"/>
        <v>2</v>
      </c>
      <c r="N1839" s="15">
        <f t="shared" si="341"/>
        <v>32847</v>
      </c>
      <c r="O1839" s="15" t="str">
        <f t="shared" si="342"/>
        <v>martes</v>
      </c>
      <c r="P1839" s="14">
        <f t="shared" si="343"/>
        <v>1989</v>
      </c>
      <c r="Q1839" s="14">
        <f t="shared" si="344"/>
        <v>12</v>
      </c>
      <c r="R1839" s="14">
        <f t="shared" si="345"/>
        <v>5</v>
      </c>
      <c r="S1839" s="14" t="str">
        <f t="shared" si="346"/>
        <v>NO</v>
      </c>
      <c r="T1839" s="14" t="str">
        <f t="shared" si="347"/>
        <v>No Cumple</v>
      </c>
      <c r="U1839" s="14">
        <f>VLOOKUP(E1839,País!$A$1:$B$8,2,FALSE)</f>
        <v>1</v>
      </c>
    </row>
    <row r="1840" spans="1:21" x14ac:dyDescent="0.25">
      <c r="A1840" s="2" t="s">
        <v>43</v>
      </c>
      <c r="B1840" s="2" t="s">
        <v>44</v>
      </c>
      <c r="C1840" s="3">
        <v>35268</v>
      </c>
      <c r="D1840" s="2" t="s">
        <v>15</v>
      </c>
      <c r="E1840" s="2" t="s">
        <v>24</v>
      </c>
      <c r="F1840" s="2">
        <v>4</v>
      </c>
      <c r="G1840" s="4">
        <v>16797.337822277252</v>
      </c>
      <c r="H1840" s="5">
        <v>-33738.608934168296</v>
      </c>
      <c r="I1840" s="11" t="str">
        <f t="shared" si="336"/>
        <v>Mendoza, Sofia</v>
      </c>
      <c r="J1840" s="11" t="str">
        <f t="shared" si="337"/>
        <v>SM</v>
      </c>
      <c r="K1840" s="14">
        <f t="shared" si="338"/>
        <v>12</v>
      </c>
      <c r="L1840" s="7">
        <f t="shared" ca="1" si="339"/>
        <v>28</v>
      </c>
      <c r="M1840" s="7">
        <f t="shared" si="340"/>
        <v>1</v>
      </c>
      <c r="N1840" s="15">
        <f t="shared" si="341"/>
        <v>35268</v>
      </c>
      <c r="O1840" s="15" t="str">
        <f t="shared" si="342"/>
        <v>lunes</v>
      </c>
      <c r="P1840" s="14">
        <f t="shared" si="343"/>
        <v>1996</v>
      </c>
      <c r="Q1840" s="14">
        <f t="shared" si="344"/>
        <v>7</v>
      </c>
      <c r="R1840" s="14">
        <f t="shared" si="345"/>
        <v>22</v>
      </c>
      <c r="S1840" s="14" t="str">
        <f t="shared" si="346"/>
        <v>NO</v>
      </c>
      <c r="T1840" s="14" t="str">
        <f t="shared" si="347"/>
        <v>No Cumple</v>
      </c>
      <c r="U1840" s="14">
        <f>VLOOKUP(E1840,País!$A$1:$B$8,2,FALSE)</f>
        <v>5</v>
      </c>
    </row>
    <row r="1841" spans="1:21" x14ac:dyDescent="0.25">
      <c r="A1841" s="2" t="s">
        <v>47</v>
      </c>
      <c r="B1841" s="2" t="s">
        <v>48</v>
      </c>
      <c r="C1841" s="3">
        <v>30477</v>
      </c>
      <c r="D1841" s="2" t="s">
        <v>23</v>
      </c>
      <c r="E1841" s="2" t="s">
        <v>32</v>
      </c>
      <c r="F1841" s="2">
        <v>2</v>
      </c>
      <c r="G1841" s="4">
        <v>16790.508060040975</v>
      </c>
      <c r="H1841" s="5">
        <v>-29024.827504161898</v>
      </c>
      <c r="I1841" s="11" t="str">
        <f t="shared" si="336"/>
        <v>Rojas, Valentina</v>
      </c>
      <c r="J1841" s="11" t="str">
        <f t="shared" si="337"/>
        <v>VR</v>
      </c>
      <c r="K1841" s="14">
        <f t="shared" si="338"/>
        <v>14</v>
      </c>
      <c r="L1841" s="7">
        <f t="shared" ca="1" si="339"/>
        <v>41</v>
      </c>
      <c r="M1841" s="7">
        <f t="shared" si="340"/>
        <v>5</v>
      </c>
      <c r="N1841" s="15">
        <f t="shared" si="341"/>
        <v>30477</v>
      </c>
      <c r="O1841" s="15" t="str">
        <f t="shared" si="342"/>
        <v>viernes</v>
      </c>
      <c r="P1841" s="14">
        <f t="shared" si="343"/>
        <v>1983</v>
      </c>
      <c r="Q1841" s="14">
        <f t="shared" si="344"/>
        <v>6</v>
      </c>
      <c r="R1841" s="14">
        <f t="shared" si="345"/>
        <v>10</v>
      </c>
      <c r="S1841" s="14" t="str">
        <f t="shared" si="346"/>
        <v>NO</v>
      </c>
      <c r="T1841" s="14" t="str">
        <f t="shared" si="347"/>
        <v>No Cumple</v>
      </c>
      <c r="U1841" s="14">
        <f>VLOOKUP(E1841,País!$A$1:$B$8,2,FALSE)</f>
        <v>2</v>
      </c>
    </row>
    <row r="1842" spans="1:21" x14ac:dyDescent="0.25">
      <c r="A1842" s="2" t="s">
        <v>65</v>
      </c>
      <c r="B1842" s="2" t="s">
        <v>66</v>
      </c>
      <c r="C1842" s="3">
        <v>32842</v>
      </c>
      <c r="D1842" s="2" t="s">
        <v>23</v>
      </c>
      <c r="E1842" s="2" t="s">
        <v>12</v>
      </c>
      <c r="F1842" s="2">
        <v>4</v>
      </c>
      <c r="G1842" s="4">
        <v>16763.970160042707</v>
      </c>
      <c r="H1842" s="5">
        <v>-31091.30924315815</v>
      </c>
      <c r="I1842" s="11" t="str">
        <f t="shared" si="336"/>
        <v>Silva, Fernando</v>
      </c>
      <c r="J1842" s="11" t="str">
        <f t="shared" si="337"/>
        <v>FS</v>
      </c>
      <c r="K1842" s="14">
        <f t="shared" si="338"/>
        <v>13</v>
      </c>
      <c r="L1842" s="7">
        <f t="shared" ca="1" si="339"/>
        <v>34</v>
      </c>
      <c r="M1842" s="7">
        <f t="shared" si="340"/>
        <v>4</v>
      </c>
      <c r="N1842" s="15">
        <f t="shared" si="341"/>
        <v>32842</v>
      </c>
      <c r="O1842" s="15" t="str">
        <f t="shared" si="342"/>
        <v>jueves</v>
      </c>
      <c r="P1842" s="14">
        <f t="shared" si="343"/>
        <v>1989</v>
      </c>
      <c r="Q1842" s="14">
        <f t="shared" si="344"/>
        <v>11</v>
      </c>
      <c r="R1842" s="14">
        <f t="shared" si="345"/>
        <v>30</v>
      </c>
      <c r="S1842" s="14" t="str">
        <f t="shared" si="346"/>
        <v>NO</v>
      </c>
      <c r="T1842" s="14" t="str">
        <f t="shared" si="347"/>
        <v>No Cumple</v>
      </c>
      <c r="U1842" s="14">
        <f>VLOOKUP(E1842,País!$A$1:$B$8,2,FALSE)</f>
        <v>3</v>
      </c>
    </row>
    <row r="1843" spans="1:21" x14ac:dyDescent="0.25">
      <c r="A1843" s="2" t="s">
        <v>63</v>
      </c>
      <c r="B1843" s="2" t="s">
        <v>64</v>
      </c>
      <c r="C1843" s="3">
        <v>35539</v>
      </c>
      <c r="D1843" s="2" t="s">
        <v>19</v>
      </c>
      <c r="E1843" s="2" t="s">
        <v>8</v>
      </c>
      <c r="F1843" s="2">
        <v>5</v>
      </c>
      <c r="G1843" s="4">
        <v>16755.838879210231</v>
      </c>
      <c r="H1843" s="5">
        <v>-30074.394675958174</v>
      </c>
      <c r="I1843" s="11" t="str">
        <f t="shared" si="336"/>
        <v>Ramos, Gabriela</v>
      </c>
      <c r="J1843" s="11" t="str">
        <f t="shared" si="337"/>
        <v>GR</v>
      </c>
      <c r="K1843" s="14">
        <f t="shared" si="338"/>
        <v>13</v>
      </c>
      <c r="L1843" s="7">
        <f t="shared" ca="1" si="339"/>
        <v>27</v>
      </c>
      <c r="M1843" s="7">
        <f t="shared" si="340"/>
        <v>6</v>
      </c>
      <c r="N1843" s="15">
        <f t="shared" si="341"/>
        <v>35539</v>
      </c>
      <c r="O1843" s="15" t="str">
        <f t="shared" si="342"/>
        <v>sábado</v>
      </c>
      <c r="P1843" s="14">
        <f t="shared" si="343"/>
        <v>1997</v>
      </c>
      <c r="Q1843" s="14">
        <f t="shared" si="344"/>
        <v>4</v>
      </c>
      <c r="R1843" s="14">
        <f t="shared" si="345"/>
        <v>19</v>
      </c>
      <c r="S1843" s="14" t="str">
        <f t="shared" si="346"/>
        <v>NO</v>
      </c>
      <c r="T1843" s="14" t="str">
        <f t="shared" si="347"/>
        <v>No Cumple</v>
      </c>
      <c r="U1843" s="14">
        <f>VLOOKUP(E1843,País!$A$1:$B$8,2,FALSE)</f>
        <v>1</v>
      </c>
    </row>
    <row r="1844" spans="1:21" x14ac:dyDescent="0.25">
      <c r="A1844" s="2" t="s">
        <v>47</v>
      </c>
      <c r="B1844" s="2" t="s">
        <v>48</v>
      </c>
      <c r="C1844" s="3">
        <v>30527</v>
      </c>
      <c r="D1844" s="2" t="s">
        <v>23</v>
      </c>
      <c r="E1844" s="2" t="s">
        <v>32</v>
      </c>
      <c r="F1844" s="2">
        <v>6</v>
      </c>
      <c r="G1844" s="4">
        <v>16752.606413332822</v>
      </c>
      <c r="H1844" s="5">
        <v>-29320.076035600476</v>
      </c>
      <c r="I1844" s="11" t="str">
        <f t="shared" si="336"/>
        <v>Rojas, Valentina</v>
      </c>
      <c r="J1844" s="11" t="str">
        <f t="shared" si="337"/>
        <v>VR</v>
      </c>
      <c r="K1844" s="14">
        <f t="shared" si="338"/>
        <v>14</v>
      </c>
      <c r="L1844" s="7">
        <f t="shared" ca="1" si="339"/>
        <v>41</v>
      </c>
      <c r="M1844" s="7">
        <f t="shared" si="340"/>
        <v>6</v>
      </c>
      <c r="N1844" s="15">
        <f t="shared" si="341"/>
        <v>30527</v>
      </c>
      <c r="O1844" s="15" t="str">
        <f t="shared" si="342"/>
        <v>sábado</v>
      </c>
      <c r="P1844" s="14">
        <f t="shared" si="343"/>
        <v>1983</v>
      </c>
      <c r="Q1844" s="14">
        <f t="shared" si="344"/>
        <v>7</v>
      </c>
      <c r="R1844" s="14">
        <f t="shared" si="345"/>
        <v>30</v>
      </c>
      <c r="S1844" s="14" t="str">
        <f t="shared" si="346"/>
        <v>NO</v>
      </c>
      <c r="T1844" s="14" t="str">
        <f t="shared" si="347"/>
        <v>No Cumple</v>
      </c>
      <c r="U1844" s="14">
        <f>VLOOKUP(E1844,País!$A$1:$B$8,2,FALSE)</f>
        <v>2</v>
      </c>
    </row>
    <row r="1845" spans="1:21" x14ac:dyDescent="0.25">
      <c r="A1845" s="2" t="s">
        <v>63</v>
      </c>
      <c r="B1845" s="2" t="s">
        <v>64</v>
      </c>
      <c r="C1845" s="3">
        <v>32667</v>
      </c>
      <c r="D1845" s="2" t="s">
        <v>19</v>
      </c>
      <c r="E1845" s="2" t="s">
        <v>8</v>
      </c>
      <c r="F1845" s="2">
        <v>6</v>
      </c>
      <c r="G1845" s="4">
        <v>16752.236926171747</v>
      </c>
      <c r="H1845" s="5">
        <v>-32307.763073828253</v>
      </c>
      <c r="I1845" s="11" t="str">
        <f t="shared" si="336"/>
        <v>Ramos, Gabriela</v>
      </c>
      <c r="J1845" s="11" t="str">
        <f t="shared" si="337"/>
        <v>GR</v>
      </c>
      <c r="K1845" s="14">
        <f t="shared" si="338"/>
        <v>13</v>
      </c>
      <c r="L1845" s="7">
        <f t="shared" ca="1" si="339"/>
        <v>35</v>
      </c>
      <c r="M1845" s="7">
        <f t="shared" si="340"/>
        <v>4</v>
      </c>
      <c r="N1845" s="15">
        <f t="shared" si="341"/>
        <v>32667</v>
      </c>
      <c r="O1845" s="15" t="str">
        <f t="shared" si="342"/>
        <v>jueves</v>
      </c>
      <c r="P1845" s="14">
        <f t="shared" si="343"/>
        <v>1989</v>
      </c>
      <c r="Q1845" s="14">
        <f t="shared" si="344"/>
        <v>6</v>
      </c>
      <c r="R1845" s="14">
        <f t="shared" si="345"/>
        <v>8</v>
      </c>
      <c r="S1845" s="14" t="str">
        <f t="shared" si="346"/>
        <v>NO</v>
      </c>
      <c r="T1845" s="14" t="str">
        <f t="shared" si="347"/>
        <v>No Cumple</v>
      </c>
      <c r="U1845" s="14">
        <f>VLOOKUP(E1845,País!$A$1:$B$8,2,FALSE)</f>
        <v>1</v>
      </c>
    </row>
    <row r="1846" spans="1:21" x14ac:dyDescent="0.25">
      <c r="A1846" s="2" t="s">
        <v>36</v>
      </c>
      <c r="B1846" s="2" t="s">
        <v>37</v>
      </c>
      <c r="C1846" s="3">
        <v>33475</v>
      </c>
      <c r="D1846" s="2" t="s">
        <v>38</v>
      </c>
      <c r="E1846" s="2" t="s">
        <v>12</v>
      </c>
      <c r="F1846" s="2">
        <v>3</v>
      </c>
      <c r="G1846" s="4">
        <v>16703.491383452078</v>
      </c>
      <c r="H1846" s="5">
        <v>-29119.822841058613</v>
      </c>
      <c r="I1846" s="11" t="str">
        <f t="shared" si="336"/>
        <v>Hernandez, Roberto</v>
      </c>
      <c r="J1846" s="11" t="str">
        <f t="shared" si="337"/>
        <v>RH</v>
      </c>
      <c r="K1846" s="14">
        <f t="shared" si="338"/>
        <v>16</v>
      </c>
      <c r="L1846" s="7">
        <f t="shared" ca="1" si="339"/>
        <v>32</v>
      </c>
      <c r="M1846" s="7">
        <f t="shared" si="340"/>
        <v>7</v>
      </c>
      <c r="N1846" s="15">
        <f t="shared" si="341"/>
        <v>33475</v>
      </c>
      <c r="O1846" s="15" t="str">
        <f t="shared" si="342"/>
        <v>domingo</v>
      </c>
      <c r="P1846" s="14">
        <f t="shared" si="343"/>
        <v>1991</v>
      </c>
      <c r="Q1846" s="14">
        <f t="shared" si="344"/>
        <v>8</v>
      </c>
      <c r="R1846" s="14">
        <f t="shared" si="345"/>
        <v>25</v>
      </c>
      <c r="S1846" s="14" t="str">
        <f t="shared" si="346"/>
        <v>NO</v>
      </c>
      <c r="T1846" s="14" t="str">
        <f t="shared" si="347"/>
        <v>No Cumple</v>
      </c>
      <c r="U1846" s="14">
        <f>VLOOKUP(E1846,País!$A$1:$B$8,2,FALSE)</f>
        <v>3</v>
      </c>
    </row>
    <row r="1847" spans="1:21" x14ac:dyDescent="0.25">
      <c r="A1847" s="2" t="s">
        <v>99</v>
      </c>
      <c r="B1847" s="2" t="s">
        <v>30</v>
      </c>
      <c r="C1847" s="3">
        <v>32433</v>
      </c>
      <c r="D1847" s="2" t="s">
        <v>35</v>
      </c>
      <c r="E1847" s="2" t="s">
        <v>20</v>
      </c>
      <c r="F1847" s="2">
        <v>6</v>
      </c>
      <c r="G1847" s="4">
        <v>16691.378785309404</v>
      </c>
      <c r="H1847" s="5">
        <v>-33375.535002543686</v>
      </c>
      <c r="I1847" s="11" t="str">
        <f t="shared" si="336"/>
        <v>Rivera, Liliana</v>
      </c>
      <c r="J1847" s="11" t="str">
        <f t="shared" si="337"/>
        <v>LR</v>
      </c>
      <c r="K1847" s="14">
        <f t="shared" si="338"/>
        <v>13</v>
      </c>
      <c r="L1847" s="7">
        <f t="shared" ca="1" si="339"/>
        <v>35</v>
      </c>
      <c r="M1847" s="7">
        <f t="shared" si="340"/>
        <v>1</v>
      </c>
      <c r="N1847" s="15">
        <f t="shared" si="341"/>
        <v>32433</v>
      </c>
      <c r="O1847" s="15" t="str">
        <f t="shared" si="342"/>
        <v>lunes</v>
      </c>
      <c r="P1847" s="14">
        <f t="shared" si="343"/>
        <v>1988</v>
      </c>
      <c r="Q1847" s="14">
        <f t="shared" si="344"/>
        <v>10</v>
      </c>
      <c r="R1847" s="14">
        <f t="shared" si="345"/>
        <v>17</v>
      </c>
      <c r="S1847" s="14" t="str">
        <f t="shared" si="346"/>
        <v>NO</v>
      </c>
      <c r="T1847" s="14" t="str">
        <f t="shared" si="347"/>
        <v>No Cumple</v>
      </c>
      <c r="U1847" s="14">
        <f>VLOOKUP(E1847,País!$A$1:$B$8,2,FALSE)</f>
        <v>6</v>
      </c>
    </row>
    <row r="1848" spans="1:21" x14ac:dyDescent="0.25">
      <c r="A1848" s="2" t="s">
        <v>36</v>
      </c>
      <c r="B1848" s="2" t="s">
        <v>37</v>
      </c>
      <c r="C1848" s="3">
        <v>33017</v>
      </c>
      <c r="D1848" s="2" t="s">
        <v>38</v>
      </c>
      <c r="E1848" s="2" t="s">
        <v>12</v>
      </c>
      <c r="F1848" s="2">
        <v>4</v>
      </c>
      <c r="G1848" s="4">
        <v>16684.527251796801</v>
      </c>
      <c r="H1848" s="5">
        <v>-23173.985651224273</v>
      </c>
      <c r="I1848" s="11" t="str">
        <f t="shared" si="336"/>
        <v>Hernandez, Roberto</v>
      </c>
      <c r="J1848" s="11" t="str">
        <f t="shared" si="337"/>
        <v>RH</v>
      </c>
      <c r="K1848" s="14">
        <f t="shared" si="338"/>
        <v>16</v>
      </c>
      <c r="L1848" s="7">
        <f t="shared" ca="1" si="339"/>
        <v>34</v>
      </c>
      <c r="M1848" s="7">
        <f t="shared" si="340"/>
        <v>4</v>
      </c>
      <c r="N1848" s="15">
        <f t="shared" si="341"/>
        <v>33017</v>
      </c>
      <c r="O1848" s="15" t="str">
        <f t="shared" si="342"/>
        <v>jueves</v>
      </c>
      <c r="P1848" s="14">
        <f t="shared" si="343"/>
        <v>1990</v>
      </c>
      <c r="Q1848" s="14">
        <f t="shared" si="344"/>
        <v>5</v>
      </c>
      <c r="R1848" s="14">
        <f t="shared" si="345"/>
        <v>24</v>
      </c>
      <c r="S1848" s="14" t="str">
        <f t="shared" si="346"/>
        <v>NO</v>
      </c>
      <c r="T1848" s="14" t="str">
        <f t="shared" si="347"/>
        <v>No Cumple</v>
      </c>
      <c r="U1848" s="14">
        <f>VLOOKUP(E1848,País!$A$1:$B$8,2,FALSE)</f>
        <v>3</v>
      </c>
    </row>
    <row r="1849" spans="1:21" x14ac:dyDescent="0.25">
      <c r="A1849" s="2" t="s">
        <v>17</v>
      </c>
      <c r="B1849" s="2" t="s">
        <v>18</v>
      </c>
      <c r="C1849" s="3">
        <v>34657</v>
      </c>
      <c r="D1849" s="2" t="s">
        <v>19</v>
      </c>
      <c r="E1849" s="2" t="s">
        <v>20</v>
      </c>
      <c r="F1849" s="2">
        <v>4</v>
      </c>
      <c r="G1849" s="4">
        <v>16683.720795169171</v>
      </c>
      <c r="H1849" s="5">
        <v>-31997.814076396058</v>
      </c>
      <c r="I1849" s="11" t="str">
        <f t="shared" si="336"/>
        <v>Rodriguez, Carlos</v>
      </c>
      <c r="J1849" s="11" t="str">
        <f t="shared" si="337"/>
        <v>CR</v>
      </c>
      <c r="K1849" s="14">
        <f t="shared" si="338"/>
        <v>15</v>
      </c>
      <c r="L1849" s="7">
        <f t="shared" ca="1" si="339"/>
        <v>29</v>
      </c>
      <c r="M1849" s="7">
        <f t="shared" si="340"/>
        <v>6</v>
      </c>
      <c r="N1849" s="15">
        <f t="shared" si="341"/>
        <v>34657</v>
      </c>
      <c r="O1849" s="15" t="str">
        <f t="shared" si="342"/>
        <v>sábado</v>
      </c>
      <c r="P1849" s="14">
        <f t="shared" si="343"/>
        <v>1994</v>
      </c>
      <c r="Q1849" s="14">
        <f t="shared" si="344"/>
        <v>11</v>
      </c>
      <c r="R1849" s="14">
        <f t="shared" si="345"/>
        <v>19</v>
      </c>
      <c r="S1849" s="14" t="str">
        <f t="shared" si="346"/>
        <v>NO</v>
      </c>
      <c r="T1849" s="14" t="str">
        <f t="shared" si="347"/>
        <v>No Cumple</v>
      </c>
      <c r="U1849" s="14">
        <f>VLOOKUP(E1849,País!$A$1:$B$8,2,FALSE)</f>
        <v>6</v>
      </c>
    </row>
    <row r="1850" spans="1:21" x14ac:dyDescent="0.25">
      <c r="A1850" s="2" t="s">
        <v>82</v>
      </c>
      <c r="B1850" s="2" t="s">
        <v>40</v>
      </c>
      <c r="C1850" s="3">
        <v>36080</v>
      </c>
      <c r="D1850" s="2" t="s">
        <v>11</v>
      </c>
      <c r="E1850" s="2" t="s">
        <v>16</v>
      </c>
      <c r="F1850" s="2">
        <v>6</v>
      </c>
      <c r="G1850" s="4">
        <v>16654.460294043143</v>
      </c>
      <c r="H1850" s="5">
        <v>-27376.797955944188</v>
      </c>
      <c r="I1850" s="11" t="str">
        <f t="shared" si="336"/>
        <v>Torres, Miguel</v>
      </c>
      <c r="J1850" s="11" t="str">
        <f t="shared" si="337"/>
        <v>MT</v>
      </c>
      <c r="K1850" s="14">
        <f t="shared" si="338"/>
        <v>12</v>
      </c>
      <c r="L1850" s="7">
        <f t="shared" ca="1" si="339"/>
        <v>25</v>
      </c>
      <c r="M1850" s="7">
        <f t="shared" si="340"/>
        <v>1</v>
      </c>
      <c r="N1850" s="15">
        <f t="shared" si="341"/>
        <v>36080</v>
      </c>
      <c r="O1850" s="15" t="str">
        <f t="shared" si="342"/>
        <v>lunes</v>
      </c>
      <c r="P1850" s="14">
        <f t="shared" si="343"/>
        <v>1998</v>
      </c>
      <c r="Q1850" s="14">
        <f t="shared" si="344"/>
        <v>10</v>
      </c>
      <c r="R1850" s="14">
        <f t="shared" si="345"/>
        <v>12</v>
      </c>
      <c r="S1850" s="14" t="str">
        <f t="shared" si="346"/>
        <v>NO</v>
      </c>
      <c r="T1850" s="14" t="str">
        <f t="shared" si="347"/>
        <v>No Cumple</v>
      </c>
      <c r="U1850" s="14">
        <f>VLOOKUP(E1850,País!$A$1:$B$8,2,FALSE)</f>
        <v>4</v>
      </c>
    </row>
    <row r="1851" spans="1:21" x14ac:dyDescent="0.25">
      <c r="A1851" s="2" t="s">
        <v>45</v>
      </c>
      <c r="B1851" s="2" t="s">
        <v>46</v>
      </c>
      <c r="C1851" s="3">
        <v>29514</v>
      </c>
      <c r="D1851" s="2" t="s">
        <v>19</v>
      </c>
      <c r="E1851" s="2" t="s">
        <v>28</v>
      </c>
      <c r="F1851" s="2">
        <v>6</v>
      </c>
      <c r="G1851" s="4">
        <v>16645.306657994377</v>
      </c>
      <c r="H1851" s="5">
        <v>-37663.769302597691</v>
      </c>
      <c r="I1851" s="11" t="str">
        <f t="shared" si="336"/>
        <v>Garcia, Eduardo</v>
      </c>
      <c r="J1851" s="11" t="str">
        <f t="shared" si="337"/>
        <v>EG</v>
      </c>
      <c r="K1851" s="14">
        <f t="shared" si="338"/>
        <v>13</v>
      </c>
      <c r="L1851" s="7">
        <f t="shared" ca="1" si="339"/>
        <v>43</v>
      </c>
      <c r="M1851" s="7">
        <f t="shared" si="340"/>
        <v>1</v>
      </c>
      <c r="N1851" s="15">
        <f t="shared" si="341"/>
        <v>29514</v>
      </c>
      <c r="O1851" s="15" t="str">
        <f t="shared" si="342"/>
        <v>lunes</v>
      </c>
      <c r="P1851" s="14">
        <f t="shared" si="343"/>
        <v>1980</v>
      </c>
      <c r="Q1851" s="14">
        <f t="shared" si="344"/>
        <v>10</v>
      </c>
      <c r="R1851" s="14">
        <f t="shared" si="345"/>
        <v>20</v>
      </c>
      <c r="S1851" s="14" t="str">
        <f t="shared" si="346"/>
        <v>NO</v>
      </c>
      <c r="T1851" s="14" t="str">
        <f t="shared" si="347"/>
        <v>No Cumple</v>
      </c>
      <c r="U1851" s="14">
        <f>VLOOKUP(E1851,País!$A$1:$B$8,2,FALSE)</f>
        <v>7</v>
      </c>
    </row>
    <row r="1852" spans="1:21" x14ac:dyDescent="0.25">
      <c r="A1852" s="2" t="s">
        <v>29</v>
      </c>
      <c r="B1852" s="2" t="s">
        <v>30</v>
      </c>
      <c r="C1852" s="3">
        <v>36356</v>
      </c>
      <c r="D1852" s="2" t="s">
        <v>31</v>
      </c>
      <c r="E1852" s="2" t="s">
        <v>32</v>
      </c>
      <c r="F1852" s="2">
        <v>4</v>
      </c>
      <c r="G1852" s="4">
        <v>16642.87466251892</v>
      </c>
      <c r="H1852" s="5">
        <v>-29519.985283484104</v>
      </c>
      <c r="I1852" s="11" t="str">
        <f t="shared" si="336"/>
        <v>Rivera, Pablo</v>
      </c>
      <c r="J1852" s="11" t="str">
        <f t="shared" si="337"/>
        <v>PR</v>
      </c>
      <c r="K1852" s="14">
        <f t="shared" si="338"/>
        <v>11</v>
      </c>
      <c r="L1852" s="7">
        <f t="shared" ca="1" si="339"/>
        <v>25</v>
      </c>
      <c r="M1852" s="7">
        <f t="shared" si="340"/>
        <v>4</v>
      </c>
      <c r="N1852" s="15">
        <f t="shared" si="341"/>
        <v>36356</v>
      </c>
      <c r="O1852" s="15" t="str">
        <f t="shared" si="342"/>
        <v>jueves</v>
      </c>
      <c r="P1852" s="14">
        <f t="shared" si="343"/>
        <v>1999</v>
      </c>
      <c r="Q1852" s="14">
        <f t="shared" si="344"/>
        <v>7</v>
      </c>
      <c r="R1852" s="14">
        <f t="shared" si="345"/>
        <v>15</v>
      </c>
      <c r="S1852" s="14" t="str">
        <f t="shared" si="346"/>
        <v>NO</v>
      </c>
      <c r="T1852" s="14" t="str">
        <f t="shared" si="347"/>
        <v>No Cumple</v>
      </c>
      <c r="U1852" s="14">
        <f>VLOOKUP(E1852,País!$A$1:$B$8,2,FALSE)</f>
        <v>2</v>
      </c>
    </row>
    <row r="1853" spans="1:21" x14ac:dyDescent="0.25">
      <c r="A1853" s="2" t="s">
        <v>76</v>
      </c>
      <c r="B1853" s="2" t="s">
        <v>14</v>
      </c>
      <c r="C1853" s="3">
        <v>35283</v>
      </c>
      <c r="D1853" s="2" t="s">
        <v>23</v>
      </c>
      <c r="E1853" s="2" t="s">
        <v>20</v>
      </c>
      <c r="F1853" s="2">
        <v>2</v>
      </c>
      <c r="G1853" s="4">
        <v>16637.091129897144</v>
      </c>
      <c r="H1853" s="5">
        <v>-27685.730716989481</v>
      </c>
      <c r="I1853" s="11" t="str">
        <f t="shared" si="336"/>
        <v>Lopez, Carolina</v>
      </c>
      <c r="J1853" s="11" t="str">
        <f t="shared" si="337"/>
        <v>CL</v>
      </c>
      <c r="K1853" s="14">
        <f t="shared" si="338"/>
        <v>13</v>
      </c>
      <c r="L1853" s="7">
        <f t="shared" ca="1" si="339"/>
        <v>28</v>
      </c>
      <c r="M1853" s="7">
        <f t="shared" si="340"/>
        <v>2</v>
      </c>
      <c r="N1853" s="15">
        <f t="shared" si="341"/>
        <v>35283</v>
      </c>
      <c r="O1853" s="15" t="str">
        <f t="shared" si="342"/>
        <v>martes</v>
      </c>
      <c r="P1853" s="14">
        <f t="shared" si="343"/>
        <v>1996</v>
      </c>
      <c r="Q1853" s="14">
        <f t="shared" si="344"/>
        <v>8</v>
      </c>
      <c r="R1853" s="14">
        <f t="shared" si="345"/>
        <v>6</v>
      </c>
      <c r="S1853" s="14" t="str">
        <f t="shared" si="346"/>
        <v>NO</v>
      </c>
      <c r="T1853" s="14" t="str">
        <f t="shared" si="347"/>
        <v>No Cumple</v>
      </c>
      <c r="U1853" s="14">
        <f>VLOOKUP(E1853,País!$A$1:$B$8,2,FALSE)</f>
        <v>6</v>
      </c>
    </row>
    <row r="1854" spans="1:21" x14ac:dyDescent="0.25">
      <c r="A1854" s="2" t="s">
        <v>85</v>
      </c>
      <c r="B1854" s="2" t="s">
        <v>46</v>
      </c>
      <c r="C1854" s="3">
        <v>32636</v>
      </c>
      <c r="D1854" s="2" t="s">
        <v>23</v>
      </c>
      <c r="E1854" s="2" t="s">
        <v>28</v>
      </c>
      <c r="F1854" s="2">
        <v>2</v>
      </c>
      <c r="G1854" s="4">
        <v>16622.922462660561</v>
      </c>
      <c r="H1854" s="5">
        <v>-28347.891254498158</v>
      </c>
      <c r="I1854" s="11" t="str">
        <f t="shared" si="336"/>
        <v>Garcia, Elena</v>
      </c>
      <c r="J1854" s="11" t="str">
        <f t="shared" si="337"/>
        <v>EG</v>
      </c>
      <c r="K1854" s="14">
        <f t="shared" si="338"/>
        <v>11</v>
      </c>
      <c r="L1854" s="7">
        <f t="shared" ca="1" si="339"/>
        <v>35</v>
      </c>
      <c r="M1854" s="7">
        <f t="shared" si="340"/>
        <v>1</v>
      </c>
      <c r="N1854" s="15">
        <f t="shared" si="341"/>
        <v>32636</v>
      </c>
      <c r="O1854" s="15" t="str">
        <f t="shared" si="342"/>
        <v>lunes</v>
      </c>
      <c r="P1854" s="14">
        <f t="shared" si="343"/>
        <v>1989</v>
      </c>
      <c r="Q1854" s="14">
        <f t="shared" si="344"/>
        <v>5</v>
      </c>
      <c r="R1854" s="14">
        <f t="shared" si="345"/>
        <v>8</v>
      </c>
      <c r="S1854" s="14" t="str">
        <f t="shared" si="346"/>
        <v>NO</v>
      </c>
      <c r="T1854" s="14" t="str">
        <f t="shared" si="347"/>
        <v>No Cumple</v>
      </c>
      <c r="U1854" s="14">
        <f>VLOOKUP(E1854,País!$A$1:$B$8,2,FALSE)</f>
        <v>7</v>
      </c>
    </row>
    <row r="1855" spans="1:21" x14ac:dyDescent="0.25">
      <c r="A1855" s="2" t="s">
        <v>55</v>
      </c>
      <c r="B1855" s="2" t="s">
        <v>56</v>
      </c>
      <c r="C1855" s="3">
        <v>34951</v>
      </c>
      <c r="D1855" s="2" t="s">
        <v>38</v>
      </c>
      <c r="E1855" s="2" t="s">
        <v>20</v>
      </c>
      <c r="F1855" s="2">
        <v>5</v>
      </c>
      <c r="G1855" s="4">
        <v>16598.907520398567</v>
      </c>
      <c r="H1855" s="5">
        <v>-34307.081554805416</v>
      </c>
      <c r="I1855" s="11" t="str">
        <f t="shared" si="336"/>
        <v>Jimenez, Monica</v>
      </c>
      <c r="J1855" s="11" t="str">
        <f t="shared" si="337"/>
        <v>MJ</v>
      </c>
      <c r="K1855" s="14">
        <f t="shared" si="338"/>
        <v>13</v>
      </c>
      <c r="L1855" s="7">
        <f t="shared" ca="1" si="339"/>
        <v>28</v>
      </c>
      <c r="M1855" s="7">
        <f t="shared" si="340"/>
        <v>6</v>
      </c>
      <c r="N1855" s="15">
        <f t="shared" si="341"/>
        <v>34951</v>
      </c>
      <c r="O1855" s="15" t="str">
        <f t="shared" si="342"/>
        <v>sábado</v>
      </c>
      <c r="P1855" s="14">
        <f t="shared" si="343"/>
        <v>1995</v>
      </c>
      <c r="Q1855" s="14">
        <f t="shared" si="344"/>
        <v>9</v>
      </c>
      <c r="R1855" s="14">
        <f t="shared" si="345"/>
        <v>9</v>
      </c>
      <c r="S1855" s="14" t="str">
        <f t="shared" si="346"/>
        <v>NO</v>
      </c>
      <c r="T1855" s="14" t="str">
        <f t="shared" si="347"/>
        <v>No Cumple</v>
      </c>
      <c r="U1855" s="14">
        <f>VLOOKUP(E1855,País!$A$1:$B$8,2,FALSE)</f>
        <v>6</v>
      </c>
    </row>
    <row r="1856" spans="1:21" x14ac:dyDescent="0.25">
      <c r="A1856" s="2" t="s">
        <v>25</v>
      </c>
      <c r="B1856" s="2" t="s">
        <v>6</v>
      </c>
      <c r="C1856" s="3">
        <v>30765</v>
      </c>
      <c r="D1856" s="2" t="s">
        <v>19</v>
      </c>
      <c r="E1856" s="2" t="s">
        <v>32</v>
      </c>
      <c r="F1856" s="2">
        <v>5</v>
      </c>
      <c r="G1856" s="4">
        <v>16558.023078760947</v>
      </c>
      <c r="H1856" s="5">
        <v>-33278.717613601882</v>
      </c>
      <c r="I1856" s="11" t="str">
        <f t="shared" si="336"/>
        <v>Martinez, Laura</v>
      </c>
      <c r="J1856" s="11" t="str">
        <f t="shared" si="337"/>
        <v>LM</v>
      </c>
      <c r="K1856" s="14">
        <f t="shared" si="338"/>
        <v>13</v>
      </c>
      <c r="L1856" s="7">
        <f t="shared" ca="1" si="339"/>
        <v>40</v>
      </c>
      <c r="M1856" s="7">
        <f t="shared" si="340"/>
        <v>6</v>
      </c>
      <c r="N1856" s="15">
        <f t="shared" si="341"/>
        <v>30765</v>
      </c>
      <c r="O1856" s="15" t="str">
        <f t="shared" si="342"/>
        <v>sábado</v>
      </c>
      <c r="P1856" s="14">
        <f t="shared" si="343"/>
        <v>1984</v>
      </c>
      <c r="Q1856" s="14">
        <f t="shared" si="344"/>
        <v>3</v>
      </c>
      <c r="R1856" s="14">
        <f t="shared" si="345"/>
        <v>24</v>
      </c>
      <c r="S1856" s="14" t="str">
        <f t="shared" si="346"/>
        <v>NO</v>
      </c>
      <c r="T1856" s="14" t="str">
        <f t="shared" si="347"/>
        <v>No Cumple</v>
      </c>
      <c r="U1856" s="14">
        <f>VLOOKUP(E1856,País!$A$1:$B$8,2,FALSE)</f>
        <v>2</v>
      </c>
    </row>
    <row r="1857" spans="1:21" x14ac:dyDescent="0.25">
      <c r="A1857" s="2" t="s">
        <v>63</v>
      </c>
      <c r="B1857" s="2" t="s">
        <v>64</v>
      </c>
      <c r="C1857" s="3">
        <v>34785</v>
      </c>
      <c r="D1857" s="2" t="s">
        <v>19</v>
      </c>
      <c r="E1857" s="2" t="s">
        <v>8</v>
      </c>
      <c r="F1857" s="2">
        <v>6</v>
      </c>
      <c r="G1857" s="4">
        <v>16540.862255390472</v>
      </c>
      <c r="H1857" s="5">
        <v>-25352.718818241527</v>
      </c>
      <c r="I1857" s="11" t="str">
        <f t="shared" si="336"/>
        <v>Ramos, Gabriela</v>
      </c>
      <c r="J1857" s="11" t="str">
        <f t="shared" si="337"/>
        <v>GR</v>
      </c>
      <c r="K1857" s="14">
        <f t="shared" si="338"/>
        <v>13</v>
      </c>
      <c r="L1857" s="7">
        <f t="shared" ca="1" si="339"/>
        <v>29</v>
      </c>
      <c r="M1857" s="7">
        <f t="shared" si="340"/>
        <v>1</v>
      </c>
      <c r="N1857" s="15">
        <f t="shared" si="341"/>
        <v>34785</v>
      </c>
      <c r="O1857" s="15" t="str">
        <f t="shared" si="342"/>
        <v>lunes</v>
      </c>
      <c r="P1857" s="14">
        <f t="shared" si="343"/>
        <v>1995</v>
      </c>
      <c r="Q1857" s="14">
        <f t="shared" si="344"/>
        <v>3</v>
      </c>
      <c r="R1857" s="14">
        <f t="shared" si="345"/>
        <v>27</v>
      </c>
      <c r="S1857" s="14" t="str">
        <f t="shared" si="346"/>
        <v>NO</v>
      </c>
      <c r="T1857" s="14" t="str">
        <f t="shared" si="347"/>
        <v>No Cumple</v>
      </c>
      <c r="U1857" s="14">
        <f>VLOOKUP(E1857,País!$A$1:$B$8,2,FALSE)</f>
        <v>1</v>
      </c>
    </row>
    <row r="1858" spans="1:21" x14ac:dyDescent="0.25">
      <c r="A1858" s="2" t="s">
        <v>25</v>
      </c>
      <c r="B1858" s="2" t="s">
        <v>6</v>
      </c>
      <c r="C1858" s="3">
        <v>35478</v>
      </c>
      <c r="D1858" s="2" t="s">
        <v>19</v>
      </c>
      <c r="E1858" s="2" t="s">
        <v>32</v>
      </c>
      <c r="F1858" s="2">
        <v>6</v>
      </c>
      <c r="G1858" s="4">
        <v>16513.681644667537</v>
      </c>
      <c r="H1858" s="5">
        <v>-27428.507418479268</v>
      </c>
      <c r="I1858" s="11" t="str">
        <f t="shared" ref="I1858:I1921" si="348">_xlfn.CONCAT(B1858,", ",A1858)</f>
        <v>Martinez, Laura</v>
      </c>
      <c r="J1858" s="11" t="str">
        <f t="shared" ref="J1858:J1921" si="349">_xlfn.CONCAT(LEFT(A1858,1),LEFT(B1858,1))</f>
        <v>LM</v>
      </c>
      <c r="K1858" s="14">
        <f t="shared" ref="K1858:K1921" si="350">LEN(A1858)+LEN(B1858)</f>
        <v>13</v>
      </c>
      <c r="L1858" s="7">
        <f t="shared" ref="L1858:L1921" ca="1" si="351">INT((TODAY()-C1858)/365)</f>
        <v>27</v>
      </c>
      <c r="M1858" s="7">
        <f t="shared" ref="M1858:M1921" si="352">WEEKDAY(C1858,2)</f>
        <v>1</v>
      </c>
      <c r="N1858" s="15">
        <f t="shared" ref="N1858:N1921" si="353">C1858</f>
        <v>35478</v>
      </c>
      <c r="O1858" s="15" t="str">
        <f t="shared" ref="O1858:O1921" si="354">TEXT(C1858,"dddd")</f>
        <v>lunes</v>
      </c>
      <c r="P1858" s="14">
        <f t="shared" ref="P1858:P1921" si="355">YEAR(C1858)</f>
        <v>1997</v>
      </c>
      <c r="Q1858" s="14">
        <f t="shared" ref="Q1858:Q1921" si="356">MONTH(C1858)</f>
        <v>2</v>
      </c>
      <c r="R1858" s="14">
        <f t="shared" ref="R1858:R1921" si="357">DAY(C1858)</f>
        <v>17</v>
      </c>
      <c r="S1858" s="14" t="str">
        <f t="shared" ref="S1858:S1921" si="358" xml:space="preserve"> IF(D1858 = "Ingeniero","SI","NO")</f>
        <v>NO</v>
      </c>
      <c r="T1858" s="14" t="str">
        <f t="shared" ref="T1858:T1921" si="359">IF(
     AND(F1858&gt;3,G1858&gt;30000),
     "Cumple",
     "No Cumple"
)</f>
        <v>No Cumple</v>
      </c>
      <c r="U1858" s="14">
        <f>VLOOKUP(E1858,País!$A$1:$B$8,2,FALSE)</f>
        <v>2</v>
      </c>
    </row>
    <row r="1859" spans="1:21" x14ac:dyDescent="0.25">
      <c r="A1859" s="2" t="s">
        <v>83</v>
      </c>
      <c r="B1859" s="2" t="s">
        <v>42</v>
      </c>
      <c r="C1859" s="3">
        <v>30279</v>
      </c>
      <c r="D1859" s="2" t="s">
        <v>15</v>
      </c>
      <c r="E1859" s="2" t="s">
        <v>20</v>
      </c>
      <c r="F1859" s="2">
        <v>5</v>
      </c>
      <c r="G1859" s="4">
        <v>16512.084482462418</v>
      </c>
      <c r="H1859" s="5">
        <v>-31643.761431309948</v>
      </c>
      <c r="I1859" s="11" t="str">
        <f t="shared" si="348"/>
        <v>Alvarez, Patricia</v>
      </c>
      <c r="J1859" s="11" t="str">
        <f t="shared" si="349"/>
        <v>PA</v>
      </c>
      <c r="K1859" s="14">
        <f t="shared" si="350"/>
        <v>15</v>
      </c>
      <c r="L1859" s="7">
        <f t="shared" ca="1" si="351"/>
        <v>41</v>
      </c>
      <c r="M1859" s="7">
        <f t="shared" si="352"/>
        <v>3</v>
      </c>
      <c r="N1859" s="15">
        <f t="shared" si="353"/>
        <v>30279</v>
      </c>
      <c r="O1859" s="15" t="str">
        <f t="shared" si="354"/>
        <v>miércoles</v>
      </c>
      <c r="P1859" s="14">
        <f t="shared" si="355"/>
        <v>1982</v>
      </c>
      <c r="Q1859" s="14">
        <f t="shared" si="356"/>
        <v>11</v>
      </c>
      <c r="R1859" s="14">
        <f t="shared" si="357"/>
        <v>24</v>
      </c>
      <c r="S1859" s="14" t="str">
        <f t="shared" si="358"/>
        <v>NO</v>
      </c>
      <c r="T1859" s="14" t="str">
        <f t="shared" si="359"/>
        <v>No Cumple</v>
      </c>
      <c r="U1859" s="14">
        <f>VLOOKUP(E1859,País!$A$1:$B$8,2,FALSE)</f>
        <v>6</v>
      </c>
    </row>
    <row r="1860" spans="1:21" x14ac:dyDescent="0.25">
      <c r="A1860" s="2" t="s">
        <v>45</v>
      </c>
      <c r="B1860" s="2" t="s">
        <v>46</v>
      </c>
      <c r="C1860" s="3">
        <v>29746</v>
      </c>
      <c r="D1860" s="2" t="s">
        <v>19</v>
      </c>
      <c r="E1860" s="2" t="s">
        <v>28</v>
      </c>
      <c r="F1860" s="2">
        <v>4</v>
      </c>
      <c r="G1860" s="4">
        <v>16509.491586126973</v>
      </c>
      <c r="H1860" s="5">
        <v>-29626.172824901922</v>
      </c>
      <c r="I1860" s="11" t="str">
        <f t="shared" si="348"/>
        <v>Garcia, Eduardo</v>
      </c>
      <c r="J1860" s="11" t="str">
        <f t="shared" si="349"/>
        <v>EG</v>
      </c>
      <c r="K1860" s="14">
        <f t="shared" si="350"/>
        <v>13</v>
      </c>
      <c r="L1860" s="7">
        <f t="shared" ca="1" si="351"/>
        <v>43</v>
      </c>
      <c r="M1860" s="7">
        <f t="shared" si="352"/>
        <v>2</v>
      </c>
      <c r="N1860" s="15">
        <f t="shared" si="353"/>
        <v>29746</v>
      </c>
      <c r="O1860" s="15" t="str">
        <f t="shared" si="354"/>
        <v>martes</v>
      </c>
      <c r="P1860" s="14">
        <f t="shared" si="355"/>
        <v>1981</v>
      </c>
      <c r="Q1860" s="14">
        <f t="shared" si="356"/>
        <v>6</v>
      </c>
      <c r="R1860" s="14">
        <f t="shared" si="357"/>
        <v>9</v>
      </c>
      <c r="S1860" s="14" t="str">
        <f t="shared" si="358"/>
        <v>NO</v>
      </c>
      <c r="T1860" s="14" t="str">
        <f t="shared" si="359"/>
        <v>No Cumple</v>
      </c>
      <c r="U1860" s="14">
        <f>VLOOKUP(E1860,País!$A$1:$B$8,2,FALSE)</f>
        <v>7</v>
      </c>
    </row>
    <row r="1861" spans="1:21" x14ac:dyDescent="0.25">
      <c r="A1861" s="2" t="s">
        <v>51</v>
      </c>
      <c r="B1861" s="2" t="s">
        <v>52</v>
      </c>
      <c r="C1861" s="3">
        <v>31427</v>
      </c>
      <c r="D1861" s="2" t="s">
        <v>31</v>
      </c>
      <c r="E1861" s="2" t="s">
        <v>12</v>
      </c>
      <c r="F1861" s="2">
        <v>4</v>
      </c>
      <c r="G1861" s="4">
        <v>16487.887811180441</v>
      </c>
      <c r="H1861" s="5">
        <v>7405.3277271006518</v>
      </c>
      <c r="I1861" s="11" t="str">
        <f t="shared" si="348"/>
        <v>Ortega, Natalia</v>
      </c>
      <c r="J1861" s="11" t="str">
        <f t="shared" si="349"/>
        <v>NO</v>
      </c>
      <c r="K1861" s="14">
        <f t="shared" si="350"/>
        <v>13</v>
      </c>
      <c r="L1861" s="7">
        <f t="shared" ca="1" si="351"/>
        <v>38</v>
      </c>
      <c r="M1861" s="7">
        <f t="shared" si="352"/>
        <v>3</v>
      </c>
      <c r="N1861" s="15">
        <f t="shared" si="353"/>
        <v>31427</v>
      </c>
      <c r="O1861" s="15" t="str">
        <f t="shared" si="354"/>
        <v>miércoles</v>
      </c>
      <c r="P1861" s="14">
        <f t="shared" si="355"/>
        <v>1986</v>
      </c>
      <c r="Q1861" s="14">
        <f t="shared" si="356"/>
        <v>1</v>
      </c>
      <c r="R1861" s="14">
        <f t="shared" si="357"/>
        <v>15</v>
      </c>
      <c r="S1861" s="14" t="str">
        <f t="shared" si="358"/>
        <v>NO</v>
      </c>
      <c r="T1861" s="14" t="str">
        <f t="shared" si="359"/>
        <v>No Cumple</v>
      </c>
      <c r="U1861" s="14">
        <f>VLOOKUP(E1861,País!$A$1:$B$8,2,FALSE)</f>
        <v>3</v>
      </c>
    </row>
    <row r="1862" spans="1:21" x14ac:dyDescent="0.25">
      <c r="A1862" s="2" t="s">
        <v>21</v>
      </c>
      <c r="B1862" s="2" t="s">
        <v>22</v>
      </c>
      <c r="C1862" s="3">
        <v>32804</v>
      </c>
      <c r="D1862" s="2" t="s">
        <v>23</v>
      </c>
      <c r="E1862" s="2" t="s">
        <v>24</v>
      </c>
      <c r="F1862" s="2">
        <v>2</v>
      </c>
      <c r="G1862" s="4">
        <v>16487.663218645168</v>
      </c>
      <c r="H1862" s="5">
        <v>-24544.499321643219</v>
      </c>
      <c r="I1862" s="11" t="str">
        <f t="shared" si="348"/>
        <v>Fernandez, Luis</v>
      </c>
      <c r="J1862" s="11" t="str">
        <f t="shared" si="349"/>
        <v>LF</v>
      </c>
      <c r="K1862" s="14">
        <f t="shared" si="350"/>
        <v>13</v>
      </c>
      <c r="L1862" s="7">
        <f t="shared" ca="1" si="351"/>
        <v>34</v>
      </c>
      <c r="M1862" s="7">
        <f t="shared" si="352"/>
        <v>1</v>
      </c>
      <c r="N1862" s="15">
        <f t="shared" si="353"/>
        <v>32804</v>
      </c>
      <c r="O1862" s="15" t="str">
        <f t="shared" si="354"/>
        <v>lunes</v>
      </c>
      <c r="P1862" s="14">
        <f t="shared" si="355"/>
        <v>1989</v>
      </c>
      <c r="Q1862" s="14">
        <f t="shared" si="356"/>
        <v>10</v>
      </c>
      <c r="R1862" s="14">
        <f t="shared" si="357"/>
        <v>23</v>
      </c>
      <c r="S1862" s="14" t="str">
        <f t="shared" si="358"/>
        <v>NO</v>
      </c>
      <c r="T1862" s="14" t="str">
        <f t="shared" si="359"/>
        <v>No Cumple</v>
      </c>
      <c r="U1862" s="14">
        <f>VLOOKUP(E1862,País!$A$1:$B$8,2,FALSE)</f>
        <v>5</v>
      </c>
    </row>
    <row r="1863" spans="1:21" x14ac:dyDescent="0.25">
      <c r="A1863" s="2" t="s">
        <v>67</v>
      </c>
      <c r="B1863" s="2" t="s">
        <v>68</v>
      </c>
      <c r="C1863" s="3">
        <v>33898</v>
      </c>
      <c r="D1863" s="2" t="s">
        <v>27</v>
      </c>
      <c r="E1863" s="2" t="s">
        <v>16</v>
      </c>
      <c r="F1863" s="2">
        <v>2</v>
      </c>
      <c r="G1863" s="4">
        <v>16477.881982733972</v>
      </c>
      <c r="H1863" s="5">
        <v>-26852.915593985479</v>
      </c>
      <c r="I1863" s="11" t="str">
        <f t="shared" si="348"/>
        <v>Navarro, Adriana</v>
      </c>
      <c r="J1863" s="11" t="str">
        <f t="shared" si="349"/>
        <v>AN</v>
      </c>
      <c r="K1863" s="14">
        <f t="shared" si="350"/>
        <v>14</v>
      </c>
      <c r="L1863" s="7">
        <f t="shared" ca="1" si="351"/>
        <v>31</v>
      </c>
      <c r="M1863" s="7">
        <f t="shared" si="352"/>
        <v>3</v>
      </c>
      <c r="N1863" s="15">
        <f t="shared" si="353"/>
        <v>33898</v>
      </c>
      <c r="O1863" s="15" t="str">
        <f t="shared" si="354"/>
        <v>miércoles</v>
      </c>
      <c r="P1863" s="14">
        <f t="shared" si="355"/>
        <v>1992</v>
      </c>
      <c r="Q1863" s="14">
        <f t="shared" si="356"/>
        <v>10</v>
      </c>
      <c r="R1863" s="14">
        <f t="shared" si="357"/>
        <v>21</v>
      </c>
      <c r="S1863" s="14" t="str">
        <f t="shared" si="358"/>
        <v>NO</v>
      </c>
      <c r="T1863" s="14" t="str">
        <f t="shared" si="359"/>
        <v>No Cumple</v>
      </c>
      <c r="U1863" s="14">
        <f>VLOOKUP(E1863,País!$A$1:$B$8,2,FALSE)</f>
        <v>4</v>
      </c>
    </row>
    <row r="1864" spans="1:21" x14ac:dyDescent="0.25">
      <c r="A1864" s="2" t="s">
        <v>13</v>
      </c>
      <c r="B1864" s="2" t="s">
        <v>14</v>
      </c>
      <c r="C1864" s="3">
        <v>29397</v>
      </c>
      <c r="D1864" s="2" t="s">
        <v>15</v>
      </c>
      <c r="E1864" s="2" t="s">
        <v>16</v>
      </c>
      <c r="F1864" s="2">
        <v>3</v>
      </c>
      <c r="G1864" s="4">
        <v>16471.063432555533</v>
      </c>
      <c r="H1864" s="5">
        <v>20790.56919245547</v>
      </c>
      <c r="I1864" s="11" t="str">
        <f t="shared" si="348"/>
        <v>Lopez, Maria</v>
      </c>
      <c r="J1864" s="11" t="str">
        <f t="shared" si="349"/>
        <v>ML</v>
      </c>
      <c r="K1864" s="14">
        <f t="shared" si="350"/>
        <v>10</v>
      </c>
      <c r="L1864" s="7">
        <f t="shared" ca="1" si="351"/>
        <v>44</v>
      </c>
      <c r="M1864" s="7">
        <f t="shared" si="352"/>
        <v>3</v>
      </c>
      <c r="N1864" s="15">
        <f t="shared" si="353"/>
        <v>29397</v>
      </c>
      <c r="O1864" s="15" t="str">
        <f t="shared" si="354"/>
        <v>miércoles</v>
      </c>
      <c r="P1864" s="14">
        <f t="shared" si="355"/>
        <v>1980</v>
      </c>
      <c r="Q1864" s="14">
        <f t="shared" si="356"/>
        <v>6</v>
      </c>
      <c r="R1864" s="14">
        <f t="shared" si="357"/>
        <v>25</v>
      </c>
      <c r="S1864" s="14" t="str">
        <f t="shared" si="358"/>
        <v>NO</v>
      </c>
      <c r="T1864" s="14" t="str">
        <f t="shared" si="359"/>
        <v>No Cumple</v>
      </c>
      <c r="U1864" s="14">
        <f>VLOOKUP(E1864,País!$A$1:$B$8,2,FALSE)</f>
        <v>4</v>
      </c>
    </row>
    <row r="1865" spans="1:21" x14ac:dyDescent="0.25">
      <c r="A1865" s="2" t="s">
        <v>47</v>
      </c>
      <c r="B1865" s="2" t="s">
        <v>48</v>
      </c>
      <c r="C1865" s="3">
        <v>30892</v>
      </c>
      <c r="D1865" s="2" t="s">
        <v>23</v>
      </c>
      <c r="E1865" s="2" t="s">
        <v>32</v>
      </c>
      <c r="F1865" s="2">
        <v>5</v>
      </c>
      <c r="G1865" s="4">
        <v>16467.170162571372</v>
      </c>
      <c r="H1865" s="5">
        <v>-29772.248765065757</v>
      </c>
      <c r="I1865" s="11" t="str">
        <f t="shared" si="348"/>
        <v>Rojas, Valentina</v>
      </c>
      <c r="J1865" s="11" t="str">
        <f t="shared" si="349"/>
        <v>VR</v>
      </c>
      <c r="K1865" s="14">
        <f t="shared" si="350"/>
        <v>14</v>
      </c>
      <c r="L1865" s="7">
        <f t="shared" ca="1" si="351"/>
        <v>40</v>
      </c>
      <c r="M1865" s="7">
        <f t="shared" si="352"/>
        <v>7</v>
      </c>
      <c r="N1865" s="15">
        <f t="shared" si="353"/>
        <v>30892</v>
      </c>
      <c r="O1865" s="15" t="str">
        <f t="shared" si="354"/>
        <v>domingo</v>
      </c>
      <c r="P1865" s="14">
        <f t="shared" si="355"/>
        <v>1984</v>
      </c>
      <c r="Q1865" s="14">
        <f t="shared" si="356"/>
        <v>7</v>
      </c>
      <c r="R1865" s="14">
        <f t="shared" si="357"/>
        <v>29</v>
      </c>
      <c r="S1865" s="14" t="str">
        <f t="shared" si="358"/>
        <v>NO</v>
      </c>
      <c r="T1865" s="14" t="str">
        <f t="shared" si="359"/>
        <v>No Cumple</v>
      </c>
      <c r="U1865" s="14">
        <f>VLOOKUP(E1865,País!$A$1:$B$8,2,FALSE)</f>
        <v>2</v>
      </c>
    </row>
    <row r="1866" spans="1:21" x14ac:dyDescent="0.25">
      <c r="A1866" s="2" t="s">
        <v>61</v>
      </c>
      <c r="B1866" s="2" t="s">
        <v>62</v>
      </c>
      <c r="C1866" s="3">
        <v>32286</v>
      </c>
      <c r="D1866" s="2" t="s">
        <v>15</v>
      </c>
      <c r="E1866" s="2" t="s">
        <v>32</v>
      </c>
      <c r="F1866" s="2">
        <v>6</v>
      </c>
      <c r="G1866" s="4">
        <v>16447.656211700112</v>
      </c>
      <c r="H1866" s="5">
        <v>-27988.445344288903</v>
      </c>
      <c r="I1866" s="11" t="str">
        <f t="shared" si="348"/>
        <v>Guerrero, Alejandro</v>
      </c>
      <c r="J1866" s="11" t="str">
        <f t="shared" si="349"/>
        <v>AG</v>
      </c>
      <c r="K1866" s="14">
        <f t="shared" si="350"/>
        <v>17</v>
      </c>
      <c r="L1866" s="7">
        <f t="shared" ca="1" si="351"/>
        <v>36</v>
      </c>
      <c r="M1866" s="7">
        <f t="shared" si="352"/>
        <v>1</v>
      </c>
      <c r="N1866" s="15">
        <f t="shared" si="353"/>
        <v>32286</v>
      </c>
      <c r="O1866" s="15" t="str">
        <f t="shared" si="354"/>
        <v>lunes</v>
      </c>
      <c r="P1866" s="14">
        <f t="shared" si="355"/>
        <v>1988</v>
      </c>
      <c r="Q1866" s="14">
        <f t="shared" si="356"/>
        <v>5</v>
      </c>
      <c r="R1866" s="14">
        <f t="shared" si="357"/>
        <v>23</v>
      </c>
      <c r="S1866" s="14" t="str">
        <f t="shared" si="358"/>
        <v>NO</v>
      </c>
      <c r="T1866" s="14" t="str">
        <f t="shared" si="359"/>
        <v>No Cumple</v>
      </c>
      <c r="U1866" s="14">
        <f>VLOOKUP(E1866,País!$A$1:$B$8,2,FALSE)</f>
        <v>2</v>
      </c>
    </row>
    <row r="1867" spans="1:21" x14ac:dyDescent="0.25">
      <c r="A1867" s="2" t="s">
        <v>91</v>
      </c>
      <c r="B1867" s="2" t="s">
        <v>60</v>
      </c>
      <c r="C1867" s="3">
        <v>34889</v>
      </c>
      <c r="D1867" s="2" t="s">
        <v>11</v>
      </c>
      <c r="E1867" s="2" t="s">
        <v>24</v>
      </c>
      <c r="F1867" s="2">
        <v>2</v>
      </c>
      <c r="G1867" s="4">
        <v>16441.83888068235</v>
      </c>
      <c r="H1867" s="5">
        <v>-29224.436951420004</v>
      </c>
      <c r="I1867" s="11" t="str">
        <f t="shared" si="348"/>
        <v>Vargas, Renato</v>
      </c>
      <c r="J1867" s="11" t="str">
        <f t="shared" si="349"/>
        <v>RV</v>
      </c>
      <c r="K1867" s="14">
        <f t="shared" si="350"/>
        <v>12</v>
      </c>
      <c r="L1867" s="7">
        <f t="shared" ca="1" si="351"/>
        <v>29</v>
      </c>
      <c r="M1867" s="7">
        <f t="shared" si="352"/>
        <v>7</v>
      </c>
      <c r="N1867" s="15">
        <f t="shared" si="353"/>
        <v>34889</v>
      </c>
      <c r="O1867" s="15" t="str">
        <f t="shared" si="354"/>
        <v>domingo</v>
      </c>
      <c r="P1867" s="14">
        <f t="shared" si="355"/>
        <v>1995</v>
      </c>
      <c r="Q1867" s="14">
        <f t="shared" si="356"/>
        <v>7</v>
      </c>
      <c r="R1867" s="14">
        <f t="shared" si="357"/>
        <v>9</v>
      </c>
      <c r="S1867" s="14" t="str">
        <f t="shared" si="358"/>
        <v>NO</v>
      </c>
      <c r="T1867" s="14" t="str">
        <f t="shared" si="359"/>
        <v>No Cumple</v>
      </c>
      <c r="U1867" s="14">
        <f>VLOOKUP(E1867,País!$A$1:$B$8,2,FALSE)</f>
        <v>5</v>
      </c>
    </row>
    <row r="1868" spans="1:21" x14ac:dyDescent="0.25">
      <c r="A1868" s="2" t="s">
        <v>47</v>
      </c>
      <c r="B1868" s="2" t="s">
        <v>48</v>
      </c>
      <c r="C1868" s="3">
        <v>29734</v>
      </c>
      <c r="D1868" s="2" t="s">
        <v>23</v>
      </c>
      <c r="E1868" s="2" t="s">
        <v>32</v>
      </c>
      <c r="F1868" s="2">
        <v>4</v>
      </c>
      <c r="G1868" s="4">
        <v>16438.82102016341</v>
      </c>
      <c r="H1868" s="5">
        <v>-27133.331394070909</v>
      </c>
      <c r="I1868" s="11" t="str">
        <f t="shared" si="348"/>
        <v>Rojas, Valentina</v>
      </c>
      <c r="J1868" s="11" t="str">
        <f t="shared" si="349"/>
        <v>VR</v>
      </c>
      <c r="K1868" s="14">
        <f t="shared" si="350"/>
        <v>14</v>
      </c>
      <c r="L1868" s="7">
        <f t="shared" ca="1" si="351"/>
        <v>43</v>
      </c>
      <c r="M1868" s="7">
        <f t="shared" si="352"/>
        <v>4</v>
      </c>
      <c r="N1868" s="15">
        <f t="shared" si="353"/>
        <v>29734</v>
      </c>
      <c r="O1868" s="15" t="str">
        <f t="shared" si="354"/>
        <v>jueves</v>
      </c>
      <c r="P1868" s="14">
        <f t="shared" si="355"/>
        <v>1981</v>
      </c>
      <c r="Q1868" s="14">
        <f t="shared" si="356"/>
        <v>5</v>
      </c>
      <c r="R1868" s="14">
        <f t="shared" si="357"/>
        <v>28</v>
      </c>
      <c r="S1868" s="14" t="str">
        <f t="shared" si="358"/>
        <v>NO</v>
      </c>
      <c r="T1868" s="14" t="str">
        <f t="shared" si="359"/>
        <v>No Cumple</v>
      </c>
      <c r="U1868" s="14">
        <f>VLOOKUP(E1868,País!$A$1:$B$8,2,FALSE)</f>
        <v>2</v>
      </c>
    </row>
    <row r="1869" spans="1:21" x14ac:dyDescent="0.25">
      <c r="A1869" s="2" t="s">
        <v>89</v>
      </c>
      <c r="B1869" s="2" t="s">
        <v>56</v>
      </c>
      <c r="C1869" s="3">
        <v>30123</v>
      </c>
      <c r="D1869" s="2" t="s">
        <v>38</v>
      </c>
      <c r="E1869" s="2" t="s">
        <v>16</v>
      </c>
      <c r="F1869" s="2">
        <v>3</v>
      </c>
      <c r="G1869" s="4">
        <v>16429.137116433536</v>
      </c>
      <c r="H1869" s="5">
        <v>-32189.485224045482</v>
      </c>
      <c r="I1869" s="11" t="str">
        <f t="shared" si="348"/>
        <v>Jimenez, Hugo</v>
      </c>
      <c r="J1869" s="11" t="str">
        <f t="shared" si="349"/>
        <v>HJ</v>
      </c>
      <c r="K1869" s="14">
        <f t="shared" si="350"/>
        <v>11</v>
      </c>
      <c r="L1869" s="7">
        <f t="shared" ca="1" si="351"/>
        <v>42</v>
      </c>
      <c r="M1869" s="7">
        <f t="shared" si="352"/>
        <v>1</v>
      </c>
      <c r="N1869" s="15">
        <f t="shared" si="353"/>
        <v>30123</v>
      </c>
      <c r="O1869" s="15" t="str">
        <f t="shared" si="354"/>
        <v>lunes</v>
      </c>
      <c r="P1869" s="14">
        <f t="shared" si="355"/>
        <v>1982</v>
      </c>
      <c r="Q1869" s="14">
        <f t="shared" si="356"/>
        <v>6</v>
      </c>
      <c r="R1869" s="14">
        <f t="shared" si="357"/>
        <v>21</v>
      </c>
      <c r="S1869" s="14" t="str">
        <f t="shared" si="358"/>
        <v>NO</v>
      </c>
      <c r="T1869" s="14" t="str">
        <f t="shared" si="359"/>
        <v>No Cumple</v>
      </c>
      <c r="U1869" s="14">
        <f>VLOOKUP(E1869,País!$A$1:$B$8,2,FALSE)</f>
        <v>4</v>
      </c>
    </row>
    <row r="1870" spans="1:21" x14ac:dyDescent="0.25">
      <c r="A1870" s="2" t="s">
        <v>88</v>
      </c>
      <c r="B1870" s="2" t="s">
        <v>54</v>
      </c>
      <c r="C1870" s="3">
        <v>34197</v>
      </c>
      <c r="D1870" s="2" t="s">
        <v>35</v>
      </c>
      <c r="E1870" s="2" t="s">
        <v>12</v>
      </c>
      <c r="F1870" s="2">
        <v>3</v>
      </c>
      <c r="G1870" s="4">
        <v>16428.386317340079</v>
      </c>
      <c r="H1870" s="5">
        <v>-25884.439356607738</v>
      </c>
      <c r="I1870" s="11" t="str">
        <f t="shared" si="348"/>
        <v>Moreno, Lorena</v>
      </c>
      <c r="J1870" s="11" t="str">
        <f t="shared" si="349"/>
        <v>LM</v>
      </c>
      <c r="K1870" s="14">
        <f t="shared" si="350"/>
        <v>12</v>
      </c>
      <c r="L1870" s="7">
        <f t="shared" ca="1" si="351"/>
        <v>31</v>
      </c>
      <c r="M1870" s="7">
        <f t="shared" si="352"/>
        <v>1</v>
      </c>
      <c r="N1870" s="15">
        <f t="shared" si="353"/>
        <v>34197</v>
      </c>
      <c r="O1870" s="15" t="str">
        <f t="shared" si="354"/>
        <v>lunes</v>
      </c>
      <c r="P1870" s="14">
        <f t="shared" si="355"/>
        <v>1993</v>
      </c>
      <c r="Q1870" s="14">
        <f t="shared" si="356"/>
        <v>8</v>
      </c>
      <c r="R1870" s="14">
        <f t="shared" si="357"/>
        <v>16</v>
      </c>
      <c r="S1870" s="14" t="str">
        <f t="shared" si="358"/>
        <v>NO</v>
      </c>
      <c r="T1870" s="14" t="str">
        <f t="shared" si="359"/>
        <v>No Cumple</v>
      </c>
      <c r="U1870" s="14">
        <f>VLOOKUP(E1870,País!$A$1:$B$8,2,FALSE)</f>
        <v>3</v>
      </c>
    </row>
    <row r="1871" spans="1:21" x14ac:dyDescent="0.25">
      <c r="A1871" s="2" t="s">
        <v>79</v>
      </c>
      <c r="B1871" s="2" t="s">
        <v>30</v>
      </c>
      <c r="C1871" s="3">
        <v>34631</v>
      </c>
      <c r="D1871" s="2" t="s">
        <v>35</v>
      </c>
      <c r="E1871" s="2" t="s">
        <v>32</v>
      </c>
      <c r="F1871" s="2">
        <v>3</v>
      </c>
      <c r="G1871" s="4">
        <v>16427.956741305548</v>
      </c>
      <c r="H1871" s="5">
        <v>-24456.150713673062</v>
      </c>
      <c r="I1871" s="11" t="str">
        <f t="shared" si="348"/>
        <v>Rivera, Pedro</v>
      </c>
      <c r="J1871" s="11" t="str">
        <f t="shared" si="349"/>
        <v>PR</v>
      </c>
      <c r="K1871" s="14">
        <f t="shared" si="350"/>
        <v>11</v>
      </c>
      <c r="L1871" s="7">
        <f t="shared" ca="1" si="351"/>
        <v>29</v>
      </c>
      <c r="M1871" s="7">
        <f t="shared" si="352"/>
        <v>1</v>
      </c>
      <c r="N1871" s="15">
        <f t="shared" si="353"/>
        <v>34631</v>
      </c>
      <c r="O1871" s="15" t="str">
        <f t="shared" si="354"/>
        <v>lunes</v>
      </c>
      <c r="P1871" s="14">
        <f t="shared" si="355"/>
        <v>1994</v>
      </c>
      <c r="Q1871" s="14">
        <f t="shared" si="356"/>
        <v>10</v>
      </c>
      <c r="R1871" s="14">
        <f t="shared" si="357"/>
        <v>24</v>
      </c>
      <c r="S1871" s="14" t="str">
        <f t="shared" si="358"/>
        <v>NO</v>
      </c>
      <c r="T1871" s="14" t="str">
        <f t="shared" si="359"/>
        <v>No Cumple</v>
      </c>
      <c r="U1871" s="14">
        <f>VLOOKUP(E1871,País!$A$1:$B$8,2,FALSE)</f>
        <v>2</v>
      </c>
    </row>
    <row r="1872" spans="1:21" x14ac:dyDescent="0.25">
      <c r="A1872" s="2" t="s">
        <v>9</v>
      </c>
      <c r="B1872" s="2" t="s">
        <v>10</v>
      </c>
      <c r="C1872" s="3">
        <v>29766</v>
      </c>
      <c r="D1872" s="2" t="s">
        <v>11</v>
      </c>
      <c r="E1872" s="2" t="s">
        <v>12</v>
      </c>
      <c r="F1872" s="2">
        <v>5</v>
      </c>
      <c r="G1872" s="4">
        <v>16427.531440224462</v>
      </c>
      <c r="H1872" s="5">
        <v>-30755.221703797983</v>
      </c>
      <c r="I1872" s="11" t="str">
        <f t="shared" si="348"/>
        <v>Gomez, Juan</v>
      </c>
      <c r="J1872" s="11" t="str">
        <f t="shared" si="349"/>
        <v>JG</v>
      </c>
      <c r="K1872" s="14">
        <f t="shared" si="350"/>
        <v>9</v>
      </c>
      <c r="L1872" s="7">
        <f t="shared" ca="1" si="351"/>
        <v>43</v>
      </c>
      <c r="M1872" s="7">
        <f t="shared" si="352"/>
        <v>1</v>
      </c>
      <c r="N1872" s="15">
        <f t="shared" si="353"/>
        <v>29766</v>
      </c>
      <c r="O1872" s="15" t="str">
        <f t="shared" si="354"/>
        <v>lunes</v>
      </c>
      <c r="P1872" s="14">
        <f t="shared" si="355"/>
        <v>1981</v>
      </c>
      <c r="Q1872" s="14">
        <f t="shared" si="356"/>
        <v>6</v>
      </c>
      <c r="R1872" s="14">
        <f t="shared" si="357"/>
        <v>29</v>
      </c>
      <c r="S1872" s="14" t="str">
        <f t="shared" si="358"/>
        <v>NO</v>
      </c>
      <c r="T1872" s="14" t="str">
        <f t="shared" si="359"/>
        <v>No Cumple</v>
      </c>
      <c r="U1872" s="14">
        <f>VLOOKUP(E1872,País!$A$1:$B$8,2,FALSE)</f>
        <v>3</v>
      </c>
    </row>
    <row r="1873" spans="1:21" x14ac:dyDescent="0.25">
      <c r="A1873" s="2" t="s">
        <v>72</v>
      </c>
      <c r="B1873" s="2" t="s">
        <v>30</v>
      </c>
      <c r="C1873" s="3">
        <v>33293</v>
      </c>
      <c r="D1873" s="2" t="s">
        <v>7</v>
      </c>
      <c r="E1873" s="2" t="s">
        <v>32</v>
      </c>
      <c r="F1873" s="2">
        <v>3</v>
      </c>
      <c r="G1873" s="4">
        <v>16426.053080971145</v>
      </c>
      <c r="H1873" s="5">
        <v>-34856.847307272386</v>
      </c>
      <c r="I1873" s="11" t="str">
        <f t="shared" si="348"/>
        <v>Rivera, Marina</v>
      </c>
      <c r="J1873" s="11" t="str">
        <f t="shared" si="349"/>
        <v>MR</v>
      </c>
      <c r="K1873" s="14">
        <f t="shared" si="350"/>
        <v>12</v>
      </c>
      <c r="L1873" s="7">
        <f t="shared" ca="1" si="351"/>
        <v>33</v>
      </c>
      <c r="M1873" s="7">
        <f t="shared" si="352"/>
        <v>7</v>
      </c>
      <c r="N1873" s="15">
        <f t="shared" si="353"/>
        <v>33293</v>
      </c>
      <c r="O1873" s="15" t="str">
        <f t="shared" si="354"/>
        <v>domingo</v>
      </c>
      <c r="P1873" s="14">
        <f t="shared" si="355"/>
        <v>1991</v>
      </c>
      <c r="Q1873" s="14">
        <f t="shared" si="356"/>
        <v>2</v>
      </c>
      <c r="R1873" s="14">
        <f t="shared" si="357"/>
        <v>24</v>
      </c>
      <c r="S1873" s="14" t="str">
        <f t="shared" si="358"/>
        <v>SI</v>
      </c>
      <c r="T1873" s="14" t="str">
        <f t="shared" si="359"/>
        <v>No Cumple</v>
      </c>
      <c r="U1873" s="14">
        <f>VLOOKUP(E1873,País!$A$1:$B$8,2,FALSE)</f>
        <v>2</v>
      </c>
    </row>
    <row r="1874" spans="1:21" x14ac:dyDescent="0.25">
      <c r="A1874" s="2" t="s">
        <v>82</v>
      </c>
      <c r="B1874" s="2" t="s">
        <v>40</v>
      </c>
      <c r="C1874" s="3">
        <v>35121</v>
      </c>
      <c r="D1874" s="2" t="s">
        <v>11</v>
      </c>
      <c r="E1874" s="2" t="s">
        <v>16</v>
      </c>
      <c r="F1874" s="2">
        <v>2</v>
      </c>
      <c r="G1874" s="4">
        <v>16378.257978525948</v>
      </c>
      <c r="H1874" s="5">
        <v>-24384.958776749765</v>
      </c>
      <c r="I1874" s="11" t="str">
        <f t="shared" si="348"/>
        <v>Torres, Miguel</v>
      </c>
      <c r="J1874" s="11" t="str">
        <f t="shared" si="349"/>
        <v>MT</v>
      </c>
      <c r="K1874" s="14">
        <f t="shared" si="350"/>
        <v>12</v>
      </c>
      <c r="L1874" s="7">
        <f t="shared" ca="1" si="351"/>
        <v>28</v>
      </c>
      <c r="M1874" s="7">
        <f t="shared" si="352"/>
        <v>1</v>
      </c>
      <c r="N1874" s="15">
        <f t="shared" si="353"/>
        <v>35121</v>
      </c>
      <c r="O1874" s="15" t="str">
        <f t="shared" si="354"/>
        <v>lunes</v>
      </c>
      <c r="P1874" s="14">
        <f t="shared" si="355"/>
        <v>1996</v>
      </c>
      <c r="Q1874" s="14">
        <f t="shared" si="356"/>
        <v>2</v>
      </c>
      <c r="R1874" s="14">
        <f t="shared" si="357"/>
        <v>26</v>
      </c>
      <c r="S1874" s="14" t="str">
        <f t="shared" si="358"/>
        <v>NO</v>
      </c>
      <c r="T1874" s="14" t="str">
        <f t="shared" si="359"/>
        <v>No Cumple</v>
      </c>
      <c r="U1874" s="14">
        <f>VLOOKUP(E1874,País!$A$1:$B$8,2,FALSE)</f>
        <v>4</v>
      </c>
    </row>
    <row r="1875" spans="1:21" x14ac:dyDescent="0.25">
      <c r="A1875" s="2" t="s">
        <v>80</v>
      </c>
      <c r="B1875" s="2" t="s">
        <v>34</v>
      </c>
      <c r="C1875" s="3">
        <v>30857</v>
      </c>
      <c r="D1875" s="2" t="s">
        <v>38</v>
      </c>
      <c r="E1875" s="2" t="s">
        <v>8</v>
      </c>
      <c r="F1875" s="2">
        <v>3</v>
      </c>
      <c r="G1875" s="4">
        <v>16370.595382637568</v>
      </c>
      <c r="H1875" s="5">
        <v>-30951.640340320682</v>
      </c>
      <c r="I1875" s="11" t="str">
        <f t="shared" si="348"/>
        <v>Santos, Susana</v>
      </c>
      <c r="J1875" s="11" t="str">
        <f t="shared" si="349"/>
        <v>SS</v>
      </c>
      <c r="K1875" s="14">
        <f t="shared" si="350"/>
        <v>12</v>
      </c>
      <c r="L1875" s="7">
        <f t="shared" ca="1" si="351"/>
        <v>40</v>
      </c>
      <c r="M1875" s="7">
        <f t="shared" si="352"/>
        <v>7</v>
      </c>
      <c r="N1875" s="15">
        <f t="shared" si="353"/>
        <v>30857</v>
      </c>
      <c r="O1875" s="15" t="str">
        <f t="shared" si="354"/>
        <v>domingo</v>
      </c>
      <c r="P1875" s="14">
        <f t="shared" si="355"/>
        <v>1984</v>
      </c>
      <c r="Q1875" s="14">
        <f t="shared" si="356"/>
        <v>6</v>
      </c>
      <c r="R1875" s="14">
        <f t="shared" si="357"/>
        <v>24</v>
      </c>
      <c r="S1875" s="14" t="str">
        <f t="shared" si="358"/>
        <v>NO</v>
      </c>
      <c r="T1875" s="14" t="str">
        <f t="shared" si="359"/>
        <v>No Cumple</v>
      </c>
      <c r="U1875" s="14">
        <f>VLOOKUP(E1875,País!$A$1:$B$8,2,FALSE)</f>
        <v>1</v>
      </c>
    </row>
    <row r="1876" spans="1:21" x14ac:dyDescent="0.25">
      <c r="A1876" s="2" t="s">
        <v>59</v>
      </c>
      <c r="B1876" s="2" t="s">
        <v>60</v>
      </c>
      <c r="C1876" s="3">
        <v>29455</v>
      </c>
      <c r="D1876" s="2" t="s">
        <v>11</v>
      </c>
      <c r="E1876" s="2" t="s">
        <v>28</v>
      </c>
      <c r="F1876" s="2">
        <v>5</v>
      </c>
      <c r="G1876" s="4">
        <v>16358.086580848736</v>
      </c>
      <c r="H1876" s="5">
        <v>-23705.758527597398</v>
      </c>
      <c r="I1876" s="11" t="str">
        <f t="shared" si="348"/>
        <v>Vargas, Camila</v>
      </c>
      <c r="J1876" s="11" t="str">
        <f t="shared" si="349"/>
        <v>CV</v>
      </c>
      <c r="K1876" s="14">
        <f t="shared" si="350"/>
        <v>12</v>
      </c>
      <c r="L1876" s="7">
        <f t="shared" ca="1" si="351"/>
        <v>43</v>
      </c>
      <c r="M1876" s="7">
        <f t="shared" si="352"/>
        <v>5</v>
      </c>
      <c r="N1876" s="15">
        <f t="shared" si="353"/>
        <v>29455</v>
      </c>
      <c r="O1876" s="15" t="str">
        <f t="shared" si="354"/>
        <v>viernes</v>
      </c>
      <c r="P1876" s="14">
        <f t="shared" si="355"/>
        <v>1980</v>
      </c>
      <c r="Q1876" s="14">
        <f t="shared" si="356"/>
        <v>8</v>
      </c>
      <c r="R1876" s="14">
        <f t="shared" si="357"/>
        <v>22</v>
      </c>
      <c r="S1876" s="14" t="str">
        <f t="shared" si="358"/>
        <v>NO</v>
      </c>
      <c r="T1876" s="14" t="str">
        <f t="shared" si="359"/>
        <v>No Cumple</v>
      </c>
      <c r="U1876" s="14">
        <f>VLOOKUP(E1876,País!$A$1:$B$8,2,FALSE)</f>
        <v>7</v>
      </c>
    </row>
    <row r="1877" spans="1:21" x14ac:dyDescent="0.25">
      <c r="A1877" s="2" t="s">
        <v>57</v>
      </c>
      <c r="B1877" s="2" t="s">
        <v>58</v>
      </c>
      <c r="C1877" s="3">
        <v>35189</v>
      </c>
      <c r="D1877" s="2" t="s">
        <v>7</v>
      </c>
      <c r="E1877" s="2" t="s">
        <v>24</v>
      </c>
      <c r="F1877" s="2">
        <v>6</v>
      </c>
      <c r="G1877" s="4">
        <v>16357.246246582214</v>
      </c>
      <c r="H1877" s="5">
        <v>-27168.492852597516</v>
      </c>
      <c r="I1877" s="11" t="str">
        <f t="shared" si="348"/>
        <v>Castro, Martin</v>
      </c>
      <c r="J1877" s="11" t="str">
        <f t="shared" si="349"/>
        <v>MC</v>
      </c>
      <c r="K1877" s="14">
        <f t="shared" si="350"/>
        <v>12</v>
      </c>
      <c r="L1877" s="7">
        <f t="shared" ca="1" si="351"/>
        <v>28</v>
      </c>
      <c r="M1877" s="7">
        <f t="shared" si="352"/>
        <v>6</v>
      </c>
      <c r="N1877" s="15">
        <f t="shared" si="353"/>
        <v>35189</v>
      </c>
      <c r="O1877" s="15" t="str">
        <f t="shared" si="354"/>
        <v>sábado</v>
      </c>
      <c r="P1877" s="14">
        <f t="shared" si="355"/>
        <v>1996</v>
      </c>
      <c r="Q1877" s="14">
        <f t="shared" si="356"/>
        <v>5</v>
      </c>
      <c r="R1877" s="14">
        <f t="shared" si="357"/>
        <v>4</v>
      </c>
      <c r="S1877" s="14" t="str">
        <f t="shared" si="358"/>
        <v>SI</v>
      </c>
      <c r="T1877" s="14" t="str">
        <f t="shared" si="359"/>
        <v>No Cumple</v>
      </c>
      <c r="U1877" s="14">
        <f>VLOOKUP(E1877,País!$A$1:$B$8,2,FALSE)</f>
        <v>5</v>
      </c>
    </row>
    <row r="1878" spans="1:21" x14ac:dyDescent="0.25">
      <c r="A1878" s="2" t="s">
        <v>29</v>
      </c>
      <c r="B1878" s="2" t="s">
        <v>30</v>
      </c>
      <c r="C1878" s="3">
        <v>36448</v>
      </c>
      <c r="D1878" s="2" t="s">
        <v>31</v>
      </c>
      <c r="E1878" s="2" t="s">
        <v>32</v>
      </c>
      <c r="F1878" s="2">
        <v>5</v>
      </c>
      <c r="G1878" s="4">
        <v>16355.342519349791</v>
      </c>
      <c r="H1878" s="5">
        <v>-24067.706811261647</v>
      </c>
      <c r="I1878" s="11" t="str">
        <f t="shared" si="348"/>
        <v>Rivera, Pablo</v>
      </c>
      <c r="J1878" s="11" t="str">
        <f t="shared" si="349"/>
        <v>PR</v>
      </c>
      <c r="K1878" s="14">
        <f t="shared" si="350"/>
        <v>11</v>
      </c>
      <c r="L1878" s="7">
        <f t="shared" ca="1" si="351"/>
        <v>24</v>
      </c>
      <c r="M1878" s="7">
        <f t="shared" si="352"/>
        <v>5</v>
      </c>
      <c r="N1878" s="15">
        <f t="shared" si="353"/>
        <v>36448</v>
      </c>
      <c r="O1878" s="15" t="str">
        <f t="shared" si="354"/>
        <v>viernes</v>
      </c>
      <c r="P1878" s="14">
        <f t="shared" si="355"/>
        <v>1999</v>
      </c>
      <c r="Q1878" s="14">
        <f t="shared" si="356"/>
        <v>10</v>
      </c>
      <c r="R1878" s="14">
        <f t="shared" si="357"/>
        <v>15</v>
      </c>
      <c r="S1878" s="14" t="str">
        <f t="shared" si="358"/>
        <v>NO</v>
      </c>
      <c r="T1878" s="14" t="str">
        <f t="shared" si="359"/>
        <v>No Cumple</v>
      </c>
      <c r="U1878" s="14">
        <f>VLOOKUP(E1878,País!$A$1:$B$8,2,FALSE)</f>
        <v>2</v>
      </c>
    </row>
    <row r="1879" spans="1:21" x14ac:dyDescent="0.25">
      <c r="A1879" s="2" t="s">
        <v>85</v>
      </c>
      <c r="B1879" s="2" t="s">
        <v>46</v>
      </c>
      <c r="C1879" s="3">
        <v>35283</v>
      </c>
      <c r="D1879" s="2" t="s">
        <v>23</v>
      </c>
      <c r="E1879" s="2" t="s">
        <v>28</v>
      </c>
      <c r="F1879" s="2">
        <v>6</v>
      </c>
      <c r="G1879" s="4">
        <v>16352.91561792523</v>
      </c>
      <c r="H1879" s="5">
        <v>-30969.434256225795</v>
      </c>
      <c r="I1879" s="11" t="str">
        <f t="shared" si="348"/>
        <v>Garcia, Elena</v>
      </c>
      <c r="J1879" s="11" t="str">
        <f t="shared" si="349"/>
        <v>EG</v>
      </c>
      <c r="K1879" s="14">
        <f t="shared" si="350"/>
        <v>11</v>
      </c>
      <c r="L1879" s="7">
        <f t="shared" ca="1" si="351"/>
        <v>28</v>
      </c>
      <c r="M1879" s="7">
        <f t="shared" si="352"/>
        <v>2</v>
      </c>
      <c r="N1879" s="15">
        <f t="shared" si="353"/>
        <v>35283</v>
      </c>
      <c r="O1879" s="15" t="str">
        <f t="shared" si="354"/>
        <v>martes</v>
      </c>
      <c r="P1879" s="14">
        <f t="shared" si="355"/>
        <v>1996</v>
      </c>
      <c r="Q1879" s="14">
        <f t="shared" si="356"/>
        <v>8</v>
      </c>
      <c r="R1879" s="14">
        <f t="shared" si="357"/>
        <v>6</v>
      </c>
      <c r="S1879" s="14" t="str">
        <f t="shared" si="358"/>
        <v>NO</v>
      </c>
      <c r="T1879" s="14" t="str">
        <f t="shared" si="359"/>
        <v>No Cumple</v>
      </c>
      <c r="U1879" s="14">
        <f>VLOOKUP(E1879,País!$A$1:$B$8,2,FALSE)</f>
        <v>7</v>
      </c>
    </row>
    <row r="1880" spans="1:21" x14ac:dyDescent="0.25">
      <c r="A1880" s="2" t="s">
        <v>86</v>
      </c>
      <c r="B1880" s="2" t="s">
        <v>48</v>
      </c>
      <c r="C1880" s="3">
        <v>30817</v>
      </c>
      <c r="D1880" s="2" t="s">
        <v>27</v>
      </c>
      <c r="E1880" s="2" t="s">
        <v>32</v>
      </c>
      <c r="F1880" s="2">
        <v>6</v>
      </c>
      <c r="G1880" s="4">
        <v>16351.016150043328</v>
      </c>
      <c r="H1880" s="5">
        <v>-28272.166756964471</v>
      </c>
      <c r="I1880" s="11" t="str">
        <f t="shared" si="348"/>
        <v>Rojas, Daniel</v>
      </c>
      <c r="J1880" s="11" t="str">
        <f t="shared" si="349"/>
        <v>DR</v>
      </c>
      <c r="K1880" s="14">
        <f t="shared" si="350"/>
        <v>11</v>
      </c>
      <c r="L1880" s="7">
        <f t="shared" ca="1" si="351"/>
        <v>40</v>
      </c>
      <c r="M1880" s="7">
        <f t="shared" si="352"/>
        <v>2</v>
      </c>
      <c r="N1880" s="15">
        <f t="shared" si="353"/>
        <v>30817</v>
      </c>
      <c r="O1880" s="15" t="str">
        <f t="shared" si="354"/>
        <v>martes</v>
      </c>
      <c r="P1880" s="14">
        <f t="shared" si="355"/>
        <v>1984</v>
      </c>
      <c r="Q1880" s="14">
        <f t="shared" si="356"/>
        <v>5</v>
      </c>
      <c r="R1880" s="14">
        <f t="shared" si="357"/>
        <v>15</v>
      </c>
      <c r="S1880" s="14" t="str">
        <f t="shared" si="358"/>
        <v>NO</v>
      </c>
      <c r="T1880" s="14" t="str">
        <f t="shared" si="359"/>
        <v>No Cumple</v>
      </c>
      <c r="U1880" s="14">
        <f>VLOOKUP(E1880,País!$A$1:$B$8,2,FALSE)</f>
        <v>2</v>
      </c>
    </row>
    <row r="1881" spans="1:21" x14ac:dyDescent="0.25">
      <c r="A1881" s="2" t="s">
        <v>89</v>
      </c>
      <c r="B1881" s="2" t="s">
        <v>56</v>
      </c>
      <c r="C1881" s="3">
        <v>35704</v>
      </c>
      <c r="D1881" s="2" t="s">
        <v>38</v>
      </c>
      <c r="E1881" s="2" t="s">
        <v>16</v>
      </c>
      <c r="F1881" s="2">
        <v>4</v>
      </c>
      <c r="G1881" s="4">
        <v>16348.993601304532</v>
      </c>
      <c r="H1881" s="5">
        <v>-24664.295054969421</v>
      </c>
      <c r="I1881" s="11" t="str">
        <f t="shared" si="348"/>
        <v>Jimenez, Hugo</v>
      </c>
      <c r="J1881" s="11" t="str">
        <f t="shared" si="349"/>
        <v>HJ</v>
      </c>
      <c r="K1881" s="14">
        <f t="shared" si="350"/>
        <v>11</v>
      </c>
      <c r="L1881" s="7">
        <f t="shared" ca="1" si="351"/>
        <v>26</v>
      </c>
      <c r="M1881" s="7">
        <f t="shared" si="352"/>
        <v>3</v>
      </c>
      <c r="N1881" s="15">
        <f t="shared" si="353"/>
        <v>35704</v>
      </c>
      <c r="O1881" s="15" t="str">
        <f t="shared" si="354"/>
        <v>miércoles</v>
      </c>
      <c r="P1881" s="14">
        <f t="shared" si="355"/>
        <v>1997</v>
      </c>
      <c r="Q1881" s="14">
        <f t="shared" si="356"/>
        <v>10</v>
      </c>
      <c r="R1881" s="14">
        <f t="shared" si="357"/>
        <v>1</v>
      </c>
      <c r="S1881" s="14" t="str">
        <f t="shared" si="358"/>
        <v>NO</v>
      </c>
      <c r="T1881" s="14" t="str">
        <f t="shared" si="359"/>
        <v>No Cumple</v>
      </c>
      <c r="U1881" s="14">
        <f>VLOOKUP(E1881,País!$A$1:$B$8,2,FALSE)</f>
        <v>4</v>
      </c>
    </row>
    <row r="1882" spans="1:21" x14ac:dyDescent="0.25">
      <c r="A1882" s="2" t="s">
        <v>57</v>
      </c>
      <c r="B1882" s="2" t="s">
        <v>58</v>
      </c>
      <c r="C1882" s="3">
        <v>35437</v>
      </c>
      <c r="D1882" s="2" t="s">
        <v>7</v>
      </c>
      <c r="E1882" s="2" t="s">
        <v>24</v>
      </c>
      <c r="F1882" s="2">
        <v>4</v>
      </c>
      <c r="G1882" s="4">
        <v>16342.221281743859</v>
      </c>
      <c r="H1882" s="5">
        <v>-284.29253545993924</v>
      </c>
      <c r="I1882" s="11" t="str">
        <f t="shared" si="348"/>
        <v>Castro, Martin</v>
      </c>
      <c r="J1882" s="11" t="str">
        <f t="shared" si="349"/>
        <v>MC</v>
      </c>
      <c r="K1882" s="14">
        <f t="shared" si="350"/>
        <v>12</v>
      </c>
      <c r="L1882" s="7">
        <f t="shared" ca="1" si="351"/>
        <v>27</v>
      </c>
      <c r="M1882" s="7">
        <f t="shared" si="352"/>
        <v>2</v>
      </c>
      <c r="N1882" s="15">
        <f t="shared" si="353"/>
        <v>35437</v>
      </c>
      <c r="O1882" s="15" t="str">
        <f t="shared" si="354"/>
        <v>martes</v>
      </c>
      <c r="P1882" s="14">
        <f t="shared" si="355"/>
        <v>1997</v>
      </c>
      <c r="Q1882" s="14">
        <f t="shared" si="356"/>
        <v>1</v>
      </c>
      <c r="R1882" s="14">
        <f t="shared" si="357"/>
        <v>7</v>
      </c>
      <c r="S1882" s="14" t="str">
        <f t="shared" si="358"/>
        <v>SI</v>
      </c>
      <c r="T1882" s="14" t="str">
        <f t="shared" si="359"/>
        <v>No Cumple</v>
      </c>
      <c r="U1882" s="14">
        <f>VLOOKUP(E1882,País!$A$1:$B$8,2,FALSE)</f>
        <v>5</v>
      </c>
    </row>
    <row r="1883" spans="1:21" x14ac:dyDescent="0.25">
      <c r="A1883" s="2" t="s">
        <v>67</v>
      </c>
      <c r="B1883" s="2" t="s">
        <v>68</v>
      </c>
      <c r="C1883" s="3">
        <v>34440</v>
      </c>
      <c r="D1883" s="2" t="s">
        <v>27</v>
      </c>
      <c r="E1883" s="2" t="s">
        <v>16</v>
      </c>
      <c r="F1883" s="2">
        <v>5</v>
      </c>
      <c r="G1883" s="4">
        <v>16341.303632536805</v>
      </c>
      <c r="H1883" s="5">
        <v>11563.137050377736</v>
      </c>
      <c r="I1883" s="11" t="str">
        <f t="shared" si="348"/>
        <v>Navarro, Adriana</v>
      </c>
      <c r="J1883" s="11" t="str">
        <f t="shared" si="349"/>
        <v>AN</v>
      </c>
      <c r="K1883" s="14">
        <f t="shared" si="350"/>
        <v>14</v>
      </c>
      <c r="L1883" s="7">
        <f t="shared" ca="1" si="351"/>
        <v>30</v>
      </c>
      <c r="M1883" s="7">
        <f t="shared" si="352"/>
        <v>6</v>
      </c>
      <c r="N1883" s="15">
        <f t="shared" si="353"/>
        <v>34440</v>
      </c>
      <c r="O1883" s="15" t="str">
        <f t="shared" si="354"/>
        <v>sábado</v>
      </c>
      <c r="P1883" s="14">
        <f t="shared" si="355"/>
        <v>1994</v>
      </c>
      <c r="Q1883" s="14">
        <f t="shared" si="356"/>
        <v>4</v>
      </c>
      <c r="R1883" s="14">
        <f t="shared" si="357"/>
        <v>16</v>
      </c>
      <c r="S1883" s="14" t="str">
        <f t="shared" si="358"/>
        <v>NO</v>
      </c>
      <c r="T1883" s="14" t="str">
        <f t="shared" si="359"/>
        <v>No Cumple</v>
      </c>
      <c r="U1883" s="14">
        <f>VLOOKUP(E1883,País!$A$1:$B$8,2,FALSE)</f>
        <v>4</v>
      </c>
    </row>
    <row r="1884" spans="1:21" x14ac:dyDescent="0.25">
      <c r="A1884" s="2" t="s">
        <v>69</v>
      </c>
      <c r="B1884" s="2" t="s">
        <v>6</v>
      </c>
      <c r="C1884" s="3">
        <v>35432</v>
      </c>
      <c r="D1884" s="2" t="s">
        <v>31</v>
      </c>
      <c r="E1884" s="2" t="s">
        <v>20</v>
      </c>
      <c r="F1884" s="2">
        <v>3</v>
      </c>
      <c r="G1884" s="4">
        <v>16337.342163113834</v>
      </c>
      <c r="H1884" s="5">
        <v>-33055.976224799626</v>
      </c>
      <c r="I1884" s="11" t="str">
        <f t="shared" si="348"/>
        <v>Martinez, Jorge</v>
      </c>
      <c r="J1884" s="11" t="str">
        <f t="shared" si="349"/>
        <v>JM</v>
      </c>
      <c r="K1884" s="14">
        <f t="shared" si="350"/>
        <v>13</v>
      </c>
      <c r="L1884" s="7">
        <f t="shared" ca="1" si="351"/>
        <v>27</v>
      </c>
      <c r="M1884" s="7">
        <f t="shared" si="352"/>
        <v>4</v>
      </c>
      <c r="N1884" s="15">
        <f t="shared" si="353"/>
        <v>35432</v>
      </c>
      <c r="O1884" s="15" t="str">
        <f t="shared" si="354"/>
        <v>jueves</v>
      </c>
      <c r="P1884" s="14">
        <f t="shared" si="355"/>
        <v>1997</v>
      </c>
      <c r="Q1884" s="14">
        <f t="shared" si="356"/>
        <v>1</v>
      </c>
      <c r="R1884" s="14">
        <f t="shared" si="357"/>
        <v>2</v>
      </c>
      <c r="S1884" s="14" t="str">
        <f t="shared" si="358"/>
        <v>NO</v>
      </c>
      <c r="T1884" s="14" t="str">
        <f t="shared" si="359"/>
        <v>No Cumple</v>
      </c>
      <c r="U1884" s="14">
        <f>VLOOKUP(E1884,País!$A$1:$B$8,2,FALSE)</f>
        <v>6</v>
      </c>
    </row>
    <row r="1885" spans="1:21" x14ac:dyDescent="0.25">
      <c r="A1885" s="2" t="s">
        <v>100</v>
      </c>
      <c r="B1885" s="2" t="s">
        <v>40</v>
      </c>
      <c r="C1885" s="3">
        <v>33618</v>
      </c>
      <c r="D1885" s="2" t="s">
        <v>7</v>
      </c>
      <c r="E1885" s="2" t="s">
        <v>28</v>
      </c>
      <c r="F1885" s="2">
        <v>5</v>
      </c>
      <c r="G1885" s="4">
        <v>16308.421146469951</v>
      </c>
      <c r="H1885" s="5">
        <v>-24901.020986006341</v>
      </c>
      <c r="I1885" s="11" t="str">
        <f t="shared" si="348"/>
        <v>Torres, Valeria</v>
      </c>
      <c r="J1885" s="11" t="str">
        <f t="shared" si="349"/>
        <v>VT</v>
      </c>
      <c r="K1885" s="14">
        <f t="shared" si="350"/>
        <v>13</v>
      </c>
      <c r="L1885" s="7">
        <f t="shared" ca="1" si="351"/>
        <v>32</v>
      </c>
      <c r="M1885" s="7">
        <f t="shared" si="352"/>
        <v>3</v>
      </c>
      <c r="N1885" s="15">
        <f t="shared" si="353"/>
        <v>33618</v>
      </c>
      <c r="O1885" s="15" t="str">
        <f t="shared" si="354"/>
        <v>miércoles</v>
      </c>
      <c r="P1885" s="14">
        <f t="shared" si="355"/>
        <v>1992</v>
      </c>
      <c r="Q1885" s="14">
        <f t="shared" si="356"/>
        <v>1</v>
      </c>
      <c r="R1885" s="14">
        <f t="shared" si="357"/>
        <v>15</v>
      </c>
      <c r="S1885" s="14" t="str">
        <f t="shared" si="358"/>
        <v>SI</v>
      </c>
      <c r="T1885" s="14" t="str">
        <f t="shared" si="359"/>
        <v>No Cumple</v>
      </c>
      <c r="U1885" s="14">
        <f>VLOOKUP(E1885,País!$A$1:$B$8,2,FALSE)</f>
        <v>7</v>
      </c>
    </row>
    <row r="1886" spans="1:21" x14ac:dyDescent="0.25">
      <c r="A1886" s="2" t="s">
        <v>5</v>
      </c>
      <c r="B1886" s="2" t="s">
        <v>6</v>
      </c>
      <c r="C1886" s="3">
        <v>30256</v>
      </c>
      <c r="D1886" s="2" t="s">
        <v>7</v>
      </c>
      <c r="E1886" s="2" t="s">
        <v>8</v>
      </c>
      <c r="F1886" s="2">
        <v>6</v>
      </c>
      <c r="G1886" s="4">
        <v>16304.383951076683</v>
      </c>
      <c r="H1886" s="5">
        <v>-29976.922925498682</v>
      </c>
      <c r="I1886" s="11" t="str">
        <f t="shared" si="348"/>
        <v>Martinez, Ana</v>
      </c>
      <c r="J1886" s="11" t="str">
        <f t="shared" si="349"/>
        <v>AM</v>
      </c>
      <c r="K1886" s="14">
        <f t="shared" si="350"/>
        <v>11</v>
      </c>
      <c r="L1886" s="7">
        <f t="shared" ca="1" si="351"/>
        <v>41</v>
      </c>
      <c r="M1886" s="7">
        <f t="shared" si="352"/>
        <v>1</v>
      </c>
      <c r="N1886" s="15">
        <f t="shared" si="353"/>
        <v>30256</v>
      </c>
      <c r="O1886" s="15" t="str">
        <f t="shared" si="354"/>
        <v>lunes</v>
      </c>
      <c r="P1886" s="14">
        <f t="shared" si="355"/>
        <v>1982</v>
      </c>
      <c r="Q1886" s="14">
        <f t="shared" si="356"/>
        <v>11</v>
      </c>
      <c r="R1886" s="14">
        <f t="shared" si="357"/>
        <v>1</v>
      </c>
      <c r="S1886" s="14" t="str">
        <f t="shared" si="358"/>
        <v>SI</v>
      </c>
      <c r="T1886" s="14" t="str">
        <f t="shared" si="359"/>
        <v>No Cumple</v>
      </c>
      <c r="U1886" s="14">
        <f>VLOOKUP(E1886,País!$A$1:$B$8,2,FALSE)</f>
        <v>1</v>
      </c>
    </row>
    <row r="1887" spans="1:21" x14ac:dyDescent="0.25">
      <c r="A1887" s="2" t="s">
        <v>33</v>
      </c>
      <c r="B1887" s="2" t="s">
        <v>34</v>
      </c>
      <c r="C1887" s="3">
        <v>35211</v>
      </c>
      <c r="D1887" s="2" t="s">
        <v>35</v>
      </c>
      <c r="E1887" s="2" t="s">
        <v>8</v>
      </c>
      <c r="F1887" s="2">
        <v>6</v>
      </c>
      <c r="G1887" s="4">
        <v>16299.234796036932</v>
      </c>
      <c r="H1887" s="5">
        <v>-28796.673379487504</v>
      </c>
      <c r="I1887" s="11" t="str">
        <f t="shared" si="348"/>
        <v>Santos, Isabel</v>
      </c>
      <c r="J1887" s="11" t="str">
        <f t="shared" si="349"/>
        <v>IS</v>
      </c>
      <c r="K1887" s="14">
        <f t="shared" si="350"/>
        <v>12</v>
      </c>
      <c r="L1887" s="7">
        <f t="shared" ca="1" si="351"/>
        <v>28</v>
      </c>
      <c r="M1887" s="7">
        <f t="shared" si="352"/>
        <v>7</v>
      </c>
      <c r="N1887" s="15">
        <f t="shared" si="353"/>
        <v>35211</v>
      </c>
      <c r="O1887" s="15" t="str">
        <f t="shared" si="354"/>
        <v>domingo</v>
      </c>
      <c r="P1887" s="14">
        <f t="shared" si="355"/>
        <v>1996</v>
      </c>
      <c r="Q1887" s="14">
        <f t="shared" si="356"/>
        <v>5</v>
      </c>
      <c r="R1887" s="14">
        <f t="shared" si="357"/>
        <v>26</v>
      </c>
      <c r="S1887" s="14" t="str">
        <f t="shared" si="358"/>
        <v>NO</v>
      </c>
      <c r="T1887" s="14" t="str">
        <f t="shared" si="359"/>
        <v>No Cumple</v>
      </c>
      <c r="U1887" s="14">
        <f>VLOOKUP(E1887,País!$A$1:$B$8,2,FALSE)</f>
        <v>1</v>
      </c>
    </row>
    <row r="1888" spans="1:21" x14ac:dyDescent="0.25">
      <c r="A1888" s="2" t="s">
        <v>69</v>
      </c>
      <c r="B1888" s="2" t="s">
        <v>6</v>
      </c>
      <c r="C1888" s="3">
        <v>35659</v>
      </c>
      <c r="D1888" s="2" t="s">
        <v>31</v>
      </c>
      <c r="E1888" s="2" t="s">
        <v>20</v>
      </c>
      <c r="F1888" s="2">
        <v>3</v>
      </c>
      <c r="G1888" s="4">
        <v>16286.816041609954</v>
      </c>
      <c r="H1888" s="5">
        <v>-73286.566451680672</v>
      </c>
      <c r="I1888" s="11" t="str">
        <f t="shared" si="348"/>
        <v>Martinez, Jorge</v>
      </c>
      <c r="J1888" s="11" t="str">
        <f t="shared" si="349"/>
        <v>JM</v>
      </c>
      <c r="K1888" s="14">
        <f t="shared" si="350"/>
        <v>13</v>
      </c>
      <c r="L1888" s="7">
        <f t="shared" ca="1" si="351"/>
        <v>26</v>
      </c>
      <c r="M1888" s="7">
        <f t="shared" si="352"/>
        <v>7</v>
      </c>
      <c r="N1888" s="15">
        <f t="shared" si="353"/>
        <v>35659</v>
      </c>
      <c r="O1888" s="15" t="str">
        <f t="shared" si="354"/>
        <v>domingo</v>
      </c>
      <c r="P1888" s="14">
        <f t="shared" si="355"/>
        <v>1997</v>
      </c>
      <c r="Q1888" s="14">
        <f t="shared" si="356"/>
        <v>8</v>
      </c>
      <c r="R1888" s="14">
        <f t="shared" si="357"/>
        <v>17</v>
      </c>
      <c r="S1888" s="14" t="str">
        <f t="shared" si="358"/>
        <v>NO</v>
      </c>
      <c r="T1888" s="14" t="str">
        <f t="shared" si="359"/>
        <v>No Cumple</v>
      </c>
      <c r="U1888" s="14">
        <f>VLOOKUP(E1888,País!$A$1:$B$8,2,FALSE)</f>
        <v>6</v>
      </c>
    </row>
    <row r="1889" spans="1:21" x14ac:dyDescent="0.25">
      <c r="A1889" s="2" t="s">
        <v>70</v>
      </c>
      <c r="B1889" s="2" t="s">
        <v>10</v>
      </c>
      <c r="C1889" s="3">
        <v>33391</v>
      </c>
      <c r="D1889" s="2" t="s">
        <v>35</v>
      </c>
      <c r="E1889" s="2" t="s">
        <v>24</v>
      </c>
      <c r="F1889" s="2">
        <v>6</v>
      </c>
      <c r="G1889" s="4">
        <v>16281.60608717889</v>
      </c>
      <c r="H1889" s="5">
        <v>-31989.370582410786</v>
      </c>
      <c r="I1889" s="11" t="str">
        <f t="shared" si="348"/>
        <v>Gomez, Andrea</v>
      </c>
      <c r="J1889" s="11" t="str">
        <f t="shared" si="349"/>
        <v>AG</v>
      </c>
      <c r="K1889" s="14">
        <f t="shared" si="350"/>
        <v>11</v>
      </c>
      <c r="L1889" s="7">
        <f t="shared" ca="1" si="351"/>
        <v>33</v>
      </c>
      <c r="M1889" s="7">
        <f t="shared" si="352"/>
        <v>7</v>
      </c>
      <c r="N1889" s="15">
        <f t="shared" si="353"/>
        <v>33391</v>
      </c>
      <c r="O1889" s="15" t="str">
        <f t="shared" si="354"/>
        <v>domingo</v>
      </c>
      <c r="P1889" s="14">
        <f t="shared" si="355"/>
        <v>1991</v>
      </c>
      <c r="Q1889" s="14">
        <f t="shared" si="356"/>
        <v>6</v>
      </c>
      <c r="R1889" s="14">
        <f t="shared" si="357"/>
        <v>2</v>
      </c>
      <c r="S1889" s="14" t="str">
        <f t="shared" si="358"/>
        <v>NO</v>
      </c>
      <c r="T1889" s="14" t="str">
        <f t="shared" si="359"/>
        <v>No Cumple</v>
      </c>
      <c r="U1889" s="14">
        <f>VLOOKUP(E1889,País!$A$1:$B$8,2,FALSE)</f>
        <v>5</v>
      </c>
    </row>
    <row r="1890" spans="1:21" x14ac:dyDescent="0.25">
      <c r="A1890" s="2" t="s">
        <v>78</v>
      </c>
      <c r="B1890" s="2" t="s">
        <v>26</v>
      </c>
      <c r="C1890" s="3">
        <v>33576</v>
      </c>
      <c r="D1890" s="2" t="s">
        <v>31</v>
      </c>
      <c r="E1890" s="2" t="s">
        <v>28</v>
      </c>
      <c r="F1890" s="2">
        <v>5</v>
      </c>
      <c r="G1890" s="4">
        <v>16267.698181354313</v>
      </c>
      <c r="H1890" s="5">
        <v>-23349.934291238442</v>
      </c>
      <c r="I1890" s="11" t="str">
        <f t="shared" si="348"/>
        <v>Diaz, Julia</v>
      </c>
      <c r="J1890" s="11" t="str">
        <f t="shared" si="349"/>
        <v>JD</v>
      </c>
      <c r="K1890" s="14">
        <f t="shared" si="350"/>
        <v>9</v>
      </c>
      <c r="L1890" s="7">
        <f t="shared" ca="1" si="351"/>
        <v>32</v>
      </c>
      <c r="M1890" s="7">
        <f t="shared" si="352"/>
        <v>3</v>
      </c>
      <c r="N1890" s="15">
        <f t="shared" si="353"/>
        <v>33576</v>
      </c>
      <c r="O1890" s="15" t="str">
        <f t="shared" si="354"/>
        <v>miércoles</v>
      </c>
      <c r="P1890" s="14">
        <f t="shared" si="355"/>
        <v>1991</v>
      </c>
      <c r="Q1890" s="14">
        <f t="shared" si="356"/>
        <v>12</v>
      </c>
      <c r="R1890" s="14">
        <f t="shared" si="357"/>
        <v>4</v>
      </c>
      <c r="S1890" s="14" t="str">
        <f t="shared" si="358"/>
        <v>NO</v>
      </c>
      <c r="T1890" s="14" t="str">
        <f t="shared" si="359"/>
        <v>No Cumple</v>
      </c>
      <c r="U1890" s="14">
        <f>VLOOKUP(E1890,País!$A$1:$B$8,2,FALSE)</f>
        <v>7</v>
      </c>
    </row>
    <row r="1891" spans="1:21" x14ac:dyDescent="0.25">
      <c r="A1891" s="2" t="s">
        <v>99</v>
      </c>
      <c r="B1891" s="2" t="s">
        <v>30</v>
      </c>
      <c r="C1891" s="3">
        <v>30127</v>
      </c>
      <c r="D1891" s="2" t="s">
        <v>35</v>
      </c>
      <c r="E1891" s="2" t="s">
        <v>20</v>
      </c>
      <c r="F1891" s="2">
        <v>4</v>
      </c>
      <c r="G1891" s="4">
        <v>16253.426383710163</v>
      </c>
      <c r="H1891" s="5">
        <v>-25082.327420706075</v>
      </c>
      <c r="I1891" s="11" t="str">
        <f t="shared" si="348"/>
        <v>Rivera, Liliana</v>
      </c>
      <c r="J1891" s="11" t="str">
        <f t="shared" si="349"/>
        <v>LR</v>
      </c>
      <c r="K1891" s="14">
        <f t="shared" si="350"/>
        <v>13</v>
      </c>
      <c r="L1891" s="7">
        <f t="shared" ca="1" si="351"/>
        <v>42</v>
      </c>
      <c r="M1891" s="7">
        <f t="shared" si="352"/>
        <v>5</v>
      </c>
      <c r="N1891" s="15">
        <f t="shared" si="353"/>
        <v>30127</v>
      </c>
      <c r="O1891" s="15" t="str">
        <f t="shared" si="354"/>
        <v>viernes</v>
      </c>
      <c r="P1891" s="14">
        <f t="shared" si="355"/>
        <v>1982</v>
      </c>
      <c r="Q1891" s="14">
        <f t="shared" si="356"/>
        <v>6</v>
      </c>
      <c r="R1891" s="14">
        <f t="shared" si="357"/>
        <v>25</v>
      </c>
      <c r="S1891" s="14" t="str">
        <f t="shared" si="358"/>
        <v>NO</v>
      </c>
      <c r="T1891" s="14" t="str">
        <f t="shared" si="359"/>
        <v>No Cumple</v>
      </c>
      <c r="U1891" s="14">
        <f>VLOOKUP(E1891,País!$A$1:$B$8,2,FALSE)</f>
        <v>6</v>
      </c>
    </row>
    <row r="1892" spans="1:21" x14ac:dyDescent="0.25">
      <c r="A1892" s="2" t="s">
        <v>91</v>
      </c>
      <c r="B1892" s="2" t="s">
        <v>60</v>
      </c>
      <c r="C1892" s="3">
        <v>30437</v>
      </c>
      <c r="D1892" s="2" t="s">
        <v>11</v>
      </c>
      <c r="E1892" s="2" t="s">
        <v>24</v>
      </c>
      <c r="F1892" s="2">
        <v>6</v>
      </c>
      <c r="G1892" s="4">
        <v>16247.304358672127</v>
      </c>
      <c r="H1892" s="5">
        <v>-34617.641728501316</v>
      </c>
      <c r="I1892" s="11" t="str">
        <f t="shared" si="348"/>
        <v>Vargas, Renato</v>
      </c>
      <c r="J1892" s="11" t="str">
        <f t="shared" si="349"/>
        <v>RV</v>
      </c>
      <c r="K1892" s="14">
        <f t="shared" si="350"/>
        <v>12</v>
      </c>
      <c r="L1892" s="7">
        <f t="shared" ca="1" si="351"/>
        <v>41</v>
      </c>
      <c r="M1892" s="7">
        <f t="shared" si="352"/>
        <v>7</v>
      </c>
      <c r="N1892" s="15">
        <f t="shared" si="353"/>
        <v>30437</v>
      </c>
      <c r="O1892" s="15" t="str">
        <f t="shared" si="354"/>
        <v>domingo</v>
      </c>
      <c r="P1892" s="14">
        <f t="shared" si="355"/>
        <v>1983</v>
      </c>
      <c r="Q1892" s="14">
        <f t="shared" si="356"/>
        <v>5</v>
      </c>
      <c r="R1892" s="14">
        <f t="shared" si="357"/>
        <v>1</v>
      </c>
      <c r="S1892" s="14" t="str">
        <f t="shared" si="358"/>
        <v>NO</v>
      </c>
      <c r="T1892" s="14" t="str">
        <f t="shared" si="359"/>
        <v>No Cumple</v>
      </c>
      <c r="U1892" s="14">
        <f>VLOOKUP(E1892,País!$A$1:$B$8,2,FALSE)</f>
        <v>5</v>
      </c>
    </row>
    <row r="1893" spans="1:21" x14ac:dyDescent="0.25">
      <c r="A1893" s="2" t="s">
        <v>75</v>
      </c>
      <c r="B1893" s="2" t="s">
        <v>18</v>
      </c>
      <c r="C1893" s="3">
        <v>32471</v>
      </c>
      <c r="D1893" s="2" t="s">
        <v>19</v>
      </c>
      <c r="E1893" s="2" t="s">
        <v>16</v>
      </c>
      <c r="F1893" s="2">
        <v>3</v>
      </c>
      <c r="G1893" s="4">
        <v>16246.573722168037</v>
      </c>
      <c r="H1893" s="5">
        <v>-31860.823489497001</v>
      </c>
      <c r="I1893" s="11" t="str">
        <f t="shared" si="348"/>
        <v>Rodriguez, Alberto</v>
      </c>
      <c r="J1893" s="11" t="str">
        <f t="shared" si="349"/>
        <v>AR</v>
      </c>
      <c r="K1893" s="14">
        <f t="shared" si="350"/>
        <v>16</v>
      </c>
      <c r="L1893" s="7">
        <f t="shared" ca="1" si="351"/>
        <v>35</v>
      </c>
      <c r="M1893" s="7">
        <f t="shared" si="352"/>
        <v>4</v>
      </c>
      <c r="N1893" s="15">
        <f t="shared" si="353"/>
        <v>32471</v>
      </c>
      <c r="O1893" s="15" t="str">
        <f t="shared" si="354"/>
        <v>jueves</v>
      </c>
      <c r="P1893" s="14">
        <f t="shared" si="355"/>
        <v>1988</v>
      </c>
      <c r="Q1893" s="14">
        <f t="shared" si="356"/>
        <v>11</v>
      </c>
      <c r="R1893" s="14">
        <f t="shared" si="357"/>
        <v>24</v>
      </c>
      <c r="S1893" s="14" t="str">
        <f t="shared" si="358"/>
        <v>NO</v>
      </c>
      <c r="T1893" s="14" t="str">
        <f t="shared" si="359"/>
        <v>No Cumple</v>
      </c>
      <c r="U1893" s="14">
        <f>VLOOKUP(E1893,País!$A$1:$B$8,2,FALSE)</f>
        <v>4</v>
      </c>
    </row>
    <row r="1894" spans="1:21" x14ac:dyDescent="0.25">
      <c r="A1894" s="2" t="s">
        <v>47</v>
      </c>
      <c r="B1894" s="2" t="s">
        <v>48</v>
      </c>
      <c r="C1894" s="3">
        <v>34074</v>
      </c>
      <c r="D1894" s="2" t="s">
        <v>23</v>
      </c>
      <c r="E1894" s="2" t="s">
        <v>32</v>
      </c>
      <c r="F1894" s="2">
        <v>6</v>
      </c>
      <c r="G1894" s="4">
        <v>16244.640145500447</v>
      </c>
      <c r="H1894" s="5">
        <v>-31597.377467594593</v>
      </c>
      <c r="I1894" s="11" t="str">
        <f t="shared" si="348"/>
        <v>Rojas, Valentina</v>
      </c>
      <c r="J1894" s="11" t="str">
        <f t="shared" si="349"/>
        <v>VR</v>
      </c>
      <c r="K1894" s="14">
        <f t="shared" si="350"/>
        <v>14</v>
      </c>
      <c r="L1894" s="7">
        <f t="shared" ca="1" si="351"/>
        <v>31</v>
      </c>
      <c r="M1894" s="7">
        <f t="shared" si="352"/>
        <v>4</v>
      </c>
      <c r="N1894" s="15">
        <f t="shared" si="353"/>
        <v>34074</v>
      </c>
      <c r="O1894" s="15" t="str">
        <f t="shared" si="354"/>
        <v>jueves</v>
      </c>
      <c r="P1894" s="14">
        <f t="shared" si="355"/>
        <v>1993</v>
      </c>
      <c r="Q1894" s="14">
        <f t="shared" si="356"/>
        <v>4</v>
      </c>
      <c r="R1894" s="14">
        <f t="shared" si="357"/>
        <v>15</v>
      </c>
      <c r="S1894" s="14" t="str">
        <f t="shared" si="358"/>
        <v>NO</v>
      </c>
      <c r="T1894" s="14" t="str">
        <f t="shared" si="359"/>
        <v>No Cumple</v>
      </c>
      <c r="U1894" s="14">
        <f>VLOOKUP(E1894,País!$A$1:$B$8,2,FALSE)</f>
        <v>2</v>
      </c>
    </row>
    <row r="1895" spans="1:21" x14ac:dyDescent="0.25">
      <c r="A1895" s="2" t="s">
        <v>76</v>
      </c>
      <c r="B1895" s="2" t="s">
        <v>14</v>
      </c>
      <c r="C1895" s="3">
        <v>31750</v>
      </c>
      <c r="D1895" s="2" t="s">
        <v>23</v>
      </c>
      <c r="E1895" s="2" t="s">
        <v>20</v>
      </c>
      <c r="F1895" s="2">
        <v>6</v>
      </c>
      <c r="G1895" s="4">
        <v>16227.782772339924</v>
      </c>
      <c r="H1895" s="5">
        <v>-25911.440748468456</v>
      </c>
      <c r="I1895" s="11" t="str">
        <f t="shared" si="348"/>
        <v>Lopez, Carolina</v>
      </c>
      <c r="J1895" s="11" t="str">
        <f t="shared" si="349"/>
        <v>CL</v>
      </c>
      <c r="K1895" s="14">
        <f t="shared" si="350"/>
        <v>13</v>
      </c>
      <c r="L1895" s="7">
        <f t="shared" ca="1" si="351"/>
        <v>37</v>
      </c>
      <c r="M1895" s="7">
        <f t="shared" si="352"/>
        <v>4</v>
      </c>
      <c r="N1895" s="15">
        <f t="shared" si="353"/>
        <v>31750</v>
      </c>
      <c r="O1895" s="15" t="str">
        <f t="shared" si="354"/>
        <v>jueves</v>
      </c>
      <c r="P1895" s="14">
        <f t="shared" si="355"/>
        <v>1986</v>
      </c>
      <c r="Q1895" s="14">
        <f t="shared" si="356"/>
        <v>12</v>
      </c>
      <c r="R1895" s="14">
        <f t="shared" si="357"/>
        <v>4</v>
      </c>
      <c r="S1895" s="14" t="str">
        <f t="shared" si="358"/>
        <v>NO</v>
      </c>
      <c r="T1895" s="14" t="str">
        <f t="shared" si="359"/>
        <v>No Cumple</v>
      </c>
      <c r="U1895" s="14">
        <f>VLOOKUP(E1895,País!$A$1:$B$8,2,FALSE)</f>
        <v>6</v>
      </c>
    </row>
    <row r="1896" spans="1:21" x14ac:dyDescent="0.25">
      <c r="A1896" s="2" t="s">
        <v>13</v>
      </c>
      <c r="B1896" s="2" t="s">
        <v>14</v>
      </c>
      <c r="C1896" s="3">
        <v>33060</v>
      </c>
      <c r="D1896" s="2" t="s">
        <v>15</v>
      </c>
      <c r="E1896" s="2" t="s">
        <v>16</v>
      </c>
      <c r="F1896" s="2">
        <v>3</v>
      </c>
      <c r="G1896" s="4">
        <v>16224.055703037471</v>
      </c>
      <c r="H1896" s="5">
        <v>-27091.9582227219</v>
      </c>
      <c r="I1896" s="11" t="str">
        <f t="shared" si="348"/>
        <v>Lopez, Maria</v>
      </c>
      <c r="J1896" s="11" t="str">
        <f t="shared" si="349"/>
        <v>ML</v>
      </c>
      <c r="K1896" s="14">
        <f t="shared" si="350"/>
        <v>10</v>
      </c>
      <c r="L1896" s="7">
        <f t="shared" ca="1" si="351"/>
        <v>34</v>
      </c>
      <c r="M1896" s="7">
        <f t="shared" si="352"/>
        <v>5</v>
      </c>
      <c r="N1896" s="15">
        <f t="shared" si="353"/>
        <v>33060</v>
      </c>
      <c r="O1896" s="15" t="str">
        <f t="shared" si="354"/>
        <v>viernes</v>
      </c>
      <c r="P1896" s="14">
        <f t="shared" si="355"/>
        <v>1990</v>
      </c>
      <c r="Q1896" s="14">
        <f t="shared" si="356"/>
        <v>7</v>
      </c>
      <c r="R1896" s="14">
        <f t="shared" si="357"/>
        <v>6</v>
      </c>
      <c r="S1896" s="14" t="str">
        <f t="shared" si="358"/>
        <v>NO</v>
      </c>
      <c r="T1896" s="14" t="str">
        <f t="shared" si="359"/>
        <v>No Cumple</v>
      </c>
      <c r="U1896" s="14">
        <f>VLOOKUP(E1896,País!$A$1:$B$8,2,FALSE)</f>
        <v>4</v>
      </c>
    </row>
    <row r="1897" spans="1:21" x14ac:dyDescent="0.25">
      <c r="A1897" s="2" t="s">
        <v>80</v>
      </c>
      <c r="B1897" s="2" t="s">
        <v>34</v>
      </c>
      <c r="C1897" s="3">
        <v>32160</v>
      </c>
      <c r="D1897" s="2" t="s">
        <v>38</v>
      </c>
      <c r="E1897" s="2" t="s">
        <v>8</v>
      </c>
      <c r="F1897" s="2">
        <v>2</v>
      </c>
      <c r="G1897" s="4">
        <v>16223.322407803045</v>
      </c>
      <c r="H1897" s="5">
        <v>-60354.905043549865</v>
      </c>
      <c r="I1897" s="11" t="str">
        <f t="shared" si="348"/>
        <v>Santos, Susana</v>
      </c>
      <c r="J1897" s="11" t="str">
        <f t="shared" si="349"/>
        <v>SS</v>
      </c>
      <c r="K1897" s="14">
        <f t="shared" si="350"/>
        <v>12</v>
      </c>
      <c r="L1897" s="7">
        <f t="shared" ca="1" si="351"/>
        <v>36</v>
      </c>
      <c r="M1897" s="7">
        <f t="shared" si="352"/>
        <v>1</v>
      </c>
      <c r="N1897" s="15">
        <f t="shared" si="353"/>
        <v>32160</v>
      </c>
      <c r="O1897" s="15" t="str">
        <f t="shared" si="354"/>
        <v>lunes</v>
      </c>
      <c r="P1897" s="14">
        <f t="shared" si="355"/>
        <v>1988</v>
      </c>
      <c r="Q1897" s="14">
        <f t="shared" si="356"/>
        <v>1</v>
      </c>
      <c r="R1897" s="14">
        <f t="shared" si="357"/>
        <v>18</v>
      </c>
      <c r="S1897" s="14" t="str">
        <f t="shared" si="358"/>
        <v>NO</v>
      </c>
      <c r="T1897" s="14" t="str">
        <f t="shared" si="359"/>
        <v>No Cumple</v>
      </c>
      <c r="U1897" s="14">
        <f>VLOOKUP(E1897,País!$A$1:$B$8,2,FALSE)</f>
        <v>1</v>
      </c>
    </row>
    <row r="1898" spans="1:21" x14ac:dyDescent="0.25">
      <c r="A1898" s="2" t="s">
        <v>51</v>
      </c>
      <c r="B1898" s="2" t="s">
        <v>52</v>
      </c>
      <c r="C1898" s="3">
        <v>32994</v>
      </c>
      <c r="D1898" s="2" t="s">
        <v>31</v>
      </c>
      <c r="E1898" s="2" t="s">
        <v>12</v>
      </c>
      <c r="F1898" s="2">
        <v>3</v>
      </c>
      <c r="G1898" s="4">
        <v>16212.605273260553</v>
      </c>
      <c r="H1898" s="5">
        <v>-33120.151043135076</v>
      </c>
      <c r="I1898" s="11" t="str">
        <f t="shared" si="348"/>
        <v>Ortega, Natalia</v>
      </c>
      <c r="J1898" s="11" t="str">
        <f t="shared" si="349"/>
        <v>NO</v>
      </c>
      <c r="K1898" s="14">
        <f t="shared" si="350"/>
        <v>13</v>
      </c>
      <c r="L1898" s="7">
        <f t="shared" ca="1" si="351"/>
        <v>34</v>
      </c>
      <c r="M1898" s="7">
        <f t="shared" si="352"/>
        <v>2</v>
      </c>
      <c r="N1898" s="15">
        <f t="shared" si="353"/>
        <v>32994</v>
      </c>
      <c r="O1898" s="15" t="str">
        <f t="shared" si="354"/>
        <v>martes</v>
      </c>
      <c r="P1898" s="14">
        <f t="shared" si="355"/>
        <v>1990</v>
      </c>
      <c r="Q1898" s="14">
        <f t="shared" si="356"/>
        <v>5</v>
      </c>
      <c r="R1898" s="14">
        <f t="shared" si="357"/>
        <v>1</v>
      </c>
      <c r="S1898" s="14" t="str">
        <f t="shared" si="358"/>
        <v>NO</v>
      </c>
      <c r="T1898" s="14" t="str">
        <f t="shared" si="359"/>
        <v>No Cumple</v>
      </c>
      <c r="U1898" s="14">
        <f>VLOOKUP(E1898,País!$A$1:$B$8,2,FALSE)</f>
        <v>3</v>
      </c>
    </row>
    <row r="1899" spans="1:21" x14ac:dyDescent="0.25">
      <c r="A1899" s="2" t="s">
        <v>59</v>
      </c>
      <c r="B1899" s="2" t="s">
        <v>60</v>
      </c>
      <c r="C1899" s="3">
        <v>33382</v>
      </c>
      <c r="D1899" s="2" t="s">
        <v>11</v>
      </c>
      <c r="E1899" s="2" t="s">
        <v>28</v>
      </c>
      <c r="F1899" s="2">
        <v>2</v>
      </c>
      <c r="G1899" s="4">
        <v>16191.209202818569</v>
      </c>
      <c r="H1899" s="5">
        <v>5744.1267374247909</v>
      </c>
      <c r="I1899" s="11" t="str">
        <f t="shared" si="348"/>
        <v>Vargas, Camila</v>
      </c>
      <c r="J1899" s="11" t="str">
        <f t="shared" si="349"/>
        <v>CV</v>
      </c>
      <c r="K1899" s="14">
        <f t="shared" si="350"/>
        <v>12</v>
      </c>
      <c r="L1899" s="7">
        <f t="shared" ca="1" si="351"/>
        <v>33</v>
      </c>
      <c r="M1899" s="7">
        <f t="shared" si="352"/>
        <v>5</v>
      </c>
      <c r="N1899" s="15">
        <f t="shared" si="353"/>
        <v>33382</v>
      </c>
      <c r="O1899" s="15" t="str">
        <f t="shared" si="354"/>
        <v>viernes</v>
      </c>
      <c r="P1899" s="14">
        <f t="shared" si="355"/>
        <v>1991</v>
      </c>
      <c r="Q1899" s="14">
        <f t="shared" si="356"/>
        <v>5</v>
      </c>
      <c r="R1899" s="14">
        <f t="shared" si="357"/>
        <v>24</v>
      </c>
      <c r="S1899" s="14" t="str">
        <f t="shared" si="358"/>
        <v>NO</v>
      </c>
      <c r="T1899" s="14" t="str">
        <f t="shared" si="359"/>
        <v>No Cumple</v>
      </c>
      <c r="U1899" s="14">
        <f>VLOOKUP(E1899,País!$A$1:$B$8,2,FALSE)</f>
        <v>7</v>
      </c>
    </row>
    <row r="1900" spans="1:21" x14ac:dyDescent="0.25">
      <c r="A1900" s="2" t="s">
        <v>80</v>
      </c>
      <c r="B1900" s="2" t="s">
        <v>34</v>
      </c>
      <c r="C1900" s="3">
        <v>29247</v>
      </c>
      <c r="D1900" s="2" t="s">
        <v>38</v>
      </c>
      <c r="E1900" s="2" t="s">
        <v>8</v>
      </c>
      <c r="F1900" s="2">
        <v>6</v>
      </c>
      <c r="G1900" s="4">
        <v>16163.339905655326</v>
      </c>
      <c r="H1900" s="5">
        <v>-33959.926892457785</v>
      </c>
      <c r="I1900" s="11" t="str">
        <f t="shared" si="348"/>
        <v>Santos, Susana</v>
      </c>
      <c r="J1900" s="11" t="str">
        <f t="shared" si="349"/>
        <v>SS</v>
      </c>
      <c r="K1900" s="14">
        <f t="shared" si="350"/>
        <v>12</v>
      </c>
      <c r="L1900" s="7">
        <f t="shared" ca="1" si="351"/>
        <v>44</v>
      </c>
      <c r="M1900" s="7">
        <f t="shared" si="352"/>
        <v>7</v>
      </c>
      <c r="N1900" s="15">
        <f t="shared" si="353"/>
        <v>29247</v>
      </c>
      <c r="O1900" s="15" t="str">
        <f t="shared" si="354"/>
        <v>domingo</v>
      </c>
      <c r="P1900" s="14">
        <f t="shared" si="355"/>
        <v>1980</v>
      </c>
      <c r="Q1900" s="14">
        <f t="shared" si="356"/>
        <v>1</v>
      </c>
      <c r="R1900" s="14">
        <f t="shared" si="357"/>
        <v>27</v>
      </c>
      <c r="S1900" s="14" t="str">
        <f t="shared" si="358"/>
        <v>NO</v>
      </c>
      <c r="T1900" s="14" t="str">
        <f t="shared" si="359"/>
        <v>No Cumple</v>
      </c>
      <c r="U1900" s="14">
        <f>VLOOKUP(E1900,País!$A$1:$B$8,2,FALSE)</f>
        <v>1</v>
      </c>
    </row>
    <row r="1901" spans="1:21" x14ac:dyDescent="0.25">
      <c r="A1901" s="2" t="s">
        <v>53</v>
      </c>
      <c r="B1901" s="2" t="s">
        <v>54</v>
      </c>
      <c r="C1901" s="3">
        <v>32378</v>
      </c>
      <c r="D1901" s="2" t="s">
        <v>35</v>
      </c>
      <c r="E1901" s="2" t="s">
        <v>16</v>
      </c>
      <c r="F1901" s="2">
        <v>4</v>
      </c>
      <c r="G1901" s="4">
        <v>16159.342855062732</v>
      </c>
      <c r="H1901" s="5">
        <v>-25054.119144500444</v>
      </c>
      <c r="I1901" s="11" t="str">
        <f t="shared" si="348"/>
        <v>Moreno, Ricardo</v>
      </c>
      <c r="J1901" s="11" t="str">
        <f t="shared" si="349"/>
        <v>RM</v>
      </c>
      <c r="K1901" s="14">
        <f t="shared" si="350"/>
        <v>13</v>
      </c>
      <c r="L1901" s="7">
        <f t="shared" ca="1" si="351"/>
        <v>35</v>
      </c>
      <c r="M1901" s="7">
        <f t="shared" si="352"/>
        <v>2</v>
      </c>
      <c r="N1901" s="15">
        <f t="shared" si="353"/>
        <v>32378</v>
      </c>
      <c r="O1901" s="15" t="str">
        <f t="shared" si="354"/>
        <v>martes</v>
      </c>
      <c r="P1901" s="14">
        <f t="shared" si="355"/>
        <v>1988</v>
      </c>
      <c r="Q1901" s="14">
        <f t="shared" si="356"/>
        <v>8</v>
      </c>
      <c r="R1901" s="14">
        <f t="shared" si="357"/>
        <v>23</v>
      </c>
      <c r="S1901" s="14" t="str">
        <f t="shared" si="358"/>
        <v>NO</v>
      </c>
      <c r="T1901" s="14" t="str">
        <f t="shared" si="359"/>
        <v>No Cumple</v>
      </c>
      <c r="U1901" s="14">
        <f>VLOOKUP(E1901,País!$A$1:$B$8,2,FALSE)</f>
        <v>4</v>
      </c>
    </row>
    <row r="1902" spans="1:21" x14ac:dyDescent="0.25">
      <c r="A1902" s="2" t="s">
        <v>81</v>
      </c>
      <c r="B1902" s="2" t="s">
        <v>37</v>
      </c>
      <c r="C1902" s="3">
        <v>34698</v>
      </c>
      <c r="D1902" s="2" t="s">
        <v>7</v>
      </c>
      <c r="E1902" s="2" t="s">
        <v>12</v>
      </c>
      <c r="F1902" s="2">
        <v>4</v>
      </c>
      <c r="G1902" s="4">
        <v>16158.273023998858</v>
      </c>
      <c r="H1902" s="5">
        <v>-28360.719738881002</v>
      </c>
      <c r="I1902" s="11" t="str">
        <f t="shared" si="348"/>
        <v>Hernandez, Victor</v>
      </c>
      <c r="J1902" s="11" t="str">
        <f t="shared" si="349"/>
        <v>VH</v>
      </c>
      <c r="K1902" s="14">
        <f t="shared" si="350"/>
        <v>15</v>
      </c>
      <c r="L1902" s="7">
        <f t="shared" ca="1" si="351"/>
        <v>29</v>
      </c>
      <c r="M1902" s="7">
        <f t="shared" si="352"/>
        <v>5</v>
      </c>
      <c r="N1902" s="15">
        <f t="shared" si="353"/>
        <v>34698</v>
      </c>
      <c r="O1902" s="15" t="str">
        <f t="shared" si="354"/>
        <v>viernes</v>
      </c>
      <c r="P1902" s="14">
        <f t="shared" si="355"/>
        <v>1994</v>
      </c>
      <c r="Q1902" s="14">
        <f t="shared" si="356"/>
        <v>12</v>
      </c>
      <c r="R1902" s="14">
        <f t="shared" si="357"/>
        <v>30</v>
      </c>
      <c r="S1902" s="14" t="str">
        <f t="shared" si="358"/>
        <v>SI</v>
      </c>
      <c r="T1902" s="14" t="str">
        <f t="shared" si="359"/>
        <v>No Cumple</v>
      </c>
      <c r="U1902" s="14">
        <f>VLOOKUP(E1902,País!$A$1:$B$8,2,FALSE)</f>
        <v>3</v>
      </c>
    </row>
    <row r="1903" spans="1:21" x14ac:dyDescent="0.25">
      <c r="A1903" s="2" t="s">
        <v>86</v>
      </c>
      <c r="B1903" s="2" t="s">
        <v>48</v>
      </c>
      <c r="C1903" s="3">
        <v>35208</v>
      </c>
      <c r="D1903" s="2" t="s">
        <v>27</v>
      </c>
      <c r="E1903" s="2" t="s">
        <v>32</v>
      </c>
      <c r="F1903" s="2">
        <v>4</v>
      </c>
      <c r="G1903" s="4">
        <v>16145.712834476251</v>
      </c>
      <c r="H1903" s="5">
        <v>-25886.343989108522</v>
      </c>
      <c r="I1903" s="11" t="str">
        <f t="shared" si="348"/>
        <v>Rojas, Daniel</v>
      </c>
      <c r="J1903" s="11" t="str">
        <f t="shared" si="349"/>
        <v>DR</v>
      </c>
      <c r="K1903" s="14">
        <f t="shared" si="350"/>
        <v>11</v>
      </c>
      <c r="L1903" s="7">
        <f t="shared" ca="1" si="351"/>
        <v>28</v>
      </c>
      <c r="M1903" s="7">
        <f t="shared" si="352"/>
        <v>4</v>
      </c>
      <c r="N1903" s="15">
        <f t="shared" si="353"/>
        <v>35208</v>
      </c>
      <c r="O1903" s="15" t="str">
        <f t="shared" si="354"/>
        <v>jueves</v>
      </c>
      <c r="P1903" s="14">
        <f t="shared" si="355"/>
        <v>1996</v>
      </c>
      <c r="Q1903" s="14">
        <f t="shared" si="356"/>
        <v>5</v>
      </c>
      <c r="R1903" s="14">
        <f t="shared" si="357"/>
        <v>23</v>
      </c>
      <c r="S1903" s="14" t="str">
        <f t="shared" si="358"/>
        <v>NO</v>
      </c>
      <c r="T1903" s="14" t="str">
        <f t="shared" si="359"/>
        <v>No Cumple</v>
      </c>
      <c r="U1903" s="14">
        <f>VLOOKUP(E1903,País!$A$1:$B$8,2,FALSE)</f>
        <v>2</v>
      </c>
    </row>
    <row r="1904" spans="1:21" x14ac:dyDescent="0.25">
      <c r="A1904" s="2" t="s">
        <v>67</v>
      </c>
      <c r="B1904" s="2" t="s">
        <v>68</v>
      </c>
      <c r="C1904" s="3">
        <v>35289</v>
      </c>
      <c r="D1904" s="2" t="s">
        <v>27</v>
      </c>
      <c r="E1904" s="2" t="s">
        <v>16</v>
      </c>
      <c r="F1904" s="2">
        <v>4</v>
      </c>
      <c r="G1904" s="4">
        <v>16132.963072978397</v>
      </c>
      <c r="H1904" s="5">
        <v>-23306.925848915122</v>
      </c>
      <c r="I1904" s="11" t="str">
        <f t="shared" si="348"/>
        <v>Navarro, Adriana</v>
      </c>
      <c r="J1904" s="11" t="str">
        <f t="shared" si="349"/>
        <v>AN</v>
      </c>
      <c r="K1904" s="14">
        <f t="shared" si="350"/>
        <v>14</v>
      </c>
      <c r="L1904" s="7">
        <f t="shared" ca="1" si="351"/>
        <v>28</v>
      </c>
      <c r="M1904" s="7">
        <f t="shared" si="352"/>
        <v>1</v>
      </c>
      <c r="N1904" s="15">
        <f t="shared" si="353"/>
        <v>35289</v>
      </c>
      <c r="O1904" s="15" t="str">
        <f t="shared" si="354"/>
        <v>lunes</v>
      </c>
      <c r="P1904" s="14">
        <f t="shared" si="355"/>
        <v>1996</v>
      </c>
      <c r="Q1904" s="14">
        <f t="shared" si="356"/>
        <v>8</v>
      </c>
      <c r="R1904" s="14">
        <f t="shared" si="357"/>
        <v>12</v>
      </c>
      <c r="S1904" s="14" t="str">
        <f t="shared" si="358"/>
        <v>NO</v>
      </c>
      <c r="T1904" s="14" t="str">
        <f t="shared" si="359"/>
        <v>No Cumple</v>
      </c>
      <c r="U1904" s="14">
        <f>VLOOKUP(E1904,País!$A$1:$B$8,2,FALSE)</f>
        <v>4</v>
      </c>
    </row>
    <row r="1905" spans="1:21" x14ac:dyDescent="0.25">
      <c r="A1905" s="2" t="s">
        <v>90</v>
      </c>
      <c r="B1905" s="2" t="s">
        <v>58</v>
      </c>
      <c r="C1905" s="3">
        <v>36014</v>
      </c>
      <c r="D1905" s="2" t="s">
        <v>7</v>
      </c>
      <c r="E1905" s="2" t="s">
        <v>20</v>
      </c>
      <c r="F1905" s="2">
        <v>6</v>
      </c>
      <c r="G1905" s="4">
        <v>16132.813928406789</v>
      </c>
      <c r="H1905" s="5">
        <v>-28565.780021570161</v>
      </c>
      <c r="I1905" s="11" t="str">
        <f t="shared" si="348"/>
        <v>Castro, Natalie</v>
      </c>
      <c r="J1905" s="11" t="str">
        <f t="shared" si="349"/>
        <v>NC</v>
      </c>
      <c r="K1905" s="14">
        <f t="shared" si="350"/>
        <v>13</v>
      </c>
      <c r="L1905" s="7">
        <f t="shared" ca="1" si="351"/>
        <v>26</v>
      </c>
      <c r="M1905" s="7">
        <f t="shared" si="352"/>
        <v>5</v>
      </c>
      <c r="N1905" s="15">
        <f t="shared" si="353"/>
        <v>36014</v>
      </c>
      <c r="O1905" s="15" t="str">
        <f t="shared" si="354"/>
        <v>viernes</v>
      </c>
      <c r="P1905" s="14">
        <f t="shared" si="355"/>
        <v>1998</v>
      </c>
      <c r="Q1905" s="14">
        <f t="shared" si="356"/>
        <v>8</v>
      </c>
      <c r="R1905" s="14">
        <f t="shared" si="357"/>
        <v>7</v>
      </c>
      <c r="S1905" s="14" t="str">
        <f t="shared" si="358"/>
        <v>SI</v>
      </c>
      <c r="T1905" s="14" t="str">
        <f t="shared" si="359"/>
        <v>No Cumple</v>
      </c>
      <c r="U1905" s="14">
        <f>VLOOKUP(E1905,País!$A$1:$B$8,2,FALSE)</f>
        <v>6</v>
      </c>
    </row>
    <row r="1906" spans="1:21" x14ac:dyDescent="0.25">
      <c r="A1906" s="2" t="s">
        <v>80</v>
      </c>
      <c r="B1906" s="2" t="s">
        <v>34</v>
      </c>
      <c r="C1906" s="3">
        <v>31053</v>
      </c>
      <c r="D1906" s="2" t="s">
        <v>38</v>
      </c>
      <c r="E1906" s="2" t="s">
        <v>8</v>
      </c>
      <c r="F1906" s="2">
        <v>5</v>
      </c>
      <c r="G1906" s="4">
        <v>16122.212596664047</v>
      </c>
      <c r="H1906" s="5">
        <v>-28423.452048635405</v>
      </c>
      <c r="I1906" s="11" t="str">
        <f t="shared" si="348"/>
        <v>Santos, Susana</v>
      </c>
      <c r="J1906" s="11" t="str">
        <f t="shared" si="349"/>
        <v>SS</v>
      </c>
      <c r="K1906" s="14">
        <f t="shared" si="350"/>
        <v>12</v>
      </c>
      <c r="L1906" s="7">
        <f t="shared" ca="1" si="351"/>
        <v>39</v>
      </c>
      <c r="M1906" s="7">
        <f t="shared" si="352"/>
        <v>7</v>
      </c>
      <c r="N1906" s="15">
        <f t="shared" si="353"/>
        <v>31053</v>
      </c>
      <c r="O1906" s="15" t="str">
        <f t="shared" si="354"/>
        <v>domingo</v>
      </c>
      <c r="P1906" s="14">
        <f t="shared" si="355"/>
        <v>1985</v>
      </c>
      <c r="Q1906" s="14">
        <f t="shared" si="356"/>
        <v>1</v>
      </c>
      <c r="R1906" s="14">
        <f t="shared" si="357"/>
        <v>6</v>
      </c>
      <c r="S1906" s="14" t="str">
        <f t="shared" si="358"/>
        <v>NO</v>
      </c>
      <c r="T1906" s="14" t="str">
        <f t="shared" si="359"/>
        <v>No Cumple</v>
      </c>
      <c r="U1906" s="14">
        <f>VLOOKUP(E1906,País!$A$1:$B$8,2,FALSE)</f>
        <v>1</v>
      </c>
    </row>
    <row r="1907" spans="1:21" x14ac:dyDescent="0.25">
      <c r="A1907" s="2" t="s">
        <v>61</v>
      </c>
      <c r="B1907" s="2" t="s">
        <v>62</v>
      </c>
      <c r="C1907" s="3">
        <v>30742</v>
      </c>
      <c r="D1907" s="2" t="s">
        <v>15</v>
      </c>
      <c r="E1907" s="2" t="s">
        <v>32</v>
      </c>
      <c r="F1907" s="2">
        <v>3</v>
      </c>
      <c r="G1907" s="4">
        <v>16117.518417520585</v>
      </c>
      <c r="H1907" s="5">
        <v>-31190.707871705854</v>
      </c>
      <c r="I1907" s="11" t="str">
        <f t="shared" si="348"/>
        <v>Guerrero, Alejandro</v>
      </c>
      <c r="J1907" s="11" t="str">
        <f t="shared" si="349"/>
        <v>AG</v>
      </c>
      <c r="K1907" s="14">
        <f t="shared" si="350"/>
        <v>17</v>
      </c>
      <c r="L1907" s="7">
        <f t="shared" ca="1" si="351"/>
        <v>40</v>
      </c>
      <c r="M1907" s="7">
        <f t="shared" si="352"/>
        <v>4</v>
      </c>
      <c r="N1907" s="15">
        <f t="shared" si="353"/>
        <v>30742</v>
      </c>
      <c r="O1907" s="15" t="str">
        <f t="shared" si="354"/>
        <v>jueves</v>
      </c>
      <c r="P1907" s="14">
        <f t="shared" si="355"/>
        <v>1984</v>
      </c>
      <c r="Q1907" s="14">
        <f t="shared" si="356"/>
        <v>3</v>
      </c>
      <c r="R1907" s="14">
        <f t="shared" si="357"/>
        <v>1</v>
      </c>
      <c r="S1907" s="14" t="str">
        <f t="shared" si="358"/>
        <v>NO</v>
      </c>
      <c r="T1907" s="14" t="str">
        <f t="shared" si="359"/>
        <v>No Cumple</v>
      </c>
      <c r="U1907" s="14">
        <f>VLOOKUP(E1907,País!$A$1:$B$8,2,FALSE)</f>
        <v>2</v>
      </c>
    </row>
    <row r="1908" spans="1:21" x14ac:dyDescent="0.25">
      <c r="A1908" s="2" t="s">
        <v>5</v>
      </c>
      <c r="B1908" s="2" t="s">
        <v>6</v>
      </c>
      <c r="C1908" s="3">
        <v>30057</v>
      </c>
      <c r="D1908" s="2" t="s">
        <v>7</v>
      </c>
      <c r="E1908" s="2" t="s">
        <v>8</v>
      </c>
      <c r="F1908" s="2">
        <v>2</v>
      </c>
      <c r="G1908" s="4">
        <v>16112.238575086962</v>
      </c>
      <c r="H1908" s="5">
        <v>-24739.188225937392</v>
      </c>
      <c r="I1908" s="11" t="str">
        <f t="shared" si="348"/>
        <v>Martinez, Ana</v>
      </c>
      <c r="J1908" s="11" t="str">
        <f t="shared" si="349"/>
        <v>AM</v>
      </c>
      <c r="K1908" s="14">
        <f t="shared" si="350"/>
        <v>11</v>
      </c>
      <c r="L1908" s="7">
        <f t="shared" ca="1" si="351"/>
        <v>42</v>
      </c>
      <c r="M1908" s="7">
        <f t="shared" si="352"/>
        <v>5</v>
      </c>
      <c r="N1908" s="15">
        <f t="shared" si="353"/>
        <v>30057</v>
      </c>
      <c r="O1908" s="15" t="str">
        <f t="shared" si="354"/>
        <v>viernes</v>
      </c>
      <c r="P1908" s="14">
        <f t="shared" si="355"/>
        <v>1982</v>
      </c>
      <c r="Q1908" s="14">
        <f t="shared" si="356"/>
        <v>4</v>
      </c>
      <c r="R1908" s="14">
        <f t="shared" si="357"/>
        <v>16</v>
      </c>
      <c r="S1908" s="14" t="str">
        <f t="shared" si="358"/>
        <v>SI</v>
      </c>
      <c r="T1908" s="14" t="str">
        <f t="shared" si="359"/>
        <v>No Cumple</v>
      </c>
      <c r="U1908" s="14">
        <f>VLOOKUP(E1908,País!$A$1:$B$8,2,FALSE)</f>
        <v>1</v>
      </c>
    </row>
    <row r="1909" spans="1:21" x14ac:dyDescent="0.25">
      <c r="A1909" s="2" t="s">
        <v>9</v>
      </c>
      <c r="B1909" s="2" t="s">
        <v>10</v>
      </c>
      <c r="C1909" s="3">
        <v>32964</v>
      </c>
      <c r="D1909" s="2" t="s">
        <v>11</v>
      </c>
      <c r="E1909" s="2" t="s">
        <v>12</v>
      </c>
      <c r="F1909" s="2">
        <v>4</v>
      </c>
      <c r="G1909" s="4">
        <v>16109.324845496094</v>
      </c>
      <c r="H1909" s="5">
        <v>-31475.048148323753</v>
      </c>
      <c r="I1909" s="11" t="str">
        <f t="shared" si="348"/>
        <v>Gomez, Juan</v>
      </c>
      <c r="J1909" s="11" t="str">
        <f t="shared" si="349"/>
        <v>JG</v>
      </c>
      <c r="K1909" s="14">
        <f t="shared" si="350"/>
        <v>9</v>
      </c>
      <c r="L1909" s="7">
        <f t="shared" ca="1" si="351"/>
        <v>34</v>
      </c>
      <c r="M1909" s="7">
        <f t="shared" si="352"/>
        <v>7</v>
      </c>
      <c r="N1909" s="15">
        <f t="shared" si="353"/>
        <v>32964</v>
      </c>
      <c r="O1909" s="15" t="str">
        <f t="shared" si="354"/>
        <v>domingo</v>
      </c>
      <c r="P1909" s="14">
        <f t="shared" si="355"/>
        <v>1990</v>
      </c>
      <c r="Q1909" s="14">
        <f t="shared" si="356"/>
        <v>4</v>
      </c>
      <c r="R1909" s="14">
        <f t="shared" si="357"/>
        <v>1</v>
      </c>
      <c r="S1909" s="14" t="str">
        <f t="shared" si="358"/>
        <v>NO</v>
      </c>
      <c r="T1909" s="14" t="str">
        <f t="shared" si="359"/>
        <v>No Cumple</v>
      </c>
      <c r="U1909" s="14">
        <f>VLOOKUP(E1909,País!$A$1:$B$8,2,FALSE)</f>
        <v>3</v>
      </c>
    </row>
    <row r="1910" spans="1:21" x14ac:dyDescent="0.25">
      <c r="A1910" s="2" t="s">
        <v>51</v>
      </c>
      <c r="B1910" s="2" t="s">
        <v>52</v>
      </c>
      <c r="C1910" s="3">
        <v>35644</v>
      </c>
      <c r="D1910" s="2" t="s">
        <v>31</v>
      </c>
      <c r="E1910" s="2" t="s">
        <v>12</v>
      </c>
      <c r="F1910" s="2">
        <v>4</v>
      </c>
      <c r="G1910" s="4">
        <v>16107.322785456423</v>
      </c>
      <c r="H1910" s="5">
        <v>-24497.361455198556</v>
      </c>
      <c r="I1910" s="11" t="str">
        <f t="shared" si="348"/>
        <v>Ortega, Natalia</v>
      </c>
      <c r="J1910" s="11" t="str">
        <f t="shared" si="349"/>
        <v>NO</v>
      </c>
      <c r="K1910" s="14">
        <f t="shared" si="350"/>
        <v>13</v>
      </c>
      <c r="L1910" s="7">
        <f t="shared" ca="1" si="351"/>
        <v>27</v>
      </c>
      <c r="M1910" s="7">
        <f t="shared" si="352"/>
        <v>6</v>
      </c>
      <c r="N1910" s="15">
        <f t="shared" si="353"/>
        <v>35644</v>
      </c>
      <c r="O1910" s="15" t="str">
        <f t="shared" si="354"/>
        <v>sábado</v>
      </c>
      <c r="P1910" s="14">
        <f t="shared" si="355"/>
        <v>1997</v>
      </c>
      <c r="Q1910" s="14">
        <f t="shared" si="356"/>
        <v>8</v>
      </c>
      <c r="R1910" s="14">
        <f t="shared" si="357"/>
        <v>2</v>
      </c>
      <c r="S1910" s="14" t="str">
        <f t="shared" si="358"/>
        <v>NO</v>
      </c>
      <c r="T1910" s="14" t="str">
        <f t="shared" si="359"/>
        <v>No Cumple</v>
      </c>
      <c r="U1910" s="14">
        <f>VLOOKUP(E1910,País!$A$1:$B$8,2,FALSE)</f>
        <v>3</v>
      </c>
    </row>
    <row r="1911" spans="1:21" x14ac:dyDescent="0.25">
      <c r="A1911" s="2" t="s">
        <v>71</v>
      </c>
      <c r="B1911" s="2" t="s">
        <v>14</v>
      </c>
      <c r="C1911" s="3">
        <v>33710</v>
      </c>
      <c r="D1911" s="2" t="s">
        <v>38</v>
      </c>
      <c r="E1911" s="2" t="s">
        <v>28</v>
      </c>
      <c r="F1911" s="2">
        <v>3</v>
      </c>
      <c r="G1911" s="4">
        <v>16100.538446724971</v>
      </c>
      <c r="H1911" s="5">
        <v>-27573.53693581653</v>
      </c>
      <c r="I1911" s="11" t="str">
        <f t="shared" si="348"/>
        <v>Lopez, Jose</v>
      </c>
      <c r="J1911" s="11" t="str">
        <f t="shared" si="349"/>
        <v>JL</v>
      </c>
      <c r="K1911" s="14">
        <f t="shared" si="350"/>
        <v>9</v>
      </c>
      <c r="L1911" s="7">
        <f t="shared" ca="1" si="351"/>
        <v>32</v>
      </c>
      <c r="M1911" s="7">
        <f t="shared" si="352"/>
        <v>4</v>
      </c>
      <c r="N1911" s="15">
        <f t="shared" si="353"/>
        <v>33710</v>
      </c>
      <c r="O1911" s="15" t="str">
        <f t="shared" si="354"/>
        <v>jueves</v>
      </c>
      <c r="P1911" s="14">
        <f t="shared" si="355"/>
        <v>1992</v>
      </c>
      <c r="Q1911" s="14">
        <f t="shared" si="356"/>
        <v>4</v>
      </c>
      <c r="R1911" s="14">
        <f t="shared" si="357"/>
        <v>16</v>
      </c>
      <c r="S1911" s="14" t="str">
        <f t="shared" si="358"/>
        <v>NO</v>
      </c>
      <c r="T1911" s="14" t="str">
        <f t="shared" si="359"/>
        <v>No Cumple</v>
      </c>
      <c r="U1911" s="14">
        <f>VLOOKUP(E1911,País!$A$1:$B$8,2,FALSE)</f>
        <v>7</v>
      </c>
    </row>
    <row r="1912" spans="1:21" x14ac:dyDescent="0.25">
      <c r="A1912" s="2" t="s">
        <v>72</v>
      </c>
      <c r="B1912" s="2" t="s">
        <v>30</v>
      </c>
      <c r="C1912" s="3">
        <v>35208</v>
      </c>
      <c r="D1912" s="2" t="s">
        <v>7</v>
      </c>
      <c r="E1912" s="2" t="s">
        <v>32</v>
      </c>
      <c r="F1912" s="2">
        <v>6</v>
      </c>
      <c r="G1912" s="4">
        <v>16086.011456705945</v>
      </c>
      <c r="H1912" s="5">
        <v>-29866.890261799948</v>
      </c>
      <c r="I1912" s="11" t="str">
        <f t="shared" si="348"/>
        <v>Rivera, Marina</v>
      </c>
      <c r="J1912" s="11" t="str">
        <f t="shared" si="349"/>
        <v>MR</v>
      </c>
      <c r="K1912" s="14">
        <f t="shared" si="350"/>
        <v>12</v>
      </c>
      <c r="L1912" s="7">
        <f t="shared" ca="1" si="351"/>
        <v>28</v>
      </c>
      <c r="M1912" s="7">
        <f t="shared" si="352"/>
        <v>4</v>
      </c>
      <c r="N1912" s="15">
        <f t="shared" si="353"/>
        <v>35208</v>
      </c>
      <c r="O1912" s="15" t="str">
        <f t="shared" si="354"/>
        <v>jueves</v>
      </c>
      <c r="P1912" s="14">
        <f t="shared" si="355"/>
        <v>1996</v>
      </c>
      <c r="Q1912" s="14">
        <f t="shared" si="356"/>
        <v>5</v>
      </c>
      <c r="R1912" s="14">
        <f t="shared" si="357"/>
        <v>23</v>
      </c>
      <c r="S1912" s="14" t="str">
        <f t="shared" si="358"/>
        <v>SI</v>
      </c>
      <c r="T1912" s="14" t="str">
        <f t="shared" si="359"/>
        <v>No Cumple</v>
      </c>
      <c r="U1912" s="14">
        <f>VLOOKUP(E1912,País!$A$1:$B$8,2,FALSE)</f>
        <v>2</v>
      </c>
    </row>
    <row r="1913" spans="1:21" x14ac:dyDescent="0.25">
      <c r="A1913" s="2" t="s">
        <v>63</v>
      </c>
      <c r="B1913" s="2" t="s">
        <v>64</v>
      </c>
      <c r="C1913" s="3">
        <v>35772</v>
      </c>
      <c r="D1913" s="2" t="s">
        <v>19</v>
      </c>
      <c r="E1913" s="2" t="s">
        <v>8</v>
      </c>
      <c r="F1913" s="2">
        <v>4</v>
      </c>
      <c r="G1913" s="4">
        <v>16085.999890030962</v>
      </c>
      <c r="H1913" s="5">
        <v>-34394.860108869354</v>
      </c>
      <c r="I1913" s="11" t="str">
        <f t="shared" si="348"/>
        <v>Ramos, Gabriela</v>
      </c>
      <c r="J1913" s="11" t="str">
        <f t="shared" si="349"/>
        <v>GR</v>
      </c>
      <c r="K1913" s="14">
        <f t="shared" si="350"/>
        <v>13</v>
      </c>
      <c r="L1913" s="7">
        <f t="shared" ca="1" si="351"/>
        <v>26</v>
      </c>
      <c r="M1913" s="7">
        <f t="shared" si="352"/>
        <v>1</v>
      </c>
      <c r="N1913" s="15">
        <f t="shared" si="353"/>
        <v>35772</v>
      </c>
      <c r="O1913" s="15" t="str">
        <f t="shared" si="354"/>
        <v>lunes</v>
      </c>
      <c r="P1913" s="14">
        <f t="shared" si="355"/>
        <v>1997</v>
      </c>
      <c r="Q1913" s="14">
        <f t="shared" si="356"/>
        <v>12</v>
      </c>
      <c r="R1913" s="14">
        <f t="shared" si="357"/>
        <v>8</v>
      </c>
      <c r="S1913" s="14" t="str">
        <f t="shared" si="358"/>
        <v>NO</v>
      </c>
      <c r="T1913" s="14" t="str">
        <f t="shared" si="359"/>
        <v>No Cumple</v>
      </c>
      <c r="U1913" s="14">
        <f>VLOOKUP(E1913,País!$A$1:$B$8,2,FALSE)</f>
        <v>1</v>
      </c>
    </row>
    <row r="1914" spans="1:21" x14ac:dyDescent="0.25">
      <c r="A1914" s="2" t="s">
        <v>78</v>
      </c>
      <c r="B1914" s="2" t="s">
        <v>26</v>
      </c>
      <c r="C1914" s="3">
        <v>31414</v>
      </c>
      <c r="D1914" s="2" t="s">
        <v>31</v>
      </c>
      <c r="E1914" s="2" t="s">
        <v>28</v>
      </c>
      <c r="F1914" s="2">
        <v>2</v>
      </c>
      <c r="G1914" s="4">
        <v>16079.84138434803</v>
      </c>
      <c r="H1914" s="5">
        <v>-29008.941167930254</v>
      </c>
      <c r="I1914" s="11" t="str">
        <f t="shared" si="348"/>
        <v>Diaz, Julia</v>
      </c>
      <c r="J1914" s="11" t="str">
        <f t="shared" si="349"/>
        <v>JD</v>
      </c>
      <c r="K1914" s="14">
        <f t="shared" si="350"/>
        <v>9</v>
      </c>
      <c r="L1914" s="7">
        <f t="shared" ca="1" si="351"/>
        <v>38</v>
      </c>
      <c r="M1914" s="7">
        <f t="shared" si="352"/>
        <v>4</v>
      </c>
      <c r="N1914" s="15">
        <f t="shared" si="353"/>
        <v>31414</v>
      </c>
      <c r="O1914" s="15" t="str">
        <f t="shared" si="354"/>
        <v>jueves</v>
      </c>
      <c r="P1914" s="14">
        <f t="shared" si="355"/>
        <v>1986</v>
      </c>
      <c r="Q1914" s="14">
        <f t="shared" si="356"/>
        <v>1</v>
      </c>
      <c r="R1914" s="14">
        <f t="shared" si="357"/>
        <v>2</v>
      </c>
      <c r="S1914" s="14" t="str">
        <f t="shared" si="358"/>
        <v>NO</v>
      </c>
      <c r="T1914" s="14" t="str">
        <f t="shared" si="359"/>
        <v>No Cumple</v>
      </c>
      <c r="U1914" s="14">
        <f>VLOOKUP(E1914,País!$A$1:$B$8,2,FALSE)</f>
        <v>7</v>
      </c>
    </row>
    <row r="1915" spans="1:21" x14ac:dyDescent="0.25">
      <c r="A1915" s="2" t="s">
        <v>61</v>
      </c>
      <c r="B1915" s="2" t="s">
        <v>62</v>
      </c>
      <c r="C1915" s="3">
        <v>36186</v>
      </c>
      <c r="D1915" s="2" t="s">
        <v>15</v>
      </c>
      <c r="E1915" s="2" t="s">
        <v>32</v>
      </c>
      <c r="F1915" s="2">
        <v>5</v>
      </c>
      <c r="G1915" s="4">
        <v>16073.000987260473</v>
      </c>
      <c r="H1915" s="5">
        <v>-26460.869200319019</v>
      </c>
      <c r="I1915" s="11" t="str">
        <f t="shared" si="348"/>
        <v>Guerrero, Alejandro</v>
      </c>
      <c r="J1915" s="11" t="str">
        <f t="shared" si="349"/>
        <v>AG</v>
      </c>
      <c r="K1915" s="14">
        <f t="shared" si="350"/>
        <v>17</v>
      </c>
      <c r="L1915" s="7">
        <f t="shared" ca="1" si="351"/>
        <v>25</v>
      </c>
      <c r="M1915" s="7">
        <f t="shared" si="352"/>
        <v>2</v>
      </c>
      <c r="N1915" s="15">
        <f t="shared" si="353"/>
        <v>36186</v>
      </c>
      <c r="O1915" s="15" t="str">
        <f t="shared" si="354"/>
        <v>martes</v>
      </c>
      <c r="P1915" s="14">
        <f t="shared" si="355"/>
        <v>1999</v>
      </c>
      <c r="Q1915" s="14">
        <f t="shared" si="356"/>
        <v>1</v>
      </c>
      <c r="R1915" s="14">
        <f t="shared" si="357"/>
        <v>26</v>
      </c>
      <c r="S1915" s="14" t="str">
        <f t="shared" si="358"/>
        <v>NO</v>
      </c>
      <c r="T1915" s="14" t="str">
        <f t="shared" si="359"/>
        <v>No Cumple</v>
      </c>
      <c r="U1915" s="14">
        <f>VLOOKUP(E1915,País!$A$1:$B$8,2,FALSE)</f>
        <v>2</v>
      </c>
    </row>
    <row r="1916" spans="1:21" x14ac:dyDescent="0.25">
      <c r="A1916" s="2" t="s">
        <v>104</v>
      </c>
      <c r="B1916" s="2" t="s">
        <v>26</v>
      </c>
      <c r="C1916" s="3">
        <v>34679</v>
      </c>
      <c r="D1916" s="2" t="s">
        <v>23</v>
      </c>
      <c r="E1916" s="2" t="s">
        <v>16</v>
      </c>
      <c r="F1916" s="2">
        <v>4</v>
      </c>
      <c r="G1916" s="4">
        <v>16066.62736579249</v>
      </c>
      <c r="H1916" s="5">
        <v>-28960.035370786758</v>
      </c>
      <c r="I1916" s="11" t="str">
        <f t="shared" si="348"/>
        <v>Diaz, Daniela</v>
      </c>
      <c r="J1916" s="11" t="str">
        <f t="shared" si="349"/>
        <v>DD</v>
      </c>
      <c r="K1916" s="14">
        <f t="shared" si="350"/>
        <v>11</v>
      </c>
      <c r="L1916" s="7">
        <f t="shared" ca="1" si="351"/>
        <v>29</v>
      </c>
      <c r="M1916" s="7">
        <f t="shared" si="352"/>
        <v>7</v>
      </c>
      <c r="N1916" s="15">
        <f t="shared" si="353"/>
        <v>34679</v>
      </c>
      <c r="O1916" s="15" t="str">
        <f t="shared" si="354"/>
        <v>domingo</v>
      </c>
      <c r="P1916" s="14">
        <f t="shared" si="355"/>
        <v>1994</v>
      </c>
      <c r="Q1916" s="14">
        <f t="shared" si="356"/>
        <v>12</v>
      </c>
      <c r="R1916" s="14">
        <f t="shared" si="357"/>
        <v>11</v>
      </c>
      <c r="S1916" s="14" t="str">
        <f t="shared" si="358"/>
        <v>NO</v>
      </c>
      <c r="T1916" s="14" t="str">
        <f t="shared" si="359"/>
        <v>No Cumple</v>
      </c>
      <c r="U1916" s="14">
        <f>VLOOKUP(E1916,País!$A$1:$B$8,2,FALSE)</f>
        <v>4</v>
      </c>
    </row>
    <row r="1917" spans="1:21" x14ac:dyDescent="0.25">
      <c r="A1917" s="2" t="s">
        <v>85</v>
      </c>
      <c r="B1917" s="2" t="s">
        <v>46</v>
      </c>
      <c r="C1917" s="3">
        <v>30114</v>
      </c>
      <c r="D1917" s="2" t="s">
        <v>23</v>
      </c>
      <c r="E1917" s="2" t="s">
        <v>28</v>
      </c>
      <c r="F1917" s="2">
        <v>6</v>
      </c>
      <c r="G1917" s="4">
        <v>16050.597995516904</v>
      </c>
      <c r="H1917" s="5">
        <v>-28475.473763945127</v>
      </c>
      <c r="I1917" s="11" t="str">
        <f t="shared" si="348"/>
        <v>Garcia, Elena</v>
      </c>
      <c r="J1917" s="11" t="str">
        <f t="shared" si="349"/>
        <v>EG</v>
      </c>
      <c r="K1917" s="14">
        <f t="shared" si="350"/>
        <v>11</v>
      </c>
      <c r="L1917" s="7">
        <f t="shared" ca="1" si="351"/>
        <v>42</v>
      </c>
      <c r="M1917" s="7">
        <f t="shared" si="352"/>
        <v>6</v>
      </c>
      <c r="N1917" s="15">
        <f t="shared" si="353"/>
        <v>30114</v>
      </c>
      <c r="O1917" s="15" t="str">
        <f t="shared" si="354"/>
        <v>sábado</v>
      </c>
      <c r="P1917" s="14">
        <f t="shared" si="355"/>
        <v>1982</v>
      </c>
      <c r="Q1917" s="14">
        <f t="shared" si="356"/>
        <v>6</v>
      </c>
      <c r="R1917" s="14">
        <f t="shared" si="357"/>
        <v>12</v>
      </c>
      <c r="S1917" s="14" t="str">
        <f t="shared" si="358"/>
        <v>NO</v>
      </c>
      <c r="T1917" s="14" t="str">
        <f t="shared" si="359"/>
        <v>No Cumple</v>
      </c>
      <c r="U1917" s="14">
        <f>VLOOKUP(E1917,País!$A$1:$B$8,2,FALSE)</f>
        <v>7</v>
      </c>
    </row>
    <row r="1918" spans="1:21" x14ac:dyDescent="0.25">
      <c r="A1918" s="2" t="s">
        <v>80</v>
      </c>
      <c r="B1918" s="2" t="s">
        <v>34</v>
      </c>
      <c r="C1918" s="3">
        <v>32500</v>
      </c>
      <c r="D1918" s="2" t="s">
        <v>38</v>
      </c>
      <c r="E1918" s="2" t="s">
        <v>8</v>
      </c>
      <c r="F1918" s="2">
        <v>5</v>
      </c>
      <c r="G1918" s="4">
        <v>16049.018948498457</v>
      </c>
      <c r="H1918" s="5">
        <v>-30553.922188411449</v>
      </c>
      <c r="I1918" s="11" t="str">
        <f t="shared" si="348"/>
        <v>Santos, Susana</v>
      </c>
      <c r="J1918" s="11" t="str">
        <f t="shared" si="349"/>
        <v>SS</v>
      </c>
      <c r="K1918" s="14">
        <f t="shared" si="350"/>
        <v>12</v>
      </c>
      <c r="L1918" s="7">
        <f t="shared" ca="1" si="351"/>
        <v>35</v>
      </c>
      <c r="M1918" s="7">
        <f t="shared" si="352"/>
        <v>5</v>
      </c>
      <c r="N1918" s="15">
        <f t="shared" si="353"/>
        <v>32500</v>
      </c>
      <c r="O1918" s="15" t="str">
        <f t="shared" si="354"/>
        <v>viernes</v>
      </c>
      <c r="P1918" s="14">
        <f t="shared" si="355"/>
        <v>1988</v>
      </c>
      <c r="Q1918" s="14">
        <f t="shared" si="356"/>
        <v>12</v>
      </c>
      <c r="R1918" s="14">
        <f t="shared" si="357"/>
        <v>23</v>
      </c>
      <c r="S1918" s="14" t="str">
        <f t="shared" si="358"/>
        <v>NO</v>
      </c>
      <c r="T1918" s="14" t="str">
        <f t="shared" si="359"/>
        <v>No Cumple</v>
      </c>
      <c r="U1918" s="14">
        <f>VLOOKUP(E1918,País!$A$1:$B$8,2,FALSE)</f>
        <v>1</v>
      </c>
    </row>
    <row r="1919" spans="1:21" x14ac:dyDescent="0.25">
      <c r="A1919" s="2" t="s">
        <v>55</v>
      </c>
      <c r="B1919" s="2" t="s">
        <v>56</v>
      </c>
      <c r="C1919" s="3">
        <v>35744</v>
      </c>
      <c r="D1919" s="2" t="s">
        <v>38</v>
      </c>
      <c r="E1919" s="2" t="s">
        <v>20</v>
      </c>
      <c r="F1919" s="2">
        <v>3</v>
      </c>
      <c r="G1919" s="4">
        <v>16046.04683878005</v>
      </c>
      <c r="H1919" s="5">
        <v>-19670.983188271555</v>
      </c>
      <c r="I1919" s="11" t="str">
        <f t="shared" si="348"/>
        <v>Jimenez, Monica</v>
      </c>
      <c r="J1919" s="11" t="str">
        <f t="shared" si="349"/>
        <v>MJ</v>
      </c>
      <c r="K1919" s="14">
        <f t="shared" si="350"/>
        <v>13</v>
      </c>
      <c r="L1919" s="7">
        <f t="shared" ca="1" si="351"/>
        <v>26</v>
      </c>
      <c r="M1919" s="7">
        <f t="shared" si="352"/>
        <v>1</v>
      </c>
      <c r="N1919" s="15">
        <f t="shared" si="353"/>
        <v>35744</v>
      </c>
      <c r="O1919" s="15" t="str">
        <f t="shared" si="354"/>
        <v>lunes</v>
      </c>
      <c r="P1919" s="14">
        <f t="shared" si="355"/>
        <v>1997</v>
      </c>
      <c r="Q1919" s="14">
        <f t="shared" si="356"/>
        <v>11</v>
      </c>
      <c r="R1919" s="14">
        <f t="shared" si="357"/>
        <v>10</v>
      </c>
      <c r="S1919" s="14" t="str">
        <f t="shared" si="358"/>
        <v>NO</v>
      </c>
      <c r="T1919" s="14" t="str">
        <f t="shared" si="359"/>
        <v>No Cumple</v>
      </c>
      <c r="U1919" s="14">
        <f>VLOOKUP(E1919,País!$A$1:$B$8,2,FALSE)</f>
        <v>6</v>
      </c>
    </row>
    <row r="1920" spans="1:21" x14ac:dyDescent="0.25">
      <c r="A1920" s="2" t="s">
        <v>36</v>
      </c>
      <c r="B1920" s="2" t="s">
        <v>37</v>
      </c>
      <c r="C1920" s="3">
        <v>35484</v>
      </c>
      <c r="D1920" s="2" t="s">
        <v>38</v>
      </c>
      <c r="E1920" s="2" t="s">
        <v>12</v>
      </c>
      <c r="F1920" s="2">
        <v>4</v>
      </c>
      <c r="G1920" s="4">
        <v>16041.233302713335</v>
      </c>
      <c r="H1920" s="5">
        <v>-25609.899689019265</v>
      </c>
      <c r="I1920" s="11" t="str">
        <f t="shared" si="348"/>
        <v>Hernandez, Roberto</v>
      </c>
      <c r="J1920" s="11" t="str">
        <f t="shared" si="349"/>
        <v>RH</v>
      </c>
      <c r="K1920" s="14">
        <f t="shared" si="350"/>
        <v>16</v>
      </c>
      <c r="L1920" s="7">
        <f t="shared" ca="1" si="351"/>
        <v>27</v>
      </c>
      <c r="M1920" s="7">
        <f t="shared" si="352"/>
        <v>7</v>
      </c>
      <c r="N1920" s="15">
        <f t="shared" si="353"/>
        <v>35484</v>
      </c>
      <c r="O1920" s="15" t="str">
        <f t="shared" si="354"/>
        <v>domingo</v>
      </c>
      <c r="P1920" s="14">
        <f t="shared" si="355"/>
        <v>1997</v>
      </c>
      <c r="Q1920" s="14">
        <f t="shared" si="356"/>
        <v>2</v>
      </c>
      <c r="R1920" s="14">
        <f t="shared" si="357"/>
        <v>23</v>
      </c>
      <c r="S1920" s="14" t="str">
        <f t="shared" si="358"/>
        <v>NO</v>
      </c>
      <c r="T1920" s="14" t="str">
        <f t="shared" si="359"/>
        <v>No Cumple</v>
      </c>
      <c r="U1920" s="14">
        <f>VLOOKUP(E1920,País!$A$1:$B$8,2,FALSE)</f>
        <v>3</v>
      </c>
    </row>
    <row r="1921" spans="1:21" x14ac:dyDescent="0.25">
      <c r="A1921" s="2" t="s">
        <v>85</v>
      </c>
      <c r="B1921" s="2" t="s">
        <v>46</v>
      </c>
      <c r="C1921" s="3">
        <v>30420</v>
      </c>
      <c r="D1921" s="2" t="s">
        <v>23</v>
      </c>
      <c r="E1921" s="2" t="s">
        <v>28</v>
      </c>
      <c r="F1921" s="2">
        <v>3</v>
      </c>
      <c r="G1921" s="4">
        <v>16037.122436194373</v>
      </c>
      <c r="H1921" s="5">
        <v>-26429.188377958668</v>
      </c>
      <c r="I1921" s="11" t="str">
        <f t="shared" si="348"/>
        <v>Garcia, Elena</v>
      </c>
      <c r="J1921" s="11" t="str">
        <f t="shared" si="349"/>
        <v>EG</v>
      </c>
      <c r="K1921" s="14">
        <f t="shared" si="350"/>
        <v>11</v>
      </c>
      <c r="L1921" s="7">
        <f t="shared" ca="1" si="351"/>
        <v>41</v>
      </c>
      <c r="M1921" s="7">
        <f t="shared" si="352"/>
        <v>4</v>
      </c>
      <c r="N1921" s="15">
        <f t="shared" si="353"/>
        <v>30420</v>
      </c>
      <c r="O1921" s="15" t="str">
        <f t="shared" si="354"/>
        <v>jueves</v>
      </c>
      <c r="P1921" s="14">
        <f t="shared" si="355"/>
        <v>1983</v>
      </c>
      <c r="Q1921" s="14">
        <f t="shared" si="356"/>
        <v>4</v>
      </c>
      <c r="R1921" s="14">
        <f t="shared" si="357"/>
        <v>14</v>
      </c>
      <c r="S1921" s="14" t="str">
        <f t="shared" si="358"/>
        <v>NO</v>
      </c>
      <c r="T1921" s="14" t="str">
        <f t="shared" si="359"/>
        <v>No Cumple</v>
      </c>
      <c r="U1921" s="14">
        <f>VLOOKUP(E1921,País!$A$1:$B$8,2,FALSE)</f>
        <v>7</v>
      </c>
    </row>
    <row r="1922" spans="1:21" x14ac:dyDescent="0.25">
      <c r="A1922" s="2" t="s">
        <v>74</v>
      </c>
      <c r="B1922" s="2" t="s">
        <v>26</v>
      </c>
      <c r="C1922" s="3">
        <v>29781</v>
      </c>
      <c r="D1922" s="2" t="s">
        <v>15</v>
      </c>
      <c r="E1922" s="2" t="s">
        <v>12</v>
      </c>
      <c r="F1922" s="2">
        <v>2</v>
      </c>
      <c r="G1922" s="4">
        <v>16031.870152445868</v>
      </c>
      <c r="H1922" s="5">
        <v>-24816.097385665602</v>
      </c>
      <c r="I1922" s="11" t="str">
        <f t="shared" ref="I1922:I1985" si="360">_xlfn.CONCAT(B1922,", ",A1922)</f>
        <v>Diaz, Raquel</v>
      </c>
      <c r="J1922" s="11" t="str">
        <f t="shared" ref="J1922:J1985" si="361">_xlfn.CONCAT(LEFT(A1922,1),LEFT(B1922,1))</f>
        <v>RD</v>
      </c>
      <c r="K1922" s="14">
        <f t="shared" ref="K1922:K1985" si="362">LEN(A1922)+LEN(B1922)</f>
        <v>10</v>
      </c>
      <c r="L1922" s="7">
        <f t="shared" ref="L1922:L1985" ca="1" si="363">INT((TODAY()-C1922)/365)</f>
        <v>43</v>
      </c>
      <c r="M1922" s="7">
        <f t="shared" ref="M1922:M1985" si="364">WEEKDAY(C1922,2)</f>
        <v>2</v>
      </c>
      <c r="N1922" s="15">
        <f t="shared" ref="N1922:N1985" si="365">C1922</f>
        <v>29781</v>
      </c>
      <c r="O1922" s="15" t="str">
        <f t="shared" ref="O1922:O1985" si="366">TEXT(C1922,"dddd")</f>
        <v>martes</v>
      </c>
      <c r="P1922" s="14">
        <f t="shared" ref="P1922:P1985" si="367">YEAR(C1922)</f>
        <v>1981</v>
      </c>
      <c r="Q1922" s="14">
        <f t="shared" ref="Q1922:Q1985" si="368">MONTH(C1922)</f>
        <v>7</v>
      </c>
      <c r="R1922" s="14">
        <f t="shared" ref="R1922:R1985" si="369">DAY(C1922)</f>
        <v>14</v>
      </c>
      <c r="S1922" s="14" t="str">
        <f t="shared" ref="S1922:S1985" si="370" xml:space="preserve"> IF(D1922 = "Ingeniero","SI","NO")</f>
        <v>NO</v>
      </c>
      <c r="T1922" s="14" t="str">
        <f t="shared" ref="T1922:T1985" si="371">IF(
     AND(F1922&gt;3,G1922&gt;30000),
     "Cumple",
     "No Cumple"
)</f>
        <v>No Cumple</v>
      </c>
      <c r="U1922" s="14">
        <f>VLOOKUP(E1922,País!$A$1:$B$8,2,FALSE)</f>
        <v>3</v>
      </c>
    </row>
    <row r="1923" spans="1:21" x14ac:dyDescent="0.25">
      <c r="A1923" s="2" t="s">
        <v>78</v>
      </c>
      <c r="B1923" s="2" t="s">
        <v>26</v>
      </c>
      <c r="C1923" s="3">
        <v>34991</v>
      </c>
      <c r="D1923" s="2" t="s">
        <v>31</v>
      </c>
      <c r="E1923" s="2" t="s">
        <v>28</v>
      </c>
      <c r="F1923" s="2">
        <v>4</v>
      </c>
      <c r="G1923" s="4">
        <v>16029.891089734027</v>
      </c>
      <c r="H1923" s="5">
        <v>-29013.994751931397</v>
      </c>
      <c r="I1923" s="11" t="str">
        <f t="shared" si="360"/>
        <v>Diaz, Julia</v>
      </c>
      <c r="J1923" s="11" t="str">
        <f t="shared" si="361"/>
        <v>JD</v>
      </c>
      <c r="K1923" s="14">
        <f t="shared" si="362"/>
        <v>9</v>
      </c>
      <c r="L1923" s="7">
        <f t="shared" ca="1" si="363"/>
        <v>28</v>
      </c>
      <c r="M1923" s="7">
        <f t="shared" si="364"/>
        <v>4</v>
      </c>
      <c r="N1923" s="15">
        <f t="shared" si="365"/>
        <v>34991</v>
      </c>
      <c r="O1923" s="15" t="str">
        <f t="shared" si="366"/>
        <v>jueves</v>
      </c>
      <c r="P1923" s="14">
        <f t="shared" si="367"/>
        <v>1995</v>
      </c>
      <c r="Q1923" s="14">
        <f t="shared" si="368"/>
        <v>10</v>
      </c>
      <c r="R1923" s="14">
        <f t="shared" si="369"/>
        <v>19</v>
      </c>
      <c r="S1923" s="14" t="str">
        <f t="shared" si="370"/>
        <v>NO</v>
      </c>
      <c r="T1923" s="14" t="str">
        <f t="shared" si="371"/>
        <v>No Cumple</v>
      </c>
      <c r="U1923" s="14">
        <f>VLOOKUP(E1923,País!$A$1:$B$8,2,FALSE)</f>
        <v>7</v>
      </c>
    </row>
    <row r="1924" spans="1:21" x14ac:dyDescent="0.25">
      <c r="A1924" s="2" t="s">
        <v>92</v>
      </c>
      <c r="B1924" s="2" t="s">
        <v>62</v>
      </c>
      <c r="C1924" s="3">
        <v>35191</v>
      </c>
      <c r="D1924" s="2" t="s">
        <v>15</v>
      </c>
      <c r="E1924" s="2" t="s">
        <v>28</v>
      </c>
      <c r="F1924" s="2">
        <v>6</v>
      </c>
      <c r="G1924" s="4">
        <v>16000.395273635528</v>
      </c>
      <c r="H1924" s="5">
        <v>-32579.628442782607</v>
      </c>
      <c r="I1924" s="11" t="str">
        <f t="shared" si="360"/>
        <v>Guerrero, Alicia</v>
      </c>
      <c r="J1924" s="11" t="str">
        <f t="shared" si="361"/>
        <v>AG</v>
      </c>
      <c r="K1924" s="14">
        <f t="shared" si="362"/>
        <v>14</v>
      </c>
      <c r="L1924" s="7">
        <f t="shared" ca="1" si="363"/>
        <v>28</v>
      </c>
      <c r="M1924" s="7">
        <f t="shared" si="364"/>
        <v>1</v>
      </c>
      <c r="N1924" s="15">
        <f t="shared" si="365"/>
        <v>35191</v>
      </c>
      <c r="O1924" s="15" t="str">
        <f t="shared" si="366"/>
        <v>lunes</v>
      </c>
      <c r="P1924" s="14">
        <f t="shared" si="367"/>
        <v>1996</v>
      </c>
      <c r="Q1924" s="14">
        <f t="shared" si="368"/>
        <v>5</v>
      </c>
      <c r="R1924" s="14">
        <f t="shared" si="369"/>
        <v>6</v>
      </c>
      <c r="S1924" s="14" t="str">
        <f t="shared" si="370"/>
        <v>NO</v>
      </c>
      <c r="T1924" s="14" t="str">
        <f t="shared" si="371"/>
        <v>No Cumple</v>
      </c>
      <c r="U1924" s="14">
        <f>VLOOKUP(E1924,País!$A$1:$B$8,2,FALSE)</f>
        <v>7</v>
      </c>
    </row>
    <row r="1925" spans="1:21" x14ac:dyDescent="0.25">
      <c r="A1925" s="2" t="s">
        <v>45</v>
      </c>
      <c r="B1925" s="2" t="s">
        <v>46</v>
      </c>
      <c r="C1925" s="3">
        <v>35097</v>
      </c>
      <c r="D1925" s="2" t="s">
        <v>19</v>
      </c>
      <c r="E1925" s="2" t="s">
        <v>28</v>
      </c>
      <c r="F1925" s="2">
        <v>4</v>
      </c>
      <c r="G1925" s="4">
        <v>15997.856979740349</v>
      </c>
      <c r="H1925" s="5">
        <v>-22501.542974586951</v>
      </c>
      <c r="I1925" s="11" t="str">
        <f t="shared" si="360"/>
        <v>Garcia, Eduardo</v>
      </c>
      <c r="J1925" s="11" t="str">
        <f t="shared" si="361"/>
        <v>EG</v>
      </c>
      <c r="K1925" s="14">
        <f t="shared" si="362"/>
        <v>13</v>
      </c>
      <c r="L1925" s="7">
        <f t="shared" ca="1" si="363"/>
        <v>28</v>
      </c>
      <c r="M1925" s="7">
        <f t="shared" si="364"/>
        <v>5</v>
      </c>
      <c r="N1925" s="15">
        <f t="shared" si="365"/>
        <v>35097</v>
      </c>
      <c r="O1925" s="15" t="str">
        <f t="shared" si="366"/>
        <v>viernes</v>
      </c>
      <c r="P1925" s="14">
        <f t="shared" si="367"/>
        <v>1996</v>
      </c>
      <c r="Q1925" s="14">
        <f t="shared" si="368"/>
        <v>2</v>
      </c>
      <c r="R1925" s="14">
        <f t="shared" si="369"/>
        <v>2</v>
      </c>
      <c r="S1925" s="14" t="str">
        <f t="shared" si="370"/>
        <v>NO</v>
      </c>
      <c r="T1925" s="14" t="str">
        <f t="shared" si="371"/>
        <v>No Cumple</v>
      </c>
      <c r="U1925" s="14">
        <f>VLOOKUP(E1925,País!$A$1:$B$8,2,FALSE)</f>
        <v>7</v>
      </c>
    </row>
    <row r="1926" spans="1:21" x14ac:dyDescent="0.25">
      <c r="A1926" s="2" t="s">
        <v>85</v>
      </c>
      <c r="B1926" s="2" t="s">
        <v>46</v>
      </c>
      <c r="C1926" s="3">
        <v>36202</v>
      </c>
      <c r="D1926" s="2" t="s">
        <v>23</v>
      </c>
      <c r="E1926" s="2" t="s">
        <v>28</v>
      </c>
      <c r="F1926" s="2">
        <v>6</v>
      </c>
      <c r="G1926" s="4">
        <v>15981.089180251613</v>
      </c>
      <c r="H1926" s="5">
        <v>-78568.895703506685</v>
      </c>
      <c r="I1926" s="11" t="str">
        <f t="shared" si="360"/>
        <v>Garcia, Elena</v>
      </c>
      <c r="J1926" s="11" t="str">
        <f t="shared" si="361"/>
        <v>EG</v>
      </c>
      <c r="K1926" s="14">
        <f t="shared" si="362"/>
        <v>11</v>
      </c>
      <c r="L1926" s="7">
        <f t="shared" ca="1" si="363"/>
        <v>25</v>
      </c>
      <c r="M1926" s="7">
        <f t="shared" si="364"/>
        <v>4</v>
      </c>
      <c r="N1926" s="15">
        <f t="shared" si="365"/>
        <v>36202</v>
      </c>
      <c r="O1926" s="15" t="str">
        <f t="shared" si="366"/>
        <v>jueves</v>
      </c>
      <c r="P1926" s="14">
        <f t="shared" si="367"/>
        <v>1999</v>
      </c>
      <c r="Q1926" s="14">
        <f t="shared" si="368"/>
        <v>2</v>
      </c>
      <c r="R1926" s="14">
        <f t="shared" si="369"/>
        <v>11</v>
      </c>
      <c r="S1926" s="14" t="str">
        <f t="shared" si="370"/>
        <v>NO</v>
      </c>
      <c r="T1926" s="14" t="str">
        <f t="shared" si="371"/>
        <v>No Cumple</v>
      </c>
      <c r="U1926" s="14">
        <f>VLOOKUP(E1926,País!$A$1:$B$8,2,FALSE)</f>
        <v>7</v>
      </c>
    </row>
    <row r="1927" spans="1:21" x14ac:dyDescent="0.25">
      <c r="A1927" s="2" t="s">
        <v>36</v>
      </c>
      <c r="B1927" s="2" t="s">
        <v>37</v>
      </c>
      <c r="C1927" s="3">
        <v>33949</v>
      </c>
      <c r="D1927" s="2" t="s">
        <v>38</v>
      </c>
      <c r="E1927" s="2" t="s">
        <v>12</v>
      </c>
      <c r="F1927" s="2">
        <v>2</v>
      </c>
      <c r="G1927" s="4">
        <v>15962.497070658083</v>
      </c>
      <c r="H1927" s="5">
        <v>-32795.627782874828</v>
      </c>
      <c r="I1927" s="11" t="str">
        <f t="shared" si="360"/>
        <v>Hernandez, Roberto</v>
      </c>
      <c r="J1927" s="11" t="str">
        <f t="shared" si="361"/>
        <v>RH</v>
      </c>
      <c r="K1927" s="14">
        <f t="shared" si="362"/>
        <v>16</v>
      </c>
      <c r="L1927" s="7">
        <f t="shared" ca="1" si="363"/>
        <v>31</v>
      </c>
      <c r="M1927" s="7">
        <f t="shared" si="364"/>
        <v>5</v>
      </c>
      <c r="N1927" s="15">
        <f t="shared" si="365"/>
        <v>33949</v>
      </c>
      <c r="O1927" s="15" t="str">
        <f t="shared" si="366"/>
        <v>viernes</v>
      </c>
      <c r="P1927" s="14">
        <f t="shared" si="367"/>
        <v>1992</v>
      </c>
      <c r="Q1927" s="14">
        <f t="shared" si="368"/>
        <v>12</v>
      </c>
      <c r="R1927" s="14">
        <f t="shared" si="369"/>
        <v>11</v>
      </c>
      <c r="S1927" s="14" t="str">
        <f t="shared" si="370"/>
        <v>NO</v>
      </c>
      <c r="T1927" s="14" t="str">
        <f t="shared" si="371"/>
        <v>No Cumple</v>
      </c>
      <c r="U1927" s="14">
        <f>VLOOKUP(E1927,País!$A$1:$B$8,2,FALSE)</f>
        <v>3</v>
      </c>
    </row>
    <row r="1928" spans="1:21" x14ac:dyDescent="0.25">
      <c r="A1928" s="2" t="s">
        <v>91</v>
      </c>
      <c r="B1928" s="2" t="s">
        <v>60</v>
      </c>
      <c r="C1928" s="3">
        <v>35518</v>
      </c>
      <c r="D1928" s="2" t="s">
        <v>11</v>
      </c>
      <c r="E1928" s="2" t="s">
        <v>24</v>
      </c>
      <c r="F1928" s="2">
        <v>5</v>
      </c>
      <c r="G1928" s="4">
        <v>15947.662062022211</v>
      </c>
      <c r="H1928" s="5">
        <v>-28662.39372976201</v>
      </c>
      <c r="I1928" s="11" t="str">
        <f t="shared" si="360"/>
        <v>Vargas, Renato</v>
      </c>
      <c r="J1928" s="11" t="str">
        <f t="shared" si="361"/>
        <v>RV</v>
      </c>
      <c r="K1928" s="14">
        <f t="shared" si="362"/>
        <v>12</v>
      </c>
      <c r="L1928" s="7">
        <f t="shared" ca="1" si="363"/>
        <v>27</v>
      </c>
      <c r="M1928" s="7">
        <f t="shared" si="364"/>
        <v>6</v>
      </c>
      <c r="N1928" s="15">
        <f t="shared" si="365"/>
        <v>35518</v>
      </c>
      <c r="O1928" s="15" t="str">
        <f t="shared" si="366"/>
        <v>sábado</v>
      </c>
      <c r="P1928" s="14">
        <f t="shared" si="367"/>
        <v>1997</v>
      </c>
      <c r="Q1928" s="14">
        <f t="shared" si="368"/>
        <v>3</v>
      </c>
      <c r="R1928" s="14">
        <f t="shared" si="369"/>
        <v>29</v>
      </c>
      <c r="S1928" s="14" t="str">
        <f t="shared" si="370"/>
        <v>NO</v>
      </c>
      <c r="T1928" s="14" t="str">
        <f t="shared" si="371"/>
        <v>No Cumple</v>
      </c>
      <c r="U1928" s="14">
        <f>VLOOKUP(E1928,País!$A$1:$B$8,2,FALSE)</f>
        <v>5</v>
      </c>
    </row>
    <row r="1929" spans="1:21" x14ac:dyDescent="0.25">
      <c r="A1929" s="2" t="s">
        <v>76</v>
      </c>
      <c r="B1929" s="2" t="s">
        <v>14</v>
      </c>
      <c r="C1929" s="3">
        <v>35520</v>
      </c>
      <c r="D1929" s="2" t="s">
        <v>23</v>
      </c>
      <c r="E1929" s="2" t="s">
        <v>20</v>
      </c>
      <c r="F1929" s="2">
        <v>6</v>
      </c>
      <c r="G1929" s="4">
        <v>15902.297858057253</v>
      </c>
      <c r="H1929" s="5">
        <v>-31892.817034845608</v>
      </c>
      <c r="I1929" s="11" t="str">
        <f t="shared" si="360"/>
        <v>Lopez, Carolina</v>
      </c>
      <c r="J1929" s="11" t="str">
        <f t="shared" si="361"/>
        <v>CL</v>
      </c>
      <c r="K1929" s="14">
        <f t="shared" si="362"/>
        <v>13</v>
      </c>
      <c r="L1929" s="7">
        <f t="shared" ca="1" si="363"/>
        <v>27</v>
      </c>
      <c r="M1929" s="7">
        <f t="shared" si="364"/>
        <v>1</v>
      </c>
      <c r="N1929" s="15">
        <f t="shared" si="365"/>
        <v>35520</v>
      </c>
      <c r="O1929" s="15" t="str">
        <f t="shared" si="366"/>
        <v>lunes</v>
      </c>
      <c r="P1929" s="14">
        <f t="shared" si="367"/>
        <v>1997</v>
      </c>
      <c r="Q1929" s="14">
        <f t="shared" si="368"/>
        <v>3</v>
      </c>
      <c r="R1929" s="14">
        <f t="shared" si="369"/>
        <v>31</v>
      </c>
      <c r="S1929" s="14" t="str">
        <f t="shared" si="370"/>
        <v>NO</v>
      </c>
      <c r="T1929" s="14" t="str">
        <f t="shared" si="371"/>
        <v>No Cumple</v>
      </c>
      <c r="U1929" s="14">
        <f>VLOOKUP(E1929,País!$A$1:$B$8,2,FALSE)</f>
        <v>6</v>
      </c>
    </row>
    <row r="1930" spans="1:21" x14ac:dyDescent="0.25">
      <c r="A1930" s="2" t="s">
        <v>33</v>
      </c>
      <c r="B1930" s="2" t="s">
        <v>34</v>
      </c>
      <c r="C1930" s="3">
        <v>35923</v>
      </c>
      <c r="D1930" s="2" t="s">
        <v>35</v>
      </c>
      <c r="E1930" s="2" t="s">
        <v>8</v>
      </c>
      <c r="F1930" s="2">
        <v>2</v>
      </c>
      <c r="G1930" s="4">
        <v>15897.982287054097</v>
      </c>
      <c r="H1930" s="5">
        <v>-27982.634347486182</v>
      </c>
      <c r="I1930" s="11" t="str">
        <f t="shared" si="360"/>
        <v>Santos, Isabel</v>
      </c>
      <c r="J1930" s="11" t="str">
        <f t="shared" si="361"/>
        <v>IS</v>
      </c>
      <c r="K1930" s="14">
        <f t="shared" si="362"/>
        <v>12</v>
      </c>
      <c r="L1930" s="7">
        <f t="shared" ca="1" si="363"/>
        <v>26</v>
      </c>
      <c r="M1930" s="7">
        <f t="shared" si="364"/>
        <v>5</v>
      </c>
      <c r="N1930" s="15">
        <f t="shared" si="365"/>
        <v>35923</v>
      </c>
      <c r="O1930" s="15" t="str">
        <f t="shared" si="366"/>
        <v>viernes</v>
      </c>
      <c r="P1930" s="14">
        <f t="shared" si="367"/>
        <v>1998</v>
      </c>
      <c r="Q1930" s="14">
        <f t="shared" si="368"/>
        <v>5</v>
      </c>
      <c r="R1930" s="14">
        <f t="shared" si="369"/>
        <v>8</v>
      </c>
      <c r="S1930" s="14" t="str">
        <f t="shared" si="370"/>
        <v>NO</v>
      </c>
      <c r="T1930" s="14" t="str">
        <f t="shared" si="371"/>
        <v>No Cumple</v>
      </c>
      <c r="U1930" s="14">
        <f>VLOOKUP(E1930,País!$A$1:$B$8,2,FALSE)</f>
        <v>1</v>
      </c>
    </row>
    <row r="1931" spans="1:21" x14ac:dyDescent="0.25">
      <c r="A1931" s="2" t="s">
        <v>87</v>
      </c>
      <c r="B1931" s="2" t="s">
        <v>50</v>
      </c>
      <c r="C1931" s="3">
        <v>36387</v>
      </c>
      <c r="D1931" s="2" t="s">
        <v>31</v>
      </c>
      <c r="E1931" s="2" t="s">
        <v>8</v>
      </c>
      <c r="F1931" s="2">
        <v>6</v>
      </c>
      <c r="G1931" s="4">
        <v>15896.975806363258</v>
      </c>
      <c r="H1931" s="5">
        <v>-29193.752016209433</v>
      </c>
      <c r="I1931" s="11" t="str">
        <f t="shared" si="360"/>
        <v>Perez, Ismael</v>
      </c>
      <c r="J1931" s="11" t="str">
        <f t="shared" si="361"/>
        <v>IP</v>
      </c>
      <c r="K1931" s="14">
        <f t="shared" si="362"/>
        <v>11</v>
      </c>
      <c r="L1931" s="7">
        <f t="shared" ca="1" si="363"/>
        <v>25</v>
      </c>
      <c r="M1931" s="7">
        <f t="shared" si="364"/>
        <v>7</v>
      </c>
      <c r="N1931" s="15">
        <f t="shared" si="365"/>
        <v>36387</v>
      </c>
      <c r="O1931" s="15" t="str">
        <f t="shared" si="366"/>
        <v>domingo</v>
      </c>
      <c r="P1931" s="14">
        <f t="shared" si="367"/>
        <v>1999</v>
      </c>
      <c r="Q1931" s="14">
        <f t="shared" si="368"/>
        <v>8</v>
      </c>
      <c r="R1931" s="14">
        <f t="shared" si="369"/>
        <v>15</v>
      </c>
      <c r="S1931" s="14" t="str">
        <f t="shared" si="370"/>
        <v>NO</v>
      </c>
      <c r="T1931" s="14" t="str">
        <f t="shared" si="371"/>
        <v>No Cumple</v>
      </c>
      <c r="U1931" s="14">
        <f>VLOOKUP(E1931,País!$A$1:$B$8,2,FALSE)</f>
        <v>1</v>
      </c>
    </row>
    <row r="1932" spans="1:21" x14ac:dyDescent="0.25">
      <c r="A1932" s="2" t="s">
        <v>5</v>
      </c>
      <c r="B1932" s="2" t="s">
        <v>6</v>
      </c>
      <c r="C1932" s="3">
        <v>32568</v>
      </c>
      <c r="D1932" s="2" t="s">
        <v>7</v>
      </c>
      <c r="E1932" s="2" t="s">
        <v>8</v>
      </c>
      <c r="F1932" s="2">
        <v>2</v>
      </c>
      <c r="G1932" s="4">
        <v>15869.410256200654</v>
      </c>
      <c r="H1932" s="5">
        <v>-27599.248205287502</v>
      </c>
      <c r="I1932" s="11" t="str">
        <f t="shared" si="360"/>
        <v>Martinez, Ana</v>
      </c>
      <c r="J1932" s="11" t="str">
        <f t="shared" si="361"/>
        <v>AM</v>
      </c>
      <c r="K1932" s="14">
        <f t="shared" si="362"/>
        <v>11</v>
      </c>
      <c r="L1932" s="7">
        <f t="shared" ca="1" si="363"/>
        <v>35</v>
      </c>
      <c r="M1932" s="7">
        <f t="shared" si="364"/>
        <v>3</v>
      </c>
      <c r="N1932" s="15">
        <f t="shared" si="365"/>
        <v>32568</v>
      </c>
      <c r="O1932" s="15" t="str">
        <f t="shared" si="366"/>
        <v>miércoles</v>
      </c>
      <c r="P1932" s="14">
        <f t="shared" si="367"/>
        <v>1989</v>
      </c>
      <c r="Q1932" s="14">
        <f t="shared" si="368"/>
        <v>3</v>
      </c>
      <c r="R1932" s="14">
        <f t="shared" si="369"/>
        <v>1</v>
      </c>
      <c r="S1932" s="14" t="str">
        <f t="shared" si="370"/>
        <v>SI</v>
      </c>
      <c r="T1932" s="14" t="str">
        <f t="shared" si="371"/>
        <v>No Cumple</v>
      </c>
      <c r="U1932" s="14">
        <f>VLOOKUP(E1932,País!$A$1:$B$8,2,FALSE)</f>
        <v>1</v>
      </c>
    </row>
    <row r="1933" spans="1:21" x14ac:dyDescent="0.25">
      <c r="A1933" s="2" t="s">
        <v>41</v>
      </c>
      <c r="B1933" s="2" t="s">
        <v>42</v>
      </c>
      <c r="C1933" s="3">
        <v>29747</v>
      </c>
      <c r="D1933" s="2" t="s">
        <v>11</v>
      </c>
      <c r="E1933" s="2" t="s">
        <v>20</v>
      </c>
      <c r="F1933" s="2">
        <v>3</v>
      </c>
      <c r="G1933" s="4">
        <v>15865.625069529749</v>
      </c>
      <c r="H1933" s="5">
        <v>-28458.24993881382</v>
      </c>
      <c r="I1933" s="11" t="str">
        <f t="shared" si="360"/>
        <v>Alvarez, Diego</v>
      </c>
      <c r="J1933" s="11" t="str">
        <f t="shared" si="361"/>
        <v>DA</v>
      </c>
      <c r="K1933" s="14">
        <f t="shared" si="362"/>
        <v>12</v>
      </c>
      <c r="L1933" s="7">
        <f t="shared" ca="1" si="363"/>
        <v>43</v>
      </c>
      <c r="M1933" s="7">
        <f t="shared" si="364"/>
        <v>3</v>
      </c>
      <c r="N1933" s="15">
        <f t="shared" si="365"/>
        <v>29747</v>
      </c>
      <c r="O1933" s="15" t="str">
        <f t="shared" si="366"/>
        <v>miércoles</v>
      </c>
      <c r="P1933" s="14">
        <f t="shared" si="367"/>
        <v>1981</v>
      </c>
      <c r="Q1933" s="14">
        <f t="shared" si="368"/>
        <v>6</v>
      </c>
      <c r="R1933" s="14">
        <f t="shared" si="369"/>
        <v>10</v>
      </c>
      <c r="S1933" s="14" t="str">
        <f t="shared" si="370"/>
        <v>NO</v>
      </c>
      <c r="T1933" s="14" t="str">
        <f t="shared" si="371"/>
        <v>No Cumple</v>
      </c>
      <c r="U1933" s="14">
        <f>VLOOKUP(E1933,País!$A$1:$B$8,2,FALSE)</f>
        <v>6</v>
      </c>
    </row>
    <row r="1934" spans="1:21" x14ac:dyDescent="0.25">
      <c r="A1934" s="2" t="s">
        <v>74</v>
      </c>
      <c r="B1934" s="2" t="s">
        <v>26</v>
      </c>
      <c r="C1934" s="3">
        <v>29479</v>
      </c>
      <c r="D1934" s="2" t="s">
        <v>15</v>
      </c>
      <c r="E1934" s="2" t="s">
        <v>12</v>
      </c>
      <c r="F1934" s="2">
        <v>3</v>
      </c>
      <c r="G1934" s="4">
        <v>15861.862058914909</v>
      </c>
      <c r="H1934" s="5">
        <v>-24516.696558759566</v>
      </c>
      <c r="I1934" s="11" t="str">
        <f t="shared" si="360"/>
        <v>Diaz, Raquel</v>
      </c>
      <c r="J1934" s="11" t="str">
        <f t="shared" si="361"/>
        <v>RD</v>
      </c>
      <c r="K1934" s="14">
        <f t="shared" si="362"/>
        <v>10</v>
      </c>
      <c r="L1934" s="7">
        <f t="shared" ca="1" si="363"/>
        <v>43</v>
      </c>
      <c r="M1934" s="7">
        <f t="shared" si="364"/>
        <v>1</v>
      </c>
      <c r="N1934" s="15">
        <f t="shared" si="365"/>
        <v>29479</v>
      </c>
      <c r="O1934" s="15" t="str">
        <f t="shared" si="366"/>
        <v>lunes</v>
      </c>
      <c r="P1934" s="14">
        <f t="shared" si="367"/>
        <v>1980</v>
      </c>
      <c r="Q1934" s="14">
        <f t="shared" si="368"/>
        <v>9</v>
      </c>
      <c r="R1934" s="14">
        <f t="shared" si="369"/>
        <v>15</v>
      </c>
      <c r="S1934" s="14" t="str">
        <f t="shared" si="370"/>
        <v>NO</v>
      </c>
      <c r="T1934" s="14" t="str">
        <f t="shared" si="371"/>
        <v>No Cumple</v>
      </c>
      <c r="U1934" s="14">
        <f>VLOOKUP(E1934,País!$A$1:$B$8,2,FALSE)</f>
        <v>3</v>
      </c>
    </row>
    <row r="1935" spans="1:21" x14ac:dyDescent="0.25">
      <c r="A1935" s="2" t="s">
        <v>89</v>
      </c>
      <c r="B1935" s="2" t="s">
        <v>56</v>
      </c>
      <c r="C1935" s="3">
        <v>31078</v>
      </c>
      <c r="D1935" s="2" t="s">
        <v>38</v>
      </c>
      <c r="E1935" s="2" t="s">
        <v>16</v>
      </c>
      <c r="F1935" s="2">
        <v>5</v>
      </c>
      <c r="G1935" s="4">
        <v>15859.340188299484</v>
      </c>
      <c r="H1935" s="5">
        <v>-25545.49485877539</v>
      </c>
      <c r="I1935" s="11" t="str">
        <f t="shared" si="360"/>
        <v>Jimenez, Hugo</v>
      </c>
      <c r="J1935" s="11" t="str">
        <f t="shared" si="361"/>
        <v>HJ</v>
      </c>
      <c r="K1935" s="14">
        <f t="shared" si="362"/>
        <v>11</v>
      </c>
      <c r="L1935" s="7">
        <f t="shared" ca="1" si="363"/>
        <v>39</v>
      </c>
      <c r="M1935" s="7">
        <f t="shared" si="364"/>
        <v>4</v>
      </c>
      <c r="N1935" s="15">
        <f t="shared" si="365"/>
        <v>31078</v>
      </c>
      <c r="O1935" s="15" t="str">
        <f t="shared" si="366"/>
        <v>jueves</v>
      </c>
      <c r="P1935" s="14">
        <f t="shared" si="367"/>
        <v>1985</v>
      </c>
      <c r="Q1935" s="14">
        <f t="shared" si="368"/>
        <v>1</v>
      </c>
      <c r="R1935" s="14">
        <f t="shared" si="369"/>
        <v>31</v>
      </c>
      <c r="S1935" s="14" t="str">
        <f t="shared" si="370"/>
        <v>NO</v>
      </c>
      <c r="T1935" s="14" t="str">
        <f t="shared" si="371"/>
        <v>No Cumple</v>
      </c>
      <c r="U1935" s="14">
        <f>VLOOKUP(E1935,País!$A$1:$B$8,2,FALSE)</f>
        <v>4</v>
      </c>
    </row>
    <row r="1936" spans="1:21" x14ac:dyDescent="0.25">
      <c r="A1936" s="2" t="s">
        <v>84</v>
      </c>
      <c r="B1936" s="2" t="s">
        <v>44</v>
      </c>
      <c r="C1936" s="3">
        <v>33733</v>
      </c>
      <c r="D1936" s="2" t="s">
        <v>19</v>
      </c>
      <c r="E1936" s="2" t="s">
        <v>24</v>
      </c>
      <c r="F1936" s="2">
        <v>2</v>
      </c>
      <c r="G1936" s="4">
        <v>15855.009872867069</v>
      </c>
      <c r="H1936" s="5">
        <v>-28546.141410605647</v>
      </c>
      <c r="I1936" s="11" t="str">
        <f t="shared" si="360"/>
        <v>Mendoza, Lucas</v>
      </c>
      <c r="J1936" s="11" t="str">
        <f t="shared" si="361"/>
        <v>LM</v>
      </c>
      <c r="K1936" s="14">
        <f t="shared" si="362"/>
        <v>12</v>
      </c>
      <c r="L1936" s="7">
        <f t="shared" ca="1" si="363"/>
        <v>32</v>
      </c>
      <c r="M1936" s="7">
        <f t="shared" si="364"/>
        <v>6</v>
      </c>
      <c r="N1936" s="15">
        <f t="shared" si="365"/>
        <v>33733</v>
      </c>
      <c r="O1936" s="15" t="str">
        <f t="shared" si="366"/>
        <v>sábado</v>
      </c>
      <c r="P1936" s="14">
        <f t="shared" si="367"/>
        <v>1992</v>
      </c>
      <c r="Q1936" s="14">
        <f t="shared" si="368"/>
        <v>5</v>
      </c>
      <c r="R1936" s="14">
        <f t="shared" si="369"/>
        <v>9</v>
      </c>
      <c r="S1936" s="14" t="str">
        <f t="shared" si="370"/>
        <v>NO</v>
      </c>
      <c r="T1936" s="14" t="str">
        <f t="shared" si="371"/>
        <v>No Cumple</v>
      </c>
      <c r="U1936" s="14">
        <f>VLOOKUP(E1936,País!$A$1:$B$8,2,FALSE)</f>
        <v>5</v>
      </c>
    </row>
    <row r="1937" spans="1:21" x14ac:dyDescent="0.25">
      <c r="A1937" s="2" t="s">
        <v>51</v>
      </c>
      <c r="B1937" s="2" t="s">
        <v>52</v>
      </c>
      <c r="C1937" s="3">
        <v>34402</v>
      </c>
      <c r="D1937" s="2" t="s">
        <v>31</v>
      </c>
      <c r="E1937" s="2" t="s">
        <v>12</v>
      </c>
      <c r="F1937" s="2">
        <v>5</v>
      </c>
      <c r="G1937" s="4">
        <v>15851.06968632773</v>
      </c>
      <c r="H1937" s="5">
        <v>-23944.251219570589</v>
      </c>
      <c r="I1937" s="11" t="str">
        <f t="shared" si="360"/>
        <v>Ortega, Natalia</v>
      </c>
      <c r="J1937" s="11" t="str">
        <f t="shared" si="361"/>
        <v>NO</v>
      </c>
      <c r="K1937" s="14">
        <f t="shared" si="362"/>
        <v>13</v>
      </c>
      <c r="L1937" s="7">
        <f t="shared" ca="1" si="363"/>
        <v>30</v>
      </c>
      <c r="M1937" s="7">
        <f t="shared" si="364"/>
        <v>3</v>
      </c>
      <c r="N1937" s="15">
        <f t="shared" si="365"/>
        <v>34402</v>
      </c>
      <c r="O1937" s="15" t="str">
        <f t="shared" si="366"/>
        <v>miércoles</v>
      </c>
      <c r="P1937" s="14">
        <f t="shared" si="367"/>
        <v>1994</v>
      </c>
      <c r="Q1937" s="14">
        <f t="shared" si="368"/>
        <v>3</v>
      </c>
      <c r="R1937" s="14">
        <f t="shared" si="369"/>
        <v>9</v>
      </c>
      <c r="S1937" s="14" t="str">
        <f t="shared" si="370"/>
        <v>NO</v>
      </c>
      <c r="T1937" s="14" t="str">
        <f t="shared" si="371"/>
        <v>No Cumple</v>
      </c>
      <c r="U1937" s="14">
        <f>VLOOKUP(E1937,País!$A$1:$B$8,2,FALSE)</f>
        <v>3</v>
      </c>
    </row>
    <row r="1938" spans="1:21" x14ac:dyDescent="0.25">
      <c r="A1938" s="2" t="s">
        <v>84</v>
      </c>
      <c r="B1938" s="2" t="s">
        <v>44</v>
      </c>
      <c r="C1938" s="3">
        <v>29418</v>
      </c>
      <c r="D1938" s="2" t="s">
        <v>19</v>
      </c>
      <c r="E1938" s="2" t="s">
        <v>24</v>
      </c>
      <c r="F1938" s="2">
        <v>5</v>
      </c>
      <c r="G1938" s="4">
        <v>15845.844798684009</v>
      </c>
      <c r="H1938" s="5">
        <v>-33954.155201315989</v>
      </c>
      <c r="I1938" s="11" t="str">
        <f t="shared" si="360"/>
        <v>Mendoza, Lucas</v>
      </c>
      <c r="J1938" s="11" t="str">
        <f t="shared" si="361"/>
        <v>LM</v>
      </c>
      <c r="K1938" s="14">
        <f t="shared" si="362"/>
        <v>12</v>
      </c>
      <c r="L1938" s="7">
        <f t="shared" ca="1" si="363"/>
        <v>44</v>
      </c>
      <c r="M1938" s="7">
        <f t="shared" si="364"/>
        <v>3</v>
      </c>
      <c r="N1938" s="15">
        <f t="shared" si="365"/>
        <v>29418</v>
      </c>
      <c r="O1938" s="15" t="str">
        <f t="shared" si="366"/>
        <v>miércoles</v>
      </c>
      <c r="P1938" s="14">
        <f t="shared" si="367"/>
        <v>1980</v>
      </c>
      <c r="Q1938" s="14">
        <f t="shared" si="368"/>
        <v>7</v>
      </c>
      <c r="R1938" s="14">
        <f t="shared" si="369"/>
        <v>16</v>
      </c>
      <c r="S1938" s="14" t="str">
        <f t="shared" si="370"/>
        <v>NO</v>
      </c>
      <c r="T1938" s="14" t="str">
        <f t="shared" si="371"/>
        <v>No Cumple</v>
      </c>
      <c r="U1938" s="14">
        <f>VLOOKUP(E1938,País!$A$1:$B$8,2,FALSE)</f>
        <v>5</v>
      </c>
    </row>
    <row r="1939" spans="1:21" x14ac:dyDescent="0.25">
      <c r="A1939" s="2" t="s">
        <v>103</v>
      </c>
      <c r="B1939" s="2" t="s">
        <v>68</v>
      </c>
      <c r="C1939" s="3">
        <v>29885</v>
      </c>
      <c r="D1939" s="2" t="s">
        <v>19</v>
      </c>
      <c r="E1939" s="2" t="s">
        <v>12</v>
      </c>
      <c r="F1939" s="2">
        <v>5</v>
      </c>
      <c r="G1939" s="4">
        <v>15838.324947710465</v>
      </c>
      <c r="H1939" s="5">
        <v>-25362.873039740043</v>
      </c>
      <c r="I1939" s="11" t="str">
        <f t="shared" si="360"/>
        <v>Navarro, Antonio</v>
      </c>
      <c r="J1939" s="11" t="str">
        <f t="shared" si="361"/>
        <v>AN</v>
      </c>
      <c r="K1939" s="14">
        <f t="shared" si="362"/>
        <v>14</v>
      </c>
      <c r="L1939" s="7">
        <f t="shared" ca="1" si="363"/>
        <v>42</v>
      </c>
      <c r="M1939" s="7">
        <f t="shared" si="364"/>
        <v>1</v>
      </c>
      <c r="N1939" s="15">
        <f t="shared" si="365"/>
        <v>29885</v>
      </c>
      <c r="O1939" s="15" t="str">
        <f t="shared" si="366"/>
        <v>lunes</v>
      </c>
      <c r="P1939" s="14">
        <f t="shared" si="367"/>
        <v>1981</v>
      </c>
      <c r="Q1939" s="14">
        <f t="shared" si="368"/>
        <v>10</v>
      </c>
      <c r="R1939" s="14">
        <f t="shared" si="369"/>
        <v>26</v>
      </c>
      <c r="S1939" s="14" t="str">
        <f t="shared" si="370"/>
        <v>NO</v>
      </c>
      <c r="T1939" s="14" t="str">
        <f t="shared" si="371"/>
        <v>No Cumple</v>
      </c>
      <c r="U1939" s="14">
        <f>VLOOKUP(E1939,País!$A$1:$B$8,2,FALSE)</f>
        <v>3</v>
      </c>
    </row>
    <row r="1940" spans="1:21" x14ac:dyDescent="0.25">
      <c r="A1940" s="2" t="s">
        <v>104</v>
      </c>
      <c r="B1940" s="2" t="s">
        <v>26</v>
      </c>
      <c r="C1940" s="3">
        <v>31934</v>
      </c>
      <c r="D1940" s="2" t="s">
        <v>23</v>
      </c>
      <c r="E1940" s="2" t="s">
        <v>16</v>
      </c>
      <c r="F1940" s="2">
        <v>3</v>
      </c>
      <c r="G1940" s="4">
        <v>15831.819089608904</v>
      </c>
      <c r="H1940" s="5">
        <v>-34466.499101287183</v>
      </c>
      <c r="I1940" s="11" t="str">
        <f t="shared" si="360"/>
        <v>Diaz, Daniela</v>
      </c>
      <c r="J1940" s="11" t="str">
        <f t="shared" si="361"/>
        <v>DD</v>
      </c>
      <c r="K1940" s="14">
        <f t="shared" si="362"/>
        <v>11</v>
      </c>
      <c r="L1940" s="7">
        <f t="shared" ca="1" si="363"/>
        <v>37</v>
      </c>
      <c r="M1940" s="7">
        <f t="shared" si="364"/>
        <v>6</v>
      </c>
      <c r="N1940" s="15">
        <f t="shared" si="365"/>
        <v>31934</v>
      </c>
      <c r="O1940" s="15" t="str">
        <f t="shared" si="366"/>
        <v>sábado</v>
      </c>
      <c r="P1940" s="14">
        <f t="shared" si="367"/>
        <v>1987</v>
      </c>
      <c r="Q1940" s="14">
        <f t="shared" si="368"/>
        <v>6</v>
      </c>
      <c r="R1940" s="14">
        <f t="shared" si="369"/>
        <v>6</v>
      </c>
      <c r="S1940" s="14" t="str">
        <f t="shared" si="370"/>
        <v>NO</v>
      </c>
      <c r="T1940" s="14" t="str">
        <f t="shared" si="371"/>
        <v>No Cumple</v>
      </c>
      <c r="U1940" s="14">
        <f>VLOOKUP(E1940,País!$A$1:$B$8,2,FALSE)</f>
        <v>4</v>
      </c>
    </row>
    <row r="1941" spans="1:21" x14ac:dyDescent="0.25">
      <c r="A1941" s="2" t="s">
        <v>59</v>
      </c>
      <c r="B1941" s="2" t="s">
        <v>60</v>
      </c>
      <c r="C1941" s="3">
        <v>29655</v>
      </c>
      <c r="D1941" s="2" t="s">
        <v>11</v>
      </c>
      <c r="E1941" s="2" t="s">
        <v>28</v>
      </c>
      <c r="F1941" s="2">
        <v>6</v>
      </c>
      <c r="G1941" s="4">
        <v>15831.425171596191</v>
      </c>
      <c r="H1941" s="5">
        <v>18206.096874368741</v>
      </c>
      <c r="I1941" s="11" t="str">
        <f t="shared" si="360"/>
        <v>Vargas, Camila</v>
      </c>
      <c r="J1941" s="11" t="str">
        <f t="shared" si="361"/>
        <v>CV</v>
      </c>
      <c r="K1941" s="14">
        <f t="shared" si="362"/>
        <v>12</v>
      </c>
      <c r="L1941" s="7">
        <f t="shared" ca="1" si="363"/>
        <v>43</v>
      </c>
      <c r="M1941" s="7">
        <f t="shared" si="364"/>
        <v>2</v>
      </c>
      <c r="N1941" s="15">
        <f t="shared" si="365"/>
        <v>29655</v>
      </c>
      <c r="O1941" s="15" t="str">
        <f t="shared" si="366"/>
        <v>martes</v>
      </c>
      <c r="P1941" s="14">
        <f t="shared" si="367"/>
        <v>1981</v>
      </c>
      <c r="Q1941" s="14">
        <f t="shared" si="368"/>
        <v>3</v>
      </c>
      <c r="R1941" s="14">
        <f t="shared" si="369"/>
        <v>10</v>
      </c>
      <c r="S1941" s="14" t="str">
        <f t="shared" si="370"/>
        <v>NO</v>
      </c>
      <c r="T1941" s="14" t="str">
        <f t="shared" si="371"/>
        <v>No Cumple</v>
      </c>
      <c r="U1941" s="14">
        <f>VLOOKUP(E1941,País!$A$1:$B$8,2,FALSE)</f>
        <v>7</v>
      </c>
    </row>
    <row r="1942" spans="1:21" x14ac:dyDescent="0.25">
      <c r="A1942" s="2" t="s">
        <v>39</v>
      </c>
      <c r="B1942" s="2" t="s">
        <v>40</v>
      </c>
      <c r="C1942" s="3">
        <v>35833</v>
      </c>
      <c r="D1942" s="2" t="s">
        <v>7</v>
      </c>
      <c r="E1942" s="2" t="s">
        <v>16</v>
      </c>
      <c r="F1942" s="2">
        <v>2</v>
      </c>
      <c r="G1942" s="4">
        <v>15783.791657645083</v>
      </c>
      <c r="H1942" s="5">
        <v>-32394.587508119428</v>
      </c>
      <c r="I1942" s="11" t="str">
        <f t="shared" si="360"/>
        <v>Torres, Carmen</v>
      </c>
      <c r="J1942" s="11" t="str">
        <f t="shared" si="361"/>
        <v>CT</v>
      </c>
      <c r="K1942" s="14">
        <f t="shared" si="362"/>
        <v>12</v>
      </c>
      <c r="L1942" s="7">
        <f t="shared" ca="1" si="363"/>
        <v>26</v>
      </c>
      <c r="M1942" s="7">
        <f t="shared" si="364"/>
        <v>6</v>
      </c>
      <c r="N1942" s="15">
        <f t="shared" si="365"/>
        <v>35833</v>
      </c>
      <c r="O1942" s="15" t="str">
        <f t="shared" si="366"/>
        <v>sábado</v>
      </c>
      <c r="P1942" s="14">
        <f t="shared" si="367"/>
        <v>1998</v>
      </c>
      <c r="Q1942" s="14">
        <f t="shared" si="368"/>
        <v>2</v>
      </c>
      <c r="R1942" s="14">
        <f t="shared" si="369"/>
        <v>7</v>
      </c>
      <c r="S1942" s="14" t="str">
        <f t="shared" si="370"/>
        <v>SI</v>
      </c>
      <c r="T1942" s="14" t="str">
        <f t="shared" si="371"/>
        <v>No Cumple</v>
      </c>
      <c r="U1942" s="14">
        <f>VLOOKUP(E1942,País!$A$1:$B$8,2,FALSE)</f>
        <v>4</v>
      </c>
    </row>
    <row r="1943" spans="1:21" x14ac:dyDescent="0.25">
      <c r="A1943" s="2" t="s">
        <v>36</v>
      </c>
      <c r="B1943" s="2" t="s">
        <v>37</v>
      </c>
      <c r="C1943" s="3">
        <v>32222</v>
      </c>
      <c r="D1943" s="2" t="s">
        <v>38</v>
      </c>
      <c r="E1943" s="2" t="s">
        <v>12</v>
      </c>
      <c r="F1943" s="2">
        <v>5</v>
      </c>
      <c r="G1943" s="4">
        <v>15777.085869611441</v>
      </c>
      <c r="H1943" s="5">
        <v>-32173.997565173013</v>
      </c>
      <c r="I1943" s="11" t="str">
        <f t="shared" si="360"/>
        <v>Hernandez, Roberto</v>
      </c>
      <c r="J1943" s="11" t="str">
        <f t="shared" si="361"/>
        <v>RH</v>
      </c>
      <c r="K1943" s="14">
        <f t="shared" si="362"/>
        <v>16</v>
      </c>
      <c r="L1943" s="7">
        <f t="shared" ca="1" si="363"/>
        <v>36</v>
      </c>
      <c r="M1943" s="7">
        <f t="shared" si="364"/>
        <v>7</v>
      </c>
      <c r="N1943" s="15">
        <f t="shared" si="365"/>
        <v>32222</v>
      </c>
      <c r="O1943" s="15" t="str">
        <f t="shared" si="366"/>
        <v>domingo</v>
      </c>
      <c r="P1943" s="14">
        <f t="shared" si="367"/>
        <v>1988</v>
      </c>
      <c r="Q1943" s="14">
        <f t="shared" si="368"/>
        <v>3</v>
      </c>
      <c r="R1943" s="14">
        <f t="shared" si="369"/>
        <v>20</v>
      </c>
      <c r="S1943" s="14" t="str">
        <f t="shared" si="370"/>
        <v>NO</v>
      </c>
      <c r="T1943" s="14" t="str">
        <f t="shared" si="371"/>
        <v>No Cumple</v>
      </c>
      <c r="U1943" s="14">
        <f>VLOOKUP(E1943,País!$A$1:$B$8,2,FALSE)</f>
        <v>3</v>
      </c>
    </row>
    <row r="1944" spans="1:21" x14ac:dyDescent="0.25">
      <c r="A1944" s="2" t="s">
        <v>72</v>
      </c>
      <c r="B1944" s="2" t="s">
        <v>30</v>
      </c>
      <c r="C1944" s="3">
        <v>33884</v>
      </c>
      <c r="D1944" s="2" t="s">
        <v>7</v>
      </c>
      <c r="E1944" s="2" t="s">
        <v>32</v>
      </c>
      <c r="F1944" s="2">
        <v>6</v>
      </c>
      <c r="G1944" s="4">
        <v>15774.732746040214</v>
      </c>
      <c r="H1944" s="5">
        <v>-29020.213803167826</v>
      </c>
      <c r="I1944" s="11" t="str">
        <f t="shared" si="360"/>
        <v>Rivera, Marina</v>
      </c>
      <c r="J1944" s="11" t="str">
        <f t="shared" si="361"/>
        <v>MR</v>
      </c>
      <c r="K1944" s="14">
        <f t="shared" si="362"/>
        <v>12</v>
      </c>
      <c r="L1944" s="7">
        <f t="shared" ca="1" si="363"/>
        <v>31</v>
      </c>
      <c r="M1944" s="7">
        <f t="shared" si="364"/>
        <v>3</v>
      </c>
      <c r="N1944" s="15">
        <f t="shared" si="365"/>
        <v>33884</v>
      </c>
      <c r="O1944" s="15" t="str">
        <f t="shared" si="366"/>
        <v>miércoles</v>
      </c>
      <c r="P1944" s="14">
        <f t="shared" si="367"/>
        <v>1992</v>
      </c>
      <c r="Q1944" s="14">
        <f t="shared" si="368"/>
        <v>10</v>
      </c>
      <c r="R1944" s="14">
        <f t="shared" si="369"/>
        <v>7</v>
      </c>
      <c r="S1944" s="14" t="str">
        <f t="shared" si="370"/>
        <v>SI</v>
      </c>
      <c r="T1944" s="14" t="str">
        <f t="shared" si="371"/>
        <v>No Cumple</v>
      </c>
      <c r="U1944" s="14">
        <f>VLOOKUP(E1944,País!$A$1:$B$8,2,FALSE)</f>
        <v>2</v>
      </c>
    </row>
    <row r="1945" spans="1:21" x14ac:dyDescent="0.25">
      <c r="A1945" s="2" t="s">
        <v>69</v>
      </c>
      <c r="B1945" s="2" t="s">
        <v>6</v>
      </c>
      <c r="C1945" s="3">
        <v>29292</v>
      </c>
      <c r="D1945" s="2" t="s">
        <v>31</v>
      </c>
      <c r="E1945" s="2" t="s">
        <v>20</v>
      </c>
      <c r="F1945" s="2">
        <v>4</v>
      </c>
      <c r="G1945" s="4">
        <v>15770.002338308783</v>
      </c>
      <c r="H1945" s="5">
        <v>-28737.797989054448</v>
      </c>
      <c r="I1945" s="11" t="str">
        <f t="shared" si="360"/>
        <v>Martinez, Jorge</v>
      </c>
      <c r="J1945" s="11" t="str">
        <f t="shared" si="361"/>
        <v>JM</v>
      </c>
      <c r="K1945" s="14">
        <f t="shared" si="362"/>
        <v>13</v>
      </c>
      <c r="L1945" s="7">
        <f t="shared" ca="1" si="363"/>
        <v>44</v>
      </c>
      <c r="M1945" s="7">
        <f t="shared" si="364"/>
        <v>3</v>
      </c>
      <c r="N1945" s="15">
        <f t="shared" si="365"/>
        <v>29292</v>
      </c>
      <c r="O1945" s="15" t="str">
        <f t="shared" si="366"/>
        <v>miércoles</v>
      </c>
      <c r="P1945" s="14">
        <f t="shared" si="367"/>
        <v>1980</v>
      </c>
      <c r="Q1945" s="14">
        <f t="shared" si="368"/>
        <v>3</v>
      </c>
      <c r="R1945" s="14">
        <f t="shared" si="369"/>
        <v>12</v>
      </c>
      <c r="S1945" s="14" t="str">
        <f t="shared" si="370"/>
        <v>NO</v>
      </c>
      <c r="T1945" s="14" t="str">
        <f t="shared" si="371"/>
        <v>No Cumple</v>
      </c>
      <c r="U1945" s="14">
        <f>VLOOKUP(E1945,País!$A$1:$B$8,2,FALSE)</f>
        <v>6</v>
      </c>
    </row>
    <row r="1946" spans="1:21" x14ac:dyDescent="0.25">
      <c r="A1946" s="2" t="s">
        <v>82</v>
      </c>
      <c r="B1946" s="2" t="s">
        <v>40</v>
      </c>
      <c r="C1946" s="3">
        <v>31018</v>
      </c>
      <c r="D1946" s="2" t="s">
        <v>11</v>
      </c>
      <c r="E1946" s="2" t="s">
        <v>16</v>
      </c>
      <c r="F1946" s="2">
        <v>2</v>
      </c>
      <c r="G1946" s="4">
        <v>15763.524107234838</v>
      </c>
      <c r="H1946" s="5">
        <v>-28146.815955284481</v>
      </c>
      <c r="I1946" s="11" t="str">
        <f t="shared" si="360"/>
        <v>Torres, Miguel</v>
      </c>
      <c r="J1946" s="11" t="str">
        <f t="shared" si="361"/>
        <v>MT</v>
      </c>
      <c r="K1946" s="14">
        <f t="shared" si="362"/>
        <v>12</v>
      </c>
      <c r="L1946" s="7">
        <f t="shared" ca="1" si="363"/>
        <v>39</v>
      </c>
      <c r="M1946" s="7">
        <f t="shared" si="364"/>
        <v>7</v>
      </c>
      <c r="N1946" s="15">
        <f t="shared" si="365"/>
        <v>31018</v>
      </c>
      <c r="O1946" s="15" t="str">
        <f t="shared" si="366"/>
        <v>domingo</v>
      </c>
      <c r="P1946" s="14">
        <f t="shared" si="367"/>
        <v>1984</v>
      </c>
      <c r="Q1946" s="14">
        <f t="shared" si="368"/>
        <v>12</v>
      </c>
      <c r="R1946" s="14">
        <f t="shared" si="369"/>
        <v>2</v>
      </c>
      <c r="S1946" s="14" t="str">
        <f t="shared" si="370"/>
        <v>NO</v>
      </c>
      <c r="T1946" s="14" t="str">
        <f t="shared" si="371"/>
        <v>No Cumple</v>
      </c>
      <c r="U1946" s="14">
        <f>VLOOKUP(E1946,País!$A$1:$B$8,2,FALSE)</f>
        <v>4</v>
      </c>
    </row>
    <row r="1947" spans="1:21" x14ac:dyDescent="0.25">
      <c r="A1947" s="2" t="s">
        <v>84</v>
      </c>
      <c r="B1947" s="2" t="s">
        <v>44</v>
      </c>
      <c r="C1947" s="3">
        <v>36286</v>
      </c>
      <c r="D1947" s="2" t="s">
        <v>19</v>
      </c>
      <c r="E1947" s="2" t="s">
        <v>24</v>
      </c>
      <c r="F1947" s="2">
        <v>4</v>
      </c>
      <c r="G1947" s="4">
        <v>15761.218239685644</v>
      </c>
      <c r="H1947" s="5">
        <v>-11510.292344974036</v>
      </c>
      <c r="I1947" s="11" t="str">
        <f t="shared" si="360"/>
        <v>Mendoza, Lucas</v>
      </c>
      <c r="J1947" s="11" t="str">
        <f t="shared" si="361"/>
        <v>LM</v>
      </c>
      <c r="K1947" s="14">
        <f t="shared" si="362"/>
        <v>12</v>
      </c>
      <c r="L1947" s="7">
        <f t="shared" ca="1" si="363"/>
        <v>25</v>
      </c>
      <c r="M1947" s="7">
        <f t="shared" si="364"/>
        <v>4</v>
      </c>
      <c r="N1947" s="15">
        <f t="shared" si="365"/>
        <v>36286</v>
      </c>
      <c r="O1947" s="15" t="str">
        <f t="shared" si="366"/>
        <v>jueves</v>
      </c>
      <c r="P1947" s="14">
        <f t="shared" si="367"/>
        <v>1999</v>
      </c>
      <c r="Q1947" s="14">
        <f t="shared" si="368"/>
        <v>5</v>
      </c>
      <c r="R1947" s="14">
        <f t="shared" si="369"/>
        <v>6</v>
      </c>
      <c r="S1947" s="14" t="str">
        <f t="shared" si="370"/>
        <v>NO</v>
      </c>
      <c r="T1947" s="14" t="str">
        <f t="shared" si="371"/>
        <v>No Cumple</v>
      </c>
      <c r="U1947" s="14">
        <f>VLOOKUP(E1947,País!$A$1:$B$8,2,FALSE)</f>
        <v>5</v>
      </c>
    </row>
    <row r="1948" spans="1:21" x14ac:dyDescent="0.25">
      <c r="A1948" s="2" t="s">
        <v>76</v>
      </c>
      <c r="B1948" s="2" t="s">
        <v>14</v>
      </c>
      <c r="C1948" s="3">
        <v>33805</v>
      </c>
      <c r="D1948" s="2" t="s">
        <v>23</v>
      </c>
      <c r="E1948" s="2" t="s">
        <v>20</v>
      </c>
      <c r="F1948" s="2">
        <v>2</v>
      </c>
      <c r="G1948" s="4">
        <v>15759.621139018249</v>
      </c>
      <c r="H1948" s="5">
        <v>-24745.091722955945</v>
      </c>
      <c r="I1948" s="11" t="str">
        <f t="shared" si="360"/>
        <v>Lopez, Carolina</v>
      </c>
      <c r="J1948" s="11" t="str">
        <f t="shared" si="361"/>
        <v>CL</v>
      </c>
      <c r="K1948" s="14">
        <f t="shared" si="362"/>
        <v>13</v>
      </c>
      <c r="L1948" s="7">
        <f t="shared" ca="1" si="363"/>
        <v>32</v>
      </c>
      <c r="M1948" s="7">
        <f t="shared" si="364"/>
        <v>1</v>
      </c>
      <c r="N1948" s="15">
        <f t="shared" si="365"/>
        <v>33805</v>
      </c>
      <c r="O1948" s="15" t="str">
        <f t="shared" si="366"/>
        <v>lunes</v>
      </c>
      <c r="P1948" s="14">
        <f t="shared" si="367"/>
        <v>1992</v>
      </c>
      <c r="Q1948" s="14">
        <f t="shared" si="368"/>
        <v>7</v>
      </c>
      <c r="R1948" s="14">
        <f t="shared" si="369"/>
        <v>20</v>
      </c>
      <c r="S1948" s="14" t="str">
        <f t="shared" si="370"/>
        <v>NO</v>
      </c>
      <c r="T1948" s="14" t="str">
        <f t="shared" si="371"/>
        <v>No Cumple</v>
      </c>
      <c r="U1948" s="14">
        <f>VLOOKUP(E1948,País!$A$1:$B$8,2,FALSE)</f>
        <v>6</v>
      </c>
    </row>
    <row r="1949" spans="1:21" x14ac:dyDescent="0.25">
      <c r="A1949" s="2" t="s">
        <v>49</v>
      </c>
      <c r="B1949" s="2" t="s">
        <v>50</v>
      </c>
      <c r="C1949" s="3">
        <v>34624</v>
      </c>
      <c r="D1949" s="2" t="s">
        <v>27</v>
      </c>
      <c r="E1949" s="2" t="s">
        <v>8</v>
      </c>
      <c r="F1949" s="2">
        <v>3</v>
      </c>
      <c r="G1949" s="4">
        <v>15759.578489879475</v>
      </c>
      <c r="H1949" s="5">
        <v>-28669.932992995215</v>
      </c>
      <c r="I1949" s="11" t="str">
        <f t="shared" si="360"/>
        <v>Perez, Javier</v>
      </c>
      <c r="J1949" s="11" t="str">
        <f t="shared" si="361"/>
        <v>JP</v>
      </c>
      <c r="K1949" s="14">
        <f t="shared" si="362"/>
        <v>11</v>
      </c>
      <c r="L1949" s="7">
        <f t="shared" ca="1" si="363"/>
        <v>29</v>
      </c>
      <c r="M1949" s="7">
        <f t="shared" si="364"/>
        <v>1</v>
      </c>
      <c r="N1949" s="15">
        <f t="shared" si="365"/>
        <v>34624</v>
      </c>
      <c r="O1949" s="15" t="str">
        <f t="shared" si="366"/>
        <v>lunes</v>
      </c>
      <c r="P1949" s="14">
        <f t="shared" si="367"/>
        <v>1994</v>
      </c>
      <c r="Q1949" s="14">
        <f t="shared" si="368"/>
        <v>10</v>
      </c>
      <c r="R1949" s="14">
        <f t="shared" si="369"/>
        <v>17</v>
      </c>
      <c r="S1949" s="14" t="str">
        <f t="shared" si="370"/>
        <v>NO</v>
      </c>
      <c r="T1949" s="14" t="str">
        <f t="shared" si="371"/>
        <v>No Cumple</v>
      </c>
      <c r="U1949" s="14">
        <f>VLOOKUP(E1949,País!$A$1:$B$8,2,FALSE)</f>
        <v>1</v>
      </c>
    </row>
    <row r="1950" spans="1:21" x14ac:dyDescent="0.25">
      <c r="A1950" s="2" t="s">
        <v>86</v>
      </c>
      <c r="B1950" s="2" t="s">
        <v>48</v>
      </c>
      <c r="C1950" s="3">
        <v>30911</v>
      </c>
      <c r="D1950" s="2" t="s">
        <v>27</v>
      </c>
      <c r="E1950" s="2" t="s">
        <v>32</v>
      </c>
      <c r="F1950" s="2">
        <v>6</v>
      </c>
      <c r="G1950" s="4">
        <v>15746.236693888784</v>
      </c>
      <c r="H1950" s="5">
        <v>-31643.612773866764</v>
      </c>
      <c r="I1950" s="11" t="str">
        <f t="shared" si="360"/>
        <v>Rojas, Daniel</v>
      </c>
      <c r="J1950" s="11" t="str">
        <f t="shared" si="361"/>
        <v>DR</v>
      </c>
      <c r="K1950" s="14">
        <f t="shared" si="362"/>
        <v>11</v>
      </c>
      <c r="L1950" s="7">
        <f t="shared" ca="1" si="363"/>
        <v>40</v>
      </c>
      <c r="M1950" s="7">
        <f t="shared" si="364"/>
        <v>5</v>
      </c>
      <c r="N1950" s="15">
        <f t="shared" si="365"/>
        <v>30911</v>
      </c>
      <c r="O1950" s="15" t="str">
        <f t="shared" si="366"/>
        <v>viernes</v>
      </c>
      <c r="P1950" s="14">
        <f t="shared" si="367"/>
        <v>1984</v>
      </c>
      <c r="Q1950" s="14">
        <f t="shared" si="368"/>
        <v>8</v>
      </c>
      <c r="R1950" s="14">
        <f t="shared" si="369"/>
        <v>17</v>
      </c>
      <c r="S1950" s="14" t="str">
        <f t="shared" si="370"/>
        <v>NO</v>
      </c>
      <c r="T1950" s="14" t="str">
        <f t="shared" si="371"/>
        <v>No Cumple</v>
      </c>
      <c r="U1950" s="14">
        <f>VLOOKUP(E1950,País!$A$1:$B$8,2,FALSE)</f>
        <v>2</v>
      </c>
    </row>
    <row r="1951" spans="1:21" x14ac:dyDescent="0.25">
      <c r="A1951" s="2" t="s">
        <v>85</v>
      </c>
      <c r="B1951" s="2" t="s">
        <v>46</v>
      </c>
      <c r="C1951" s="3">
        <v>30502</v>
      </c>
      <c r="D1951" s="2" t="s">
        <v>23</v>
      </c>
      <c r="E1951" s="2" t="s">
        <v>28</v>
      </c>
      <c r="F1951" s="2">
        <v>2</v>
      </c>
      <c r="G1951" s="4">
        <v>15743.621117299435</v>
      </c>
      <c r="H1951" s="5">
        <v>-28457.922050295478</v>
      </c>
      <c r="I1951" s="11" t="str">
        <f t="shared" si="360"/>
        <v>Garcia, Elena</v>
      </c>
      <c r="J1951" s="11" t="str">
        <f t="shared" si="361"/>
        <v>EG</v>
      </c>
      <c r="K1951" s="14">
        <f t="shared" si="362"/>
        <v>11</v>
      </c>
      <c r="L1951" s="7">
        <f t="shared" ca="1" si="363"/>
        <v>41</v>
      </c>
      <c r="M1951" s="7">
        <f t="shared" si="364"/>
        <v>2</v>
      </c>
      <c r="N1951" s="15">
        <f t="shared" si="365"/>
        <v>30502</v>
      </c>
      <c r="O1951" s="15" t="str">
        <f t="shared" si="366"/>
        <v>martes</v>
      </c>
      <c r="P1951" s="14">
        <f t="shared" si="367"/>
        <v>1983</v>
      </c>
      <c r="Q1951" s="14">
        <f t="shared" si="368"/>
        <v>7</v>
      </c>
      <c r="R1951" s="14">
        <f t="shared" si="369"/>
        <v>5</v>
      </c>
      <c r="S1951" s="14" t="str">
        <f t="shared" si="370"/>
        <v>NO</v>
      </c>
      <c r="T1951" s="14" t="str">
        <f t="shared" si="371"/>
        <v>No Cumple</v>
      </c>
      <c r="U1951" s="14">
        <f>VLOOKUP(E1951,País!$A$1:$B$8,2,FALSE)</f>
        <v>7</v>
      </c>
    </row>
    <row r="1952" spans="1:21" x14ac:dyDescent="0.25">
      <c r="A1952" s="2" t="s">
        <v>84</v>
      </c>
      <c r="B1952" s="2" t="s">
        <v>44</v>
      </c>
      <c r="C1952" s="3">
        <v>32633</v>
      </c>
      <c r="D1952" s="2" t="s">
        <v>19</v>
      </c>
      <c r="E1952" s="2" t="s">
        <v>24</v>
      </c>
      <c r="F1952" s="2">
        <v>6</v>
      </c>
      <c r="G1952" s="4">
        <v>15739.777819763405</v>
      </c>
      <c r="H1952" s="5">
        <v>-30739.40440581767</v>
      </c>
      <c r="I1952" s="11" t="str">
        <f t="shared" si="360"/>
        <v>Mendoza, Lucas</v>
      </c>
      <c r="J1952" s="11" t="str">
        <f t="shared" si="361"/>
        <v>LM</v>
      </c>
      <c r="K1952" s="14">
        <f t="shared" si="362"/>
        <v>12</v>
      </c>
      <c r="L1952" s="7">
        <f t="shared" ca="1" si="363"/>
        <v>35</v>
      </c>
      <c r="M1952" s="7">
        <f t="shared" si="364"/>
        <v>5</v>
      </c>
      <c r="N1952" s="15">
        <f t="shared" si="365"/>
        <v>32633</v>
      </c>
      <c r="O1952" s="15" t="str">
        <f t="shared" si="366"/>
        <v>viernes</v>
      </c>
      <c r="P1952" s="14">
        <f t="shared" si="367"/>
        <v>1989</v>
      </c>
      <c r="Q1952" s="14">
        <f t="shared" si="368"/>
        <v>5</v>
      </c>
      <c r="R1952" s="14">
        <f t="shared" si="369"/>
        <v>5</v>
      </c>
      <c r="S1952" s="14" t="str">
        <f t="shared" si="370"/>
        <v>NO</v>
      </c>
      <c r="T1952" s="14" t="str">
        <f t="shared" si="371"/>
        <v>No Cumple</v>
      </c>
      <c r="U1952" s="14">
        <f>VLOOKUP(E1952,País!$A$1:$B$8,2,FALSE)</f>
        <v>5</v>
      </c>
    </row>
    <row r="1953" spans="1:21" x14ac:dyDescent="0.25">
      <c r="A1953" s="2" t="s">
        <v>41</v>
      </c>
      <c r="B1953" s="2" t="s">
        <v>42</v>
      </c>
      <c r="C1953" s="3">
        <v>31782</v>
      </c>
      <c r="D1953" s="2" t="s">
        <v>11</v>
      </c>
      <c r="E1953" s="2" t="s">
        <v>20</v>
      </c>
      <c r="F1953" s="2">
        <v>3</v>
      </c>
      <c r="G1953" s="4">
        <v>15739.393928790825</v>
      </c>
      <c r="H1953" s="5">
        <v>-33830.181828360801</v>
      </c>
      <c r="I1953" s="11" t="str">
        <f t="shared" si="360"/>
        <v>Alvarez, Diego</v>
      </c>
      <c r="J1953" s="11" t="str">
        <f t="shared" si="361"/>
        <v>DA</v>
      </c>
      <c r="K1953" s="14">
        <f t="shared" si="362"/>
        <v>12</v>
      </c>
      <c r="L1953" s="7">
        <f t="shared" ca="1" si="363"/>
        <v>37</v>
      </c>
      <c r="M1953" s="7">
        <f t="shared" si="364"/>
        <v>1</v>
      </c>
      <c r="N1953" s="15">
        <f t="shared" si="365"/>
        <v>31782</v>
      </c>
      <c r="O1953" s="15" t="str">
        <f t="shared" si="366"/>
        <v>lunes</v>
      </c>
      <c r="P1953" s="14">
        <f t="shared" si="367"/>
        <v>1987</v>
      </c>
      <c r="Q1953" s="14">
        <f t="shared" si="368"/>
        <v>1</v>
      </c>
      <c r="R1953" s="14">
        <f t="shared" si="369"/>
        <v>5</v>
      </c>
      <c r="S1953" s="14" t="str">
        <f t="shared" si="370"/>
        <v>NO</v>
      </c>
      <c r="T1953" s="14" t="str">
        <f t="shared" si="371"/>
        <v>No Cumple</v>
      </c>
      <c r="U1953" s="14">
        <f>VLOOKUP(E1953,País!$A$1:$B$8,2,FALSE)</f>
        <v>6</v>
      </c>
    </row>
    <row r="1954" spans="1:21" x14ac:dyDescent="0.25">
      <c r="A1954" s="2" t="s">
        <v>25</v>
      </c>
      <c r="B1954" s="2" t="s">
        <v>26</v>
      </c>
      <c r="C1954" s="3">
        <v>32767</v>
      </c>
      <c r="D1954" s="2" t="s">
        <v>27</v>
      </c>
      <c r="E1954" s="2" t="s">
        <v>28</v>
      </c>
      <c r="F1954" s="2">
        <v>4</v>
      </c>
      <c r="G1954" s="4">
        <v>15730.881253728949</v>
      </c>
      <c r="H1954" s="5">
        <v>-35189.118746271051</v>
      </c>
      <c r="I1954" s="11" t="str">
        <f t="shared" si="360"/>
        <v>Diaz, Laura</v>
      </c>
      <c r="J1954" s="11" t="str">
        <f t="shared" si="361"/>
        <v>LD</v>
      </c>
      <c r="K1954" s="14">
        <f t="shared" si="362"/>
        <v>9</v>
      </c>
      <c r="L1954" s="7">
        <f t="shared" ca="1" si="363"/>
        <v>34</v>
      </c>
      <c r="M1954" s="7">
        <f t="shared" si="364"/>
        <v>6</v>
      </c>
      <c r="N1954" s="15">
        <f t="shared" si="365"/>
        <v>32767</v>
      </c>
      <c r="O1954" s="15" t="str">
        <f t="shared" si="366"/>
        <v>sábado</v>
      </c>
      <c r="P1954" s="14">
        <f t="shared" si="367"/>
        <v>1989</v>
      </c>
      <c r="Q1954" s="14">
        <f t="shared" si="368"/>
        <v>9</v>
      </c>
      <c r="R1954" s="14">
        <f t="shared" si="369"/>
        <v>16</v>
      </c>
      <c r="S1954" s="14" t="str">
        <f t="shared" si="370"/>
        <v>NO</v>
      </c>
      <c r="T1954" s="14" t="str">
        <f t="shared" si="371"/>
        <v>No Cumple</v>
      </c>
      <c r="U1954" s="14">
        <f>VLOOKUP(E1954,País!$A$1:$B$8,2,FALSE)</f>
        <v>7</v>
      </c>
    </row>
    <row r="1955" spans="1:21" x14ac:dyDescent="0.25">
      <c r="A1955" s="2" t="s">
        <v>57</v>
      </c>
      <c r="B1955" s="2" t="s">
        <v>58</v>
      </c>
      <c r="C1955" s="3">
        <v>33494</v>
      </c>
      <c r="D1955" s="2" t="s">
        <v>7</v>
      </c>
      <c r="E1955" s="2" t="s">
        <v>24</v>
      </c>
      <c r="F1955" s="2">
        <v>3</v>
      </c>
      <c r="G1955" s="4">
        <v>15728.611453334881</v>
      </c>
      <c r="H1955" s="5">
        <v>-30770.680264665349</v>
      </c>
      <c r="I1955" s="11" t="str">
        <f t="shared" si="360"/>
        <v>Castro, Martin</v>
      </c>
      <c r="J1955" s="11" t="str">
        <f t="shared" si="361"/>
        <v>MC</v>
      </c>
      <c r="K1955" s="14">
        <f t="shared" si="362"/>
        <v>12</v>
      </c>
      <c r="L1955" s="7">
        <f t="shared" ca="1" si="363"/>
        <v>32</v>
      </c>
      <c r="M1955" s="7">
        <f t="shared" si="364"/>
        <v>5</v>
      </c>
      <c r="N1955" s="15">
        <f t="shared" si="365"/>
        <v>33494</v>
      </c>
      <c r="O1955" s="15" t="str">
        <f t="shared" si="366"/>
        <v>viernes</v>
      </c>
      <c r="P1955" s="14">
        <f t="shared" si="367"/>
        <v>1991</v>
      </c>
      <c r="Q1955" s="14">
        <f t="shared" si="368"/>
        <v>9</v>
      </c>
      <c r="R1955" s="14">
        <f t="shared" si="369"/>
        <v>13</v>
      </c>
      <c r="S1955" s="14" t="str">
        <f t="shared" si="370"/>
        <v>SI</v>
      </c>
      <c r="T1955" s="14" t="str">
        <f t="shared" si="371"/>
        <v>No Cumple</v>
      </c>
      <c r="U1955" s="14">
        <f>VLOOKUP(E1955,País!$A$1:$B$8,2,FALSE)</f>
        <v>5</v>
      </c>
    </row>
    <row r="1956" spans="1:21" x14ac:dyDescent="0.25">
      <c r="A1956" s="2" t="s">
        <v>59</v>
      </c>
      <c r="B1956" s="2" t="s">
        <v>60</v>
      </c>
      <c r="C1956" s="3">
        <v>30939</v>
      </c>
      <c r="D1956" s="2" t="s">
        <v>11</v>
      </c>
      <c r="E1956" s="2" t="s">
        <v>28</v>
      </c>
      <c r="F1956" s="2">
        <v>6</v>
      </c>
      <c r="G1956" s="4">
        <v>15724.138750135495</v>
      </c>
      <c r="H1956" s="5">
        <v>-34275.861249864509</v>
      </c>
      <c r="I1956" s="11" t="str">
        <f t="shared" si="360"/>
        <v>Vargas, Camila</v>
      </c>
      <c r="J1956" s="11" t="str">
        <f t="shared" si="361"/>
        <v>CV</v>
      </c>
      <c r="K1956" s="14">
        <f t="shared" si="362"/>
        <v>12</v>
      </c>
      <c r="L1956" s="7">
        <f t="shared" ca="1" si="363"/>
        <v>39</v>
      </c>
      <c r="M1956" s="7">
        <f t="shared" si="364"/>
        <v>5</v>
      </c>
      <c r="N1956" s="15">
        <f t="shared" si="365"/>
        <v>30939</v>
      </c>
      <c r="O1956" s="15" t="str">
        <f t="shared" si="366"/>
        <v>viernes</v>
      </c>
      <c r="P1956" s="14">
        <f t="shared" si="367"/>
        <v>1984</v>
      </c>
      <c r="Q1956" s="14">
        <f t="shared" si="368"/>
        <v>9</v>
      </c>
      <c r="R1956" s="14">
        <f t="shared" si="369"/>
        <v>14</v>
      </c>
      <c r="S1956" s="14" t="str">
        <f t="shared" si="370"/>
        <v>NO</v>
      </c>
      <c r="T1956" s="14" t="str">
        <f t="shared" si="371"/>
        <v>No Cumple</v>
      </c>
      <c r="U1956" s="14">
        <f>VLOOKUP(E1956,País!$A$1:$B$8,2,FALSE)</f>
        <v>7</v>
      </c>
    </row>
    <row r="1957" spans="1:21" x14ac:dyDescent="0.25">
      <c r="A1957" s="2" t="s">
        <v>88</v>
      </c>
      <c r="B1957" s="2" t="s">
        <v>54</v>
      </c>
      <c r="C1957" s="3">
        <v>29359</v>
      </c>
      <c r="D1957" s="2" t="s">
        <v>35</v>
      </c>
      <c r="E1957" s="2" t="s">
        <v>12</v>
      </c>
      <c r="F1957" s="2">
        <v>2</v>
      </c>
      <c r="G1957" s="4">
        <v>15704.11563138647</v>
      </c>
      <c r="H1957" s="5">
        <v>-28608.542869635363</v>
      </c>
      <c r="I1957" s="11" t="str">
        <f t="shared" si="360"/>
        <v>Moreno, Lorena</v>
      </c>
      <c r="J1957" s="11" t="str">
        <f t="shared" si="361"/>
        <v>LM</v>
      </c>
      <c r="K1957" s="14">
        <f t="shared" si="362"/>
        <v>12</v>
      </c>
      <c r="L1957" s="7">
        <f t="shared" ca="1" si="363"/>
        <v>44</v>
      </c>
      <c r="M1957" s="7">
        <f t="shared" si="364"/>
        <v>7</v>
      </c>
      <c r="N1957" s="15">
        <f t="shared" si="365"/>
        <v>29359</v>
      </c>
      <c r="O1957" s="15" t="str">
        <f t="shared" si="366"/>
        <v>domingo</v>
      </c>
      <c r="P1957" s="14">
        <f t="shared" si="367"/>
        <v>1980</v>
      </c>
      <c r="Q1957" s="14">
        <f t="shared" si="368"/>
        <v>5</v>
      </c>
      <c r="R1957" s="14">
        <f t="shared" si="369"/>
        <v>18</v>
      </c>
      <c r="S1957" s="14" t="str">
        <f t="shared" si="370"/>
        <v>NO</v>
      </c>
      <c r="T1957" s="14" t="str">
        <f t="shared" si="371"/>
        <v>No Cumple</v>
      </c>
      <c r="U1957" s="14">
        <f>VLOOKUP(E1957,País!$A$1:$B$8,2,FALSE)</f>
        <v>3</v>
      </c>
    </row>
    <row r="1958" spans="1:21" x14ac:dyDescent="0.25">
      <c r="A1958" s="2" t="s">
        <v>13</v>
      </c>
      <c r="B1958" s="2" t="s">
        <v>14</v>
      </c>
      <c r="C1958" s="3">
        <v>30295</v>
      </c>
      <c r="D1958" s="2" t="s">
        <v>15</v>
      </c>
      <c r="E1958" s="2" t="s">
        <v>16</v>
      </c>
      <c r="F1958" s="2">
        <v>6</v>
      </c>
      <c r="G1958" s="4">
        <v>15697.343095060289</v>
      </c>
      <c r="H1958" s="5">
        <v>-32995.417783495133</v>
      </c>
      <c r="I1958" s="11" t="str">
        <f t="shared" si="360"/>
        <v>Lopez, Maria</v>
      </c>
      <c r="J1958" s="11" t="str">
        <f t="shared" si="361"/>
        <v>ML</v>
      </c>
      <c r="K1958" s="14">
        <f t="shared" si="362"/>
        <v>10</v>
      </c>
      <c r="L1958" s="7">
        <f t="shared" ca="1" si="363"/>
        <v>41</v>
      </c>
      <c r="M1958" s="7">
        <f t="shared" si="364"/>
        <v>5</v>
      </c>
      <c r="N1958" s="15">
        <f t="shared" si="365"/>
        <v>30295</v>
      </c>
      <c r="O1958" s="15" t="str">
        <f t="shared" si="366"/>
        <v>viernes</v>
      </c>
      <c r="P1958" s="14">
        <f t="shared" si="367"/>
        <v>1982</v>
      </c>
      <c r="Q1958" s="14">
        <f t="shared" si="368"/>
        <v>12</v>
      </c>
      <c r="R1958" s="14">
        <f t="shared" si="369"/>
        <v>10</v>
      </c>
      <c r="S1958" s="14" t="str">
        <f t="shared" si="370"/>
        <v>NO</v>
      </c>
      <c r="T1958" s="14" t="str">
        <f t="shared" si="371"/>
        <v>No Cumple</v>
      </c>
      <c r="U1958" s="14">
        <f>VLOOKUP(E1958,País!$A$1:$B$8,2,FALSE)</f>
        <v>4</v>
      </c>
    </row>
    <row r="1959" spans="1:21" x14ac:dyDescent="0.25">
      <c r="A1959" s="2" t="s">
        <v>53</v>
      </c>
      <c r="B1959" s="2" t="s">
        <v>54</v>
      </c>
      <c r="C1959" s="3">
        <v>30577</v>
      </c>
      <c r="D1959" s="2" t="s">
        <v>35</v>
      </c>
      <c r="E1959" s="2" t="s">
        <v>16</v>
      </c>
      <c r="F1959" s="2">
        <v>2</v>
      </c>
      <c r="G1959" s="4">
        <v>15686.784303921168</v>
      </c>
      <c r="H1959" s="5">
        <v>-22562.383144215975</v>
      </c>
      <c r="I1959" s="11" t="str">
        <f t="shared" si="360"/>
        <v>Moreno, Ricardo</v>
      </c>
      <c r="J1959" s="11" t="str">
        <f t="shared" si="361"/>
        <v>RM</v>
      </c>
      <c r="K1959" s="14">
        <f t="shared" si="362"/>
        <v>13</v>
      </c>
      <c r="L1959" s="7">
        <f t="shared" ca="1" si="363"/>
        <v>40</v>
      </c>
      <c r="M1959" s="7">
        <f t="shared" si="364"/>
        <v>7</v>
      </c>
      <c r="N1959" s="15">
        <f t="shared" si="365"/>
        <v>30577</v>
      </c>
      <c r="O1959" s="15" t="str">
        <f t="shared" si="366"/>
        <v>domingo</v>
      </c>
      <c r="P1959" s="14">
        <f t="shared" si="367"/>
        <v>1983</v>
      </c>
      <c r="Q1959" s="14">
        <f t="shared" si="368"/>
        <v>9</v>
      </c>
      <c r="R1959" s="14">
        <f t="shared" si="369"/>
        <v>18</v>
      </c>
      <c r="S1959" s="14" t="str">
        <f t="shared" si="370"/>
        <v>NO</v>
      </c>
      <c r="T1959" s="14" t="str">
        <f t="shared" si="371"/>
        <v>No Cumple</v>
      </c>
      <c r="U1959" s="14">
        <f>VLOOKUP(E1959,País!$A$1:$B$8,2,FALSE)</f>
        <v>4</v>
      </c>
    </row>
    <row r="1960" spans="1:21" x14ac:dyDescent="0.25">
      <c r="A1960" s="2" t="s">
        <v>79</v>
      </c>
      <c r="B1960" s="2" t="s">
        <v>30</v>
      </c>
      <c r="C1960" s="3">
        <v>33072</v>
      </c>
      <c r="D1960" s="2" t="s">
        <v>35</v>
      </c>
      <c r="E1960" s="2" t="s">
        <v>32</v>
      </c>
      <c r="F1960" s="2">
        <v>4</v>
      </c>
      <c r="G1960" s="4">
        <v>15683.745131152755</v>
      </c>
      <c r="H1960" s="5">
        <v>-30338.304284585574</v>
      </c>
      <c r="I1960" s="11" t="str">
        <f t="shared" si="360"/>
        <v>Rivera, Pedro</v>
      </c>
      <c r="J1960" s="11" t="str">
        <f t="shared" si="361"/>
        <v>PR</v>
      </c>
      <c r="K1960" s="14">
        <f t="shared" si="362"/>
        <v>11</v>
      </c>
      <c r="L1960" s="7">
        <f t="shared" ca="1" si="363"/>
        <v>34</v>
      </c>
      <c r="M1960" s="7">
        <f t="shared" si="364"/>
        <v>3</v>
      </c>
      <c r="N1960" s="15">
        <f t="shared" si="365"/>
        <v>33072</v>
      </c>
      <c r="O1960" s="15" t="str">
        <f t="shared" si="366"/>
        <v>miércoles</v>
      </c>
      <c r="P1960" s="14">
        <f t="shared" si="367"/>
        <v>1990</v>
      </c>
      <c r="Q1960" s="14">
        <f t="shared" si="368"/>
        <v>7</v>
      </c>
      <c r="R1960" s="14">
        <f t="shared" si="369"/>
        <v>18</v>
      </c>
      <c r="S1960" s="14" t="str">
        <f t="shared" si="370"/>
        <v>NO</v>
      </c>
      <c r="T1960" s="14" t="str">
        <f t="shared" si="371"/>
        <v>No Cumple</v>
      </c>
      <c r="U1960" s="14">
        <f>VLOOKUP(E1960,País!$A$1:$B$8,2,FALSE)</f>
        <v>2</v>
      </c>
    </row>
    <row r="1961" spans="1:21" x14ac:dyDescent="0.25">
      <c r="A1961" s="2" t="s">
        <v>53</v>
      </c>
      <c r="B1961" s="2" t="s">
        <v>54</v>
      </c>
      <c r="C1961" s="3">
        <v>34336</v>
      </c>
      <c r="D1961" s="2" t="s">
        <v>35</v>
      </c>
      <c r="E1961" s="2" t="s">
        <v>16</v>
      </c>
      <c r="F1961" s="2">
        <v>4</v>
      </c>
      <c r="G1961" s="4">
        <v>15668.976520876422</v>
      </c>
      <c r="H1961" s="5">
        <v>-23975.026670177744</v>
      </c>
      <c r="I1961" s="11" t="str">
        <f t="shared" si="360"/>
        <v>Moreno, Ricardo</v>
      </c>
      <c r="J1961" s="11" t="str">
        <f t="shared" si="361"/>
        <v>RM</v>
      </c>
      <c r="K1961" s="14">
        <f t="shared" si="362"/>
        <v>13</v>
      </c>
      <c r="L1961" s="7">
        <f t="shared" ca="1" si="363"/>
        <v>30</v>
      </c>
      <c r="M1961" s="7">
        <f t="shared" si="364"/>
        <v>7</v>
      </c>
      <c r="N1961" s="15">
        <f t="shared" si="365"/>
        <v>34336</v>
      </c>
      <c r="O1961" s="15" t="str">
        <f t="shared" si="366"/>
        <v>domingo</v>
      </c>
      <c r="P1961" s="14">
        <f t="shared" si="367"/>
        <v>1994</v>
      </c>
      <c r="Q1961" s="14">
        <f t="shared" si="368"/>
        <v>1</v>
      </c>
      <c r="R1961" s="14">
        <f t="shared" si="369"/>
        <v>2</v>
      </c>
      <c r="S1961" s="14" t="str">
        <f t="shared" si="370"/>
        <v>NO</v>
      </c>
      <c r="T1961" s="14" t="str">
        <f t="shared" si="371"/>
        <v>No Cumple</v>
      </c>
      <c r="U1961" s="14">
        <f>VLOOKUP(E1961,País!$A$1:$B$8,2,FALSE)</f>
        <v>4</v>
      </c>
    </row>
    <row r="1962" spans="1:21" x14ac:dyDescent="0.25">
      <c r="A1962" s="2" t="s">
        <v>82</v>
      </c>
      <c r="B1962" s="2" t="s">
        <v>40</v>
      </c>
      <c r="C1962" s="3">
        <v>35487</v>
      </c>
      <c r="D1962" s="2" t="s">
        <v>11</v>
      </c>
      <c r="E1962" s="2" t="s">
        <v>16</v>
      </c>
      <c r="F1962" s="2">
        <v>5</v>
      </c>
      <c r="G1962" s="4">
        <v>15666.812555137098</v>
      </c>
      <c r="H1962" s="5">
        <v>-22739.894960301292</v>
      </c>
      <c r="I1962" s="11" t="str">
        <f t="shared" si="360"/>
        <v>Torres, Miguel</v>
      </c>
      <c r="J1962" s="11" t="str">
        <f t="shared" si="361"/>
        <v>MT</v>
      </c>
      <c r="K1962" s="14">
        <f t="shared" si="362"/>
        <v>12</v>
      </c>
      <c r="L1962" s="7">
        <f t="shared" ca="1" si="363"/>
        <v>27</v>
      </c>
      <c r="M1962" s="7">
        <f t="shared" si="364"/>
        <v>3</v>
      </c>
      <c r="N1962" s="15">
        <f t="shared" si="365"/>
        <v>35487</v>
      </c>
      <c r="O1962" s="15" t="str">
        <f t="shared" si="366"/>
        <v>miércoles</v>
      </c>
      <c r="P1962" s="14">
        <f t="shared" si="367"/>
        <v>1997</v>
      </c>
      <c r="Q1962" s="14">
        <f t="shared" si="368"/>
        <v>2</v>
      </c>
      <c r="R1962" s="14">
        <f t="shared" si="369"/>
        <v>26</v>
      </c>
      <c r="S1962" s="14" t="str">
        <f t="shared" si="370"/>
        <v>NO</v>
      </c>
      <c r="T1962" s="14" t="str">
        <f t="shared" si="371"/>
        <v>No Cumple</v>
      </c>
      <c r="U1962" s="14">
        <f>VLOOKUP(E1962,País!$A$1:$B$8,2,FALSE)</f>
        <v>4</v>
      </c>
    </row>
    <row r="1963" spans="1:21" x14ac:dyDescent="0.25">
      <c r="A1963" s="2" t="s">
        <v>77</v>
      </c>
      <c r="B1963" s="2" t="s">
        <v>22</v>
      </c>
      <c r="C1963" s="3">
        <v>35539</v>
      </c>
      <c r="D1963" s="2" t="s">
        <v>27</v>
      </c>
      <c r="E1963" s="2" t="s">
        <v>24</v>
      </c>
      <c r="F1963" s="2">
        <v>6</v>
      </c>
      <c r="G1963" s="4">
        <v>15650.04058302581</v>
      </c>
      <c r="H1963" s="5">
        <v>-31285.462257785999</v>
      </c>
      <c r="I1963" s="11" t="str">
        <f t="shared" si="360"/>
        <v>Fernandez, Emilio</v>
      </c>
      <c r="J1963" s="11" t="str">
        <f t="shared" si="361"/>
        <v>EF</v>
      </c>
      <c r="K1963" s="14">
        <f t="shared" si="362"/>
        <v>15</v>
      </c>
      <c r="L1963" s="7">
        <f t="shared" ca="1" si="363"/>
        <v>27</v>
      </c>
      <c r="M1963" s="7">
        <f t="shared" si="364"/>
        <v>6</v>
      </c>
      <c r="N1963" s="15">
        <f t="shared" si="365"/>
        <v>35539</v>
      </c>
      <c r="O1963" s="15" t="str">
        <f t="shared" si="366"/>
        <v>sábado</v>
      </c>
      <c r="P1963" s="14">
        <f t="shared" si="367"/>
        <v>1997</v>
      </c>
      <c r="Q1963" s="14">
        <f t="shared" si="368"/>
        <v>4</v>
      </c>
      <c r="R1963" s="14">
        <f t="shared" si="369"/>
        <v>19</v>
      </c>
      <c r="S1963" s="14" t="str">
        <f t="shared" si="370"/>
        <v>NO</v>
      </c>
      <c r="T1963" s="14" t="str">
        <f t="shared" si="371"/>
        <v>No Cumple</v>
      </c>
      <c r="U1963" s="14">
        <f>VLOOKUP(E1963,País!$A$1:$B$8,2,FALSE)</f>
        <v>5</v>
      </c>
    </row>
    <row r="1964" spans="1:21" x14ac:dyDescent="0.25">
      <c r="A1964" s="2" t="s">
        <v>87</v>
      </c>
      <c r="B1964" s="2" t="s">
        <v>50</v>
      </c>
      <c r="C1964" s="3">
        <v>33724</v>
      </c>
      <c r="D1964" s="2" t="s">
        <v>31</v>
      </c>
      <c r="E1964" s="2" t="s">
        <v>8</v>
      </c>
      <c r="F1964" s="2">
        <v>3</v>
      </c>
      <c r="G1964" s="4">
        <v>15646.64549876534</v>
      </c>
      <c r="H1964" s="5">
        <v>-29723.884871061808</v>
      </c>
      <c r="I1964" s="11" t="str">
        <f t="shared" si="360"/>
        <v>Perez, Ismael</v>
      </c>
      <c r="J1964" s="11" t="str">
        <f t="shared" si="361"/>
        <v>IP</v>
      </c>
      <c r="K1964" s="14">
        <f t="shared" si="362"/>
        <v>11</v>
      </c>
      <c r="L1964" s="7">
        <f t="shared" ca="1" si="363"/>
        <v>32</v>
      </c>
      <c r="M1964" s="7">
        <f t="shared" si="364"/>
        <v>4</v>
      </c>
      <c r="N1964" s="15">
        <f t="shared" si="365"/>
        <v>33724</v>
      </c>
      <c r="O1964" s="15" t="str">
        <f t="shared" si="366"/>
        <v>jueves</v>
      </c>
      <c r="P1964" s="14">
        <f t="shared" si="367"/>
        <v>1992</v>
      </c>
      <c r="Q1964" s="14">
        <f t="shared" si="368"/>
        <v>4</v>
      </c>
      <c r="R1964" s="14">
        <f t="shared" si="369"/>
        <v>30</v>
      </c>
      <c r="S1964" s="14" t="str">
        <f t="shared" si="370"/>
        <v>NO</v>
      </c>
      <c r="T1964" s="14" t="str">
        <f t="shared" si="371"/>
        <v>No Cumple</v>
      </c>
      <c r="U1964" s="14">
        <f>VLOOKUP(E1964,País!$A$1:$B$8,2,FALSE)</f>
        <v>1</v>
      </c>
    </row>
    <row r="1965" spans="1:21" x14ac:dyDescent="0.25">
      <c r="A1965" s="2" t="s">
        <v>21</v>
      </c>
      <c r="B1965" s="2" t="s">
        <v>22</v>
      </c>
      <c r="C1965" s="3">
        <v>32451</v>
      </c>
      <c r="D1965" s="2" t="s">
        <v>23</v>
      </c>
      <c r="E1965" s="2" t="s">
        <v>24</v>
      </c>
      <c r="F1965" s="2">
        <v>3</v>
      </c>
      <c r="G1965" s="4">
        <v>15641.256405754011</v>
      </c>
      <c r="H1965" s="5">
        <v>-29826.456670763848</v>
      </c>
      <c r="I1965" s="11" t="str">
        <f t="shared" si="360"/>
        <v>Fernandez, Luis</v>
      </c>
      <c r="J1965" s="11" t="str">
        <f t="shared" si="361"/>
        <v>LF</v>
      </c>
      <c r="K1965" s="14">
        <f t="shared" si="362"/>
        <v>13</v>
      </c>
      <c r="L1965" s="7">
        <f t="shared" ca="1" si="363"/>
        <v>35</v>
      </c>
      <c r="M1965" s="7">
        <f t="shared" si="364"/>
        <v>5</v>
      </c>
      <c r="N1965" s="15">
        <f t="shared" si="365"/>
        <v>32451</v>
      </c>
      <c r="O1965" s="15" t="str">
        <f t="shared" si="366"/>
        <v>viernes</v>
      </c>
      <c r="P1965" s="14">
        <f t="shared" si="367"/>
        <v>1988</v>
      </c>
      <c r="Q1965" s="14">
        <f t="shared" si="368"/>
        <v>11</v>
      </c>
      <c r="R1965" s="14">
        <f t="shared" si="369"/>
        <v>4</v>
      </c>
      <c r="S1965" s="14" t="str">
        <f t="shared" si="370"/>
        <v>NO</v>
      </c>
      <c r="T1965" s="14" t="str">
        <f t="shared" si="371"/>
        <v>No Cumple</v>
      </c>
      <c r="U1965" s="14">
        <f>VLOOKUP(E1965,País!$A$1:$B$8,2,FALSE)</f>
        <v>5</v>
      </c>
    </row>
    <row r="1966" spans="1:21" x14ac:dyDescent="0.25">
      <c r="A1966" s="2" t="s">
        <v>85</v>
      </c>
      <c r="B1966" s="2" t="s">
        <v>46</v>
      </c>
      <c r="C1966" s="3">
        <v>30578</v>
      </c>
      <c r="D1966" s="2" t="s">
        <v>23</v>
      </c>
      <c r="E1966" s="2" t="s">
        <v>28</v>
      </c>
      <c r="F1966" s="2">
        <v>6</v>
      </c>
      <c r="G1966" s="4">
        <v>15625.521948223775</v>
      </c>
      <c r="H1966" s="5">
        <v>-31320.775027116364</v>
      </c>
      <c r="I1966" s="11" t="str">
        <f t="shared" si="360"/>
        <v>Garcia, Elena</v>
      </c>
      <c r="J1966" s="11" t="str">
        <f t="shared" si="361"/>
        <v>EG</v>
      </c>
      <c r="K1966" s="14">
        <f t="shared" si="362"/>
        <v>11</v>
      </c>
      <c r="L1966" s="7">
        <f t="shared" ca="1" si="363"/>
        <v>40</v>
      </c>
      <c r="M1966" s="7">
        <f t="shared" si="364"/>
        <v>1</v>
      </c>
      <c r="N1966" s="15">
        <f t="shared" si="365"/>
        <v>30578</v>
      </c>
      <c r="O1966" s="15" t="str">
        <f t="shared" si="366"/>
        <v>lunes</v>
      </c>
      <c r="P1966" s="14">
        <f t="shared" si="367"/>
        <v>1983</v>
      </c>
      <c r="Q1966" s="14">
        <f t="shared" si="368"/>
        <v>9</v>
      </c>
      <c r="R1966" s="14">
        <f t="shared" si="369"/>
        <v>19</v>
      </c>
      <c r="S1966" s="14" t="str">
        <f t="shared" si="370"/>
        <v>NO</v>
      </c>
      <c r="T1966" s="14" t="str">
        <f t="shared" si="371"/>
        <v>No Cumple</v>
      </c>
      <c r="U1966" s="14">
        <f>VLOOKUP(E1966,País!$A$1:$B$8,2,FALSE)</f>
        <v>7</v>
      </c>
    </row>
    <row r="1967" spans="1:21" x14ac:dyDescent="0.25">
      <c r="A1967" s="2" t="s">
        <v>70</v>
      </c>
      <c r="B1967" s="2" t="s">
        <v>10</v>
      </c>
      <c r="C1967" s="3">
        <v>29258</v>
      </c>
      <c r="D1967" s="2" t="s">
        <v>35</v>
      </c>
      <c r="E1967" s="2" t="s">
        <v>24</v>
      </c>
      <c r="F1967" s="2">
        <v>2</v>
      </c>
      <c r="G1967" s="4">
        <v>39029.317641336827</v>
      </c>
      <c r="H1967" s="5">
        <v>-11711.268711489909</v>
      </c>
      <c r="I1967" s="11" t="str">
        <f t="shared" si="360"/>
        <v>Gomez, Andrea</v>
      </c>
      <c r="J1967" s="11" t="str">
        <f t="shared" si="361"/>
        <v>AG</v>
      </c>
      <c r="K1967" s="14">
        <f t="shared" si="362"/>
        <v>11</v>
      </c>
      <c r="L1967" s="7">
        <f t="shared" ca="1" si="363"/>
        <v>44</v>
      </c>
      <c r="M1967" s="7">
        <f t="shared" si="364"/>
        <v>4</v>
      </c>
      <c r="N1967" s="15">
        <f t="shared" si="365"/>
        <v>29258</v>
      </c>
      <c r="O1967" s="15" t="str">
        <f t="shared" si="366"/>
        <v>jueves</v>
      </c>
      <c r="P1967" s="14">
        <f t="shared" si="367"/>
        <v>1980</v>
      </c>
      <c r="Q1967" s="14">
        <f t="shared" si="368"/>
        <v>2</v>
      </c>
      <c r="R1967" s="14">
        <f t="shared" si="369"/>
        <v>7</v>
      </c>
      <c r="S1967" s="14" t="str">
        <f t="shared" si="370"/>
        <v>NO</v>
      </c>
      <c r="T1967" s="14" t="str">
        <f t="shared" si="371"/>
        <v>No Cumple</v>
      </c>
      <c r="U1967" s="14">
        <f>VLOOKUP(E1967,País!$A$1:$B$8,2,FALSE)</f>
        <v>5</v>
      </c>
    </row>
    <row r="1968" spans="1:21" x14ac:dyDescent="0.25">
      <c r="A1968" s="2" t="s">
        <v>83</v>
      </c>
      <c r="B1968" s="2" t="s">
        <v>42</v>
      </c>
      <c r="C1968" s="3">
        <v>35804</v>
      </c>
      <c r="D1968" s="2" t="s">
        <v>15</v>
      </c>
      <c r="E1968" s="2" t="s">
        <v>20</v>
      </c>
      <c r="F1968" s="2">
        <v>4</v>
      </c>
      <c r="G1968" s="4">
        <v>15601.893876789256</v>
      </c>
      <c r="H1968" s="5">
        <v>-32938.106123210746</v>
      </c>
      <c r="I1968" s="11" t="str">
        <f t="shared" si="360"/>
        <v>Alvarez, Patricia</v>
      </c>
      <c r="J1968" s="11" t="str">
        <f t="shared" si="361"/>
        <v>PA</v>
      </c>
      <c r="K1968" s="14">
        <f t="shared" si="362"/>
        <v>15</v>
      </c>
      <c r="L1968" s="7">
        <f t="shared" ca="1" si="363"/>
        <v>26</v>
      </c>
      <c r="M1968" s="7">
        <f t="shared" si="364"/>
        <v>5</v>
      </c>
      <c r="N1968" s="15">
        <f t="shared" si="365"/>
        <v>35804</v>
      </c>
      <c r="O1968" s="15" t="str">
        <f t="shared" si="366"/>
        <v>viernes</v>
      </c>
      <c r="P1968" s="14">
        <f t="shared" si="367"/>
        <v>1998</v>
      </c>
      <c r="Q1968" s="14">
        <f t="shared" si="368"/>
        <v>1</v>
      </c>
      <c r="R1968" s="14">
        <f t="shared" si="369"/>
        <v>9</v>
      </c>
      <c r="S1968" s="14" t="str">
        <f t="shared" si="370"/>
        <v>NO</v>
      </c>
      <c r="T1968" s="14" t="str">
        <f t="shared" si="371"/>
        <v>No Cumple</v>
      </c>
      <c r="U1968" s="14">
        <f>VLOOKUP(E1968,País!$A$1:$B$8,2,FALSE)</f>
        <v>6</v>
      </c>
    </row>
    <row r="1969" spans="1:21" x14ac:dyDescent="0.25">
      <c r="A1969" s="2" t="s">
        <v>45</v>
      </c>
      <c r="B1969" s="2" t="s">
        <v>46</v>
      </c>
      <c r="C1969" s="3">
        <v>33690</v>
      </c>
      <c r="D1969" s="2" t="s">
        <v>19</v>
      </c>
      <c r="E1969" s="2" t="s">
        <v>28</v>
      </c>
      <c r="F1969" s="2">
        <v>3</v>
      </c>
      <c r="G1969" s="4">
        <v>15560.279085942124</v>
      </c>
      <c r="H1969" s="5">
        <v>-30640.146031792669</v>
      </c>
      <c r="I1969" s="11" t="str">
        <f t="shared" si="360"/>
        <v>Garcia, Eduardo</v>
      </c>
      <c r="J1969" s="11" t="str">
        <f t="shared" si="361"/>
        <v>EG</v>
      </c>
      <c r="K1969" s="14">
        <f t="shared" si="362"/>
        <v>13</v>
      </c>
      <c r="L1969" s="7">
        <f t="shared" ca="1" si="363"/>
        <v>32</v>
      </c>
      <c r="M1969" s="7">
        <f t="shared" si="364"/>
        <v>5</v>
      </c>
      <c r="N1969" s="15">
        <f t="shared" si="365"/>
        <v>33690</v>
      </c>
      <c r="O1969" s="15" t="str">
        <f t="shared" si="366"/>
        <v>viernes</v>
      </c>
      <c r="P1969" s="14">
        <f t="shared" si="367"/>
        <v>1992</v>
      </c>
      <c r="Q1969" s="14">
        <f t="shared" si="368"/>
        <v>3</v>
      </c>
      <c r="R1969" s="14">
        <f t="shared" si="369"/>
        <v>27</v>
      </c>
      <c r="S1969" s="14" t="str">
        <f t="shared" si="370"/>
        <v>NO</v>
      </c>
      <c r="T1969" s="14" t="str">
        <f t="shared" si="371"/>
        <v>No Cumple</v>
      </c>
      <c r="U1969" s="14">
        <f>VLOOKUP(E1969,País!$A$1:$B$8,2,FALSE)</f>
        <v>7</v>
      </c>
    </row>
    <row r="1970" spans="1:21" x14ac:dyDescent="0.25">
      <c r="A1970" s="2" t="s">
        <v>72</v>
      </c>
      <c r="B1970" s="2" t="s">
        <v>30</v>
      </c>
      <c r="C1970" s="3">
        <v>29637</v>
      </c>
      <c r="D1970" s="2" t="s">
        <v>7</v>
      </c>
      <c r="E1970" s="2" t="s">
        <v>32</v>
      </c>
      <c r="F1970" s="2">
        <v>4</v>
      </c>
      <c r="G1970" s="4">
        <v>15552.661433065443</v>
      </c>
      <c r="H1970" s="5">
        <v>-31018.131324571757</v>
      </c>
      <c r="I1970" s="11" t="str">
        <f t="shared" si="360"/>
        <v>Rivera, Marina</v>
      </c>
      <c r="J1970" s="11" t="str">
        <f t="shared" si="361"/>
        <v>MR</v>
      </c>
      <c r="K1970" s="14">
        <f t="shared" si="362"/>
        <v>12</v>
      </c>
      <c r="L1970" s="7">
        <f t="shared" ca="1" si="363"/>
        <v>43</v>
      </c>
      <c r="M1970" s="7">
        <f t="shared" si="364"/>
        <v>5</v>
      </c>
      <c r="N1970" s="15">
        <f t="shared" si="365"/>
        <v>29637</v>
      </c>
      <c r="O1970" s="15" t="str">
        <f t="shared" si="366"/>
        <v>viernes</v>
      </c>
      <c r="P1970" s="14">
        <f t="shared" si="367"/>
        <v>1981</v>
      </c>
      <c r="Q1970" s="14">
        <f t="shared" si="368"/>
        <v>2</v>
      </c>
      <c r="R1970" s="14">
        <f t="shared" si="369"/>
        <v>20</v>
      </c>
      <c r="S1970" s="14" t="str">
        <f t="shared" si="370"/>
        <v>SI</v>
      </c>
      <c r="T1970" s="14" t="str">
        <f t="shared" si="371"/>
        <v>No Cumple</v>
      </c>
      <c r="U1970" s="14">
        <f>VLOOKUP(E1970,País!$A$1:$B$8,2,FALSE)</f>
        <v>2</v>
      </c>
    </row>
    <row r="1971" spans="1:21" x14ac:dyDescent="0.25">
      <c r="A1971" s="2" t="s">
        <v>88</v>
      </c>
      <c r="B1971" s="2" t="s">
        <v>54</v>
      </c>
      <c r="C1971" s="3">
        <v>32345</v>
      </c>
      <c r="D1971" s="2" t="s">
        <v>35</v>
      </c>
      <c r="E1971" s="2" t="s">
        <v>12</v>
      </c>
      <c r="F1971" s="2">
        <v>4</v>
      </c>
      <c r="G1971" s="4">
        <v>15546.121659474626</v>
      </c>
      <c r="H1971" s="5">
        <v>-28425.796589446571</v>
      </c>
      <c r="I1971" s="11" t="str">
        <f t="shared" si="360"/>
        <v>Moreno, Lorena</v>
      </c>
      <c r="J1971" s="11" t="str">
        <f t="shared" si="361"/>
        <v>LM</v>
      </c>
      <c r="K1971" s="14">
        <f t="shared" si="362"/>
        <v>12</v>
      </c>
      <c r="L1971" s="7">
        <f t="shared" ca="1" si="363"/>
        <v>36</v>
      </c>
      <c r="M1971" s="7">
        <f t="shared" si="364"/>
        <v>4</v>
      </c>
      <c r="N1971" s="15">
        <f t="shared" si="365"/>
        <v>32345</v>
      </c>
      <c r="O1971" s="15" t="str">
        <f t="shared" si="366"/>
        <v>jueves</v>
      </c>
      <c r="P1971" s="14">
        <f t="shared" si="367"/>
        <v>1988</v>
      </c>
      <c r="Q1971" s="14">
        <f t="shared" si="368"/>
        <v>7</v>
      </c>
      <c r="R1971" s="14">
        <f t="shared" si="369"/>
        <v>21</v>
      </c>
      <c r="S1971" s="14" t="str">
        <f t="shared" si="370"/>
        <v>NO</v>
      </c>
      <c r="T1971" s="14" t="str">
        <f t="shared" si="371"/>
        <v>No Cumple</v>
      </c>
      <c r="U1971" s="14">
        <f>VLOOKUP(E1971,País!$A$1:$B$8,2,FALSE)</f>
        <v>3</v>
      </c>
    </row>
    <row r="1972" spans="1:21" x14ac:dyDescent="0.25">
      <c r="A1972" s="2" t="s">
        <v>65</v>
      </c>
      <c r="B1972" s="2" t="s">
        <v>66</v>
      </c>
      <c r="C1972" s="3">
        <v>35061</v>
      </c>
      <c r="D1972" s="2" t="s">
        <v>23</v>
      </c>
      <c r="E1972" s="2" t="s">
        <v>12</v>
      </c>
      <c r="F1972" s="2">
        <v>5</v>
      </c>
      <c r="G1972" s="4">
        <v>15535.382528887376</v>
      </c>
      <c r="H1972" s="5">
        <v>-10448.07448174003</v>
      </c>
      <c r="I1972" s="11" t="str">
        <f t="shared" si="360"/>
        <v>Silva, Fernando</v>
      </c>
      <c r="J1972" s="11" t="str">
        <f t="shared" si="361"/>
        <v>FS</v>
      </c>
      <c r="K1972" s="14">
        <f t="shared" si="362"/>
        <v>13</v>
      </c>
      <c r="L1972" s="7">
        <f t="shared" ca="1" si="363"/>
        <v>28</v>
      </c>
      <c r="M1972" s="7">
        <f t="shared" si="364"/>
        <v>4</v>
      </c>
      <c r="N1972" s="15">
        <f t="shared" si="365"/>
        <v>35061</v>
      </c>
      <c r="O1972" s="15" t="str">
        <f t="shared" si="366"/>
        <v>jueves</v>
      </c>
      <c r="P1972" s="14">
        <f t="shared" si="367"/>
        <v>1995</v>
      </c>
      <c r="Q1972" s="14">
        <f t="shared" si="368"/>
        <v>12</v>
      </c>
      <c r="R1972" s="14">
        <f t="shared" si="369"/>
        <v>28</v>
      </c>
      <c r="S1972" s="14" t="str">
        <f t="shared" si="370"/>
        <v>NO</v>
      </c>
      <c r="T1972" s="14" t="str">
        <f t="shared" si="371"/>
        <v>No Cumple</v>
      </c>
      <c r="U1972" s="14">
        <f>VLOOKUP(E1972,País!$A$1:$B$8,2,FALSE)</f>
        <v>3</v>
      </c>
    </row>
    <row r="1973" spans="1:21" x14ac:dyDescent="0.25">
      <c r="A1973" s="2" t="s">
        <v>51</v>
      </c>
      <c r="B1973" s="2" t="s">
        <v>52</v>
      </c>
      <c r="C1973" s="3">
        <v>32269</v>
      </c>
      <c r="D1973" s="2" t="s">
        <v>31</v>
      </c>
      <c r="E1973" s="2" t="s">
        <v>12</v>
      </c>
      <c r="F1973" s="2">
        <v>6</v>
      </c>
      <c r="G1973" s="4">
        <v>15531.40417425942</v>
      </c>
      <c r="H1973" s="5">
        <v>-25385.504744077651</v>
      </c>
      <c r="I1973" s="11" t="str">
        <f t="shared" si="360"/>
        <v>Ortega, Natalia</v>
      </c>
      <c r="J1973" s="11" t="str">
        <f t="shared" si="361"/>
        <v>NO</v>
      </c>
      <c r="K1973" s="14">
        <f t="shared" si="362"/>
        <v>13</v>
      </c>
      <c r="L1973" s="7">
        <f t="shared" ca="1" si="363"/>
        <v>36</v>
      </c>
      <c r="M1973" s="7">
        <f t="shared" si="364"/>
        <v>5</v>
      </c>
      <c r="N1973" s="15">
        <f t="shared" si="365"/>
        <v>32269</v>
      </c>
      <c r="O1973" s="15" t="str">
        <f t="shared" si="366"/>
        <v>viernes</v>
      </c>
      <c r="P1973" s="14">
        <f t="shared" si="367"/>
        <v>1988</v>
      </c>
      <c r="Q1973" s="14">
        <f t="shared" si="368"/>
        <v>5</v>
      </c>
      <c r="R1973" s="14">
        <f t="shared" si="369"/>
        <v>6</v>
      </c>
      <c r="S1973" s="14" t="str">
        <f t="shared" si="370"/>
        <v>NO</v>
      </c>
      <c r="T1973" s="14" t="str">
        <f t="shared" si="371"/>
        <v>No Cumple</v>
      </c>
      <c r="U1973" s="14">
        <f>VLOOKUP(E1973,País!$A$1:$B$8,2,FALSE)</f>
        <v>3</v>
      </c>
    </row>
    <row r="1974" spans="1:21" x14ac:dyDescent="0.25">
      <c r="A1974" s="2" t="s">
        <v>76</v>
      </c>
      <c r="B1974" s="2" t="s">
        <v>14</v>
      </c>
      <c r="C1974" s="3">
        <v>35637</v>
      </c>
      <c r="D1974" s="2" t="s">
        <v>23</v>
      </c>
      <c r="E1974" s="2" t="s">
        <v>20</v>
      </c>
      <c r="F1974" s="2">
        <v>3</v>
      </c>
      <c r="G1974" s="4">
        <v>15522.419748005883</v>
      </c>
      <c r="H1974" s="5">
        <v>-24622.960991515531</v>
      </c>
      <c r="I1974" s="11" t="str">
        <f t="shared" si="360"/>
        <v>Lopez, Carolina</v>
      </c>
      <c r="J1974" s="11" t="str">
        <f t="shared" si="361"/>
        <v>CL</v>
      </c>
      <c r="K1974" s="14">
        <f t="shared" si="362"/>
        <v>13</v>
      </c>
      <c r="L1974" s="7">
        <f t="shared" ca="1" si="363"/>
        <v>27</v>
      </c>
      <c r="M1974" s="7">
        <f t="shared" si="364"/>
        <v>6</v>
      </c>
      <c r="N1974" s="15">
        <f t="shared" si="365"/>
        <v>35637</v>
      </c>
      <c r="O1974" s="15" t="str">
        <f t="shared" si="366"/>
        <v>sábado</v>
      </c>
      <c r="P1974" s="14">
        <f t="shared" si="367"/>
        <v>1997</v>
      </c>
      <c r="Q1974" s="14">
        <f t="shared" si="368"/>
        <v>7</v>
      </c>
      <c r="R1974" s="14">
        <f t="shared" si="369"/>
        <v>26</v>
      </c>
      <c r="S1974" s="14" t="str">
        <f t="shared" si="370"/>
        <v>NO</v>
      </c>
      <c r="T1974" s="14" t="str">
        <f t="shared" si="371"/>
        <v>No Cumple</v>
      </c>
      <c r="U1974" s="14">
        <f>VLOOKUP(E1974,País!$A$1:$B$8,2,FALSE)</f>
        <v>6</v>
      </c>
    </row>
    <row r="1975" spans="1:21" x14ac:dyDescent="0.25">
      <c r="A1975" s="2" t="s">
        <v>102</v>
      </c>
      <c r="B1975" s="2" t="s">
        <v>66</v>
      </c>
      <c r="C1975" s="3">
        <v>32728</v>
      </c>
      <c r="D1975" s="2" t="s">
        <v>15</v>
      </c>
      <c r="E1975" s="2" t="s">
        <v>8</v>
      </c>
      <c r="F1975" s="2">
        <v>3</v>
      </c>
      <c r="G1975" s="4">
        <v>15521.451632564167</v>
      </c>
      <c r="H1975" s="5">
        <v>6433.6222392338132</v>
      </c>
      <c r="I1975" s="11" t="str">
        <f t="shared" si="360"/>
        <v>Silva, Carla</v>
      </c>
      <c r="J1975" s="11" t="str">
        <f t="shared" si="361"/>
        <v>CS</v>
      </c>
      <c r="K1975" s="14">
        <f t="shared" si="362"/>
        <v>10</v>
      </c>
      <c r="L1975" s="7">
        <f t="shared" ca="1" si="363"/>
        <v>35</v>
      </c>
      <c r="M1975" s="7">
        <f t="shared" si="364"/>
        <v>2</v>
      </c>
      <c r="N1975" s="15">
        <f t="shared" si="365"/>
        <v>32728</v>
      </c>
      <c r="O1975" s="15" t="str">
        <f t="shared" si="366"/>
        <v>martes</v>
      </c>
      <c r="P1975" s="14">
        <f t="shared" si="367"/>
        <v>1989</v>
      </c>
      <c r="Q1975" s="14">
        <f t="shared" si="368"/>
        <v>8</v>
      </c>
      <c r="R1975" s="14">
        <f t="shared" si="369"/>
        <v>8</v>
      </c>
      <c r="S1975" s="14" t="str">
        <f t="shared" si="370"/>
        <v>NO</v>
      </c>
      <c r="T1975" s="14" t="str">
        <f t="shared" si="371"/>
        <v>No Cumple</v>
      </c>
      <c r="U1975" s="14">
        <f>VLOOKUP(E1975,País!$A$1:$B$8,2,FALSE)</f>
        <v>1</v>
      </c>
    </row>
    <row r="1976" spans="1:21" x14ac:dyDescent="0.25">
      <c r="A1976" s="2" t="s">
        <v>51</v>
      </c>
      <c r="B1976" s="2" t="s">
        <v>52</v>
      </c>
      <c r="C1976" s="3">
        <v>33527</v>
      </c>
      <c r="D1976" s="2" t="s">
        <v>31</v>
      </c>
      <c r="E1976" s="2" t="s">
        <v>12</v>
      </c>
      <c r="F1976" s="2">
        <v>6</v>
      </c>
      <c r="G1976" s="4">
        <v>15513.73112927138</v>
      </c>
      <c r="H1976" s="5">
        <v>-30012.779294948476</v>
      </c>
      <c r="I1976" s="11" t="str">
        <f t="shared" si="360"/>
        <v>Ortega, Natalia</v>
      </c>
      <c r="J1976" s="11" t="str">
        <f t="shared" si="361"/>
        <v>NO</v>
      </c>
      <c r="K1976" s="14">
        <f t="shared" si="362"/>
        <v>13</v>
      </c>
      <c r="L1976" s="7">
        <f t="shared" ca="1" si="363"/>
        <v>32</v>
      </c>
      <c r="M1976" s="7">
        <f t="shared" si="364"/>
        <v>3</v>
      </c>
      <c r="N1976" s="15">
        <f t="shared" si="365"/>
        <v>33527</v>
      </c>
      <c r="O1976" s="15" t="str">
        <f t="shared" si="366"/>
        <v>miércoles</v>
      </c>
      <c r="P1976" s="14">
        <f t="shared" si="367"/>
        <v>1991</v>
      </c>
      <c r="Q1976" s="14">
        <f t="shared" si="368"/>
        <v>10</v>
      </c>
      <c r="R1976" s="14">
        <f t="shared" si="369"/>
        <v>16</v>
      </c>
      <c r="S1976" s="14" t="str">
        <f t="shared" si="370"/>
        <v>NO</v>
      </c>
      <c r="T1976" s="14" t="str">
        <f t="shared" si="371"/>
        <v>No Cumple</v>
      </c>
      <c r="U1976" s="14">
        <f>VLOOKUP(E1976,País!$A$1:$B$8,2,FALSE)</f>
        <v>3</v>
      </c>
    </row>
    <row r="1977" spans="1:21" x14ac:dyDescent="0.25">
      <c r="A1977" s="2" t="s">
        <v>29</v>
      </c>
      <c r="B1977" s="2" t="s">
        <v>30</v>
      </c>
      <c r="C1977" s="3">
        <v>36120</v>
      </c>
      <c r="D1977" s="2" t="s">
        <v>31</v>
      </c>
      <c r="E1977" s="2" t="s">
        <v>32</v>
      </c>
      <c r="F1977" s="2">
        <v>5</v>
      </c>
      <c r="G1977" s="4">
        <v>15505.333780888161</v>
      </c>
      <c r="H1977" s="5">
        <v>-31585.199597200655</v>
      </c>
      <c r="I1977" s="11" t="str">
        <f t="shared" si="360"/>
        <v>Rivera, Pablo</v>
      </c>
      <c r="J1977" s="11" t="str">
        <f t="shared" si="361"/>
        <v>PR</v>
      </c>
      <c r="K1977" s="14">
        <f t="shared" si="362"/>
        <v>11</v>
      </c>
      <c r="L1977" s="7">
        <f t="shared" ca="1" si="363"/>
        <v>25</v>
      </c>
      <c r="M1977" s="7">
        <f t="shared" si="364"/>
        <v>6</v>
      </c>
      <c r="N1977" s="15">
        <f t="shared" si="365"/>
        <v>36120</v>
      </c>
      <c r="O1977" s="15" t="str">
        <f t="shared" si="366"/>
        <v>sábado</v>
      </c>
      <c r="P1977" s="14">
        <f t="shared" si="367"/>
        <v>1998</v>
      </c>
      <c r="Q1977" s="14">
        <f t="shared" si="368"/>
        <v>11</v>
      </c>
      <c r="R1977" s="14">
        <f t="shared" si="369"/>
        <v>21</v>
      </c>
      <c r="S1977" s="14" t="str">
        <f t="shared" si="370"/>
        <v>NO</v>
      </c>
      <c r="T1977" s="14" t="str">
        <f t="shared" si="371"/>
        <v>No Cumple</v>
      </c>
      <c r="U1977" s="14">
        <f>VLOOKUP(E1977,País!$A$1:$B$8,2,FALSE)</f>
        <v>2</v>
      </c>
    </row>
    <row r="1978" spans="1:21" x14ac:dyDescent="0.25">
      <c r="A1978" s="2" t="s">
        <v>88</v>
      </c>
      <c r="B1978" s="2" t="s">
        <v>54</v>
      </c>
      <c r="C1978" s="3">
        <v>33895</v>
      </c>
      <c r="D1978" s="2" t="s">
        <v>35</v>
      </c>
      <c r="E1978" s="2" t="s">
        <v>12</v>
      </c>
      <c r="F1978" s="2">
        <v>2</v>
      </c>
      <c r="G1978" s="4">
        <v>15496.382748638745</v>
      </c>
      <c r="H1978" s="5">
        <v>-32358.43638879319</v>
      </c>
      <c r="I1978" s="11" t="str">
        <f t="shared" si="360"/>
        <v>Moreno, Lorena</v>
      </c>
      <c r="J1978" s="11" t="str">
        <f t="shared" si="361"/>
        <v>LM</v>
      </c>
      <c r="K1978" s="14">
        <f t="shared" si="362"/>
        <v>12</v>
      </c>
      <c r="L1978" s="7">
        <f t="shared" ca="1" si="363"/>
        <v>31</v>
      </c>
      <c r="M1978" s="7">
        <f t="shared" si="364"/>
        <v>7</v>
      </c>
      <c r="N1978" s="15">
        <f t="shared" si="365"/>
        <v>33895</v>
      </c>
      <c r="O1978" s="15" t="str">
        <f t="shared" si="366"/>
        <v>domingo</v>
      </c>
      <c r="P1978" s="14">
        <f t="shared" si="367"/>
        <v>1992</v>
      </c>
      <c r="Q1978" s="14">
        <f t="shared" si="368"/>
        <v>10</v>
      </c>
      <c r="R1978" s="14">
        <f t="shared" si="369"/>
        <v>18</v>
      </c>
      <c r="S1978" s="14" t="str">
        <f t="shared" si="370"/>
        <v>NO</v>
      </c>
      <c r="T1978" s="14" t="str">
        <f t="shared" si="371"/>
        <v>No Cumple</v>
      </c>
      <c r="U1978" s="14">
        <f>VLOOKUP(E1978,País!$A$1:$B$8,2,FALSE)</f>
        <v>3</v>
      </c>
    </row>
    <row r="1979" spans="1:21" x14ac:dyDescent="0.25">
      <c r="A1979" s="2" t="s">
        <v>55</v>
      </c>
      <c r="B1979" s="2" t="s">
        <v>56</v>
      </c>
      <c r="C1979" s="3">
        <v>32201</v>
      </c>
      <c r="D1979" s="2" t="s">
        <v>38</v>
      </c>
      <c r="E1979" s="2" t="s">
        <v>20</v>
      </c>
      <c r="F1979" s="2">
        <v>2</v>
      </c>
      <c r="G1979" s="4">
        <v>15473.292936440808</v>
      </c>
      <c r="H1979" s="5">
        <v>-32079.30342783887</v>
      </c>
      <c r="I1979" s="11" t="str">
        <f t="shared" si="360"/>
        <v>Jimenez, Monica</v>
      </c>
      <c r="J1979" s="11" t="str">
        <f t="shared" si="361"/>
        <v>MJ</v>
      </c>
      <c r="K1979" s="14">
        <f t="shared" si="362"/>
        <v>13</v>
      </c>
      <c r="L1979" s="7">
        <f t="shared" ca="1" si="363"/>
        <v>36</v>
      </c>
      <c r="M1979" s="7">
        <f t="shared" si="364"/>
        <v>7</v>
      </c>
      <c r="N1979" s="15">
        <f t="shared" si="365"/>
        <v>32201</v>
      </c>
      <c r="O1979" s="15" t="str">
        <f t="shared" si="366"/>
        <v>domingo</v>
      </c>
      <c r="P1979" s="14">
        <f t="shared" si="367"/>
        <v>1988</v>
      </c>
      <c r="Q1979" s="14">
        <f t="shared" si="368"/>
        <v>2</v>
      </c>
      <c r="R1979" s="14">
        <f t="shared" si="369"/>
        <v>28</v>
      </c>
      <c r="S1979" s="14" t="str">
        <f t="shared" si="370"/>
        <v>NO</v>
      </c>
      <c r="T1979" s="14" t="str">
        <f t="shared" si="371"/>
        <v>No Cumple</v>
      </c>
      <c r="U1979" s="14">
        <f>VLOOKUP(E1979,País!$A$1:$B$8,2,FALSE)</f>
        <v>6</v>
      </c>
    </row>
    <row r="1980" spans="1:21" x14ac:dyDescent="0.25">
      <c r="A1980" s="2" t="s">
        <v>101</v>
      </c>
      <c r="B1980" s="2" t="s">
        <v>52</v>
      </c>
      <c r="C1980" s="3">
        <v>34259</v>
      </c>
      <c r="D1980" s="2" t="s">
        <v>11</v>
      </c>
      <c r="E1980" s="2" t="s">
        <v>32</v>
      </c>
      <c r="F1980" s="2">
        <v>6</v>
      </c>
      <c r="G1980" s="4">
        <v>15457.842395095653</v>
      </c>
      <c r="H1980" s="5">
        <v>-32445.892876757222</v>
      </c>
      <c r="I1980" s="11" t="str">
        <f t="shared" si="360"/>
        <v>Ortega, Cristian</v>
      </c>
      <c r="J1980" s="11" t="str">
        <f t="shared" si="361"/>
        <v>CO</v>
      </c>
      <c r="K1980" s="14">
        <f t="shared" si="362"/>
        <v>14</v>
      </c>
      <c r="L1980" s="7">
        <f t="shared" ca="1" si="363"/>
        <v>30</v>
      </c>
      <c r="M1980" s="7">
        <f t="shared" si="364"/>
        <v>7</v>
      </c>
      <c r="N1980" s="15">
        <f t="shared" si="365"/>
        <v>34259</v>
      </c>
      <c r="O1980" s="15" t="str">
        <f t="shared" si="366"/>
        <v>domingo</v>
      </c>
      <c r="P1980" s="14">
        <f t="shared" si="367"/>
        <v>1993</v>
      </c>
      <c r="Q1980" s="14">
        <f t="shared" si="368"/>
        <v>10</v>
      </c>
      <c r="R1980" s="14">
        <f t="shared" si="369"/>
        <v>17</v>
      </c>
      <c r="S1980" s="14" t="str">
        <f t="shared" si="370"/>
        <v>NO</v>
      </c>
      <c r="T1980" s="14" t="str">
        <f t="shared" si="371"/>
        <v>No Cumple</v>
      </c>
      <c r="U1980" s="14">
        <f>VLOOKUP(E1980,País!$A$1:$B$8,2,FALSE)</f>
        <v>2</v>
      </c>
    </row>
    <row r="1981" spans="1:21" x14ac:dyDescent="0.25">
      <c r="A1981" s="2" t="s">
        <v>81</v>
      </c>
      <c r="B1981" s="2" t="s">
        <v>37</v>
      </c>
      <c r="C1981" s="3">
        <v>30266</v>
      </c>
      <c r="D1981" s="2" t="s">
        <v>7</v>
      </c>
      <c r="E1981" s="2" t="s">
        <v>12</v>
      </c>
      <c r="F1981" s="2">
        <v>4</v>
      </c>
      <c r="G1981" s="4">
        <v>15454.495477997061</v>
      </c>
      <c r="H1981" s="5">
        <v>-23181.853165402059</v>
      </c>
      <c r="I1981" s="11" t="str">
        <f t="shared" si="360"/>
        <v>Hernandez, Victor</v>
      </c>
      <c r="J1981" s="11" t="str">
        <f t="shared" si="361"/>
        <v>VH</v>
      </c>
      <c r="K1981" s="14">
        <f t="shared" si="362"/>
        <v>15</v>
      </c>
      <c r="L1981" s="7">
        <f t="shared" ca="1" si="363"/>
        <v>41</v>
      </c>
      <c r="M1981" s="7">
        <f t="shared" si="364"/>
        <v>4</v>
      </c>
      <c r="N1981" s="15">
        <f t="shared" si="365"/>
        <v>30266</v>
      </c>
      <c r="O1981" s="15" t="str">
        <f t="shared" si="366"/>
        <v>jueves</v>
      </c>
      <c r="P1981" s="14">
        <f t="shared" si="367"/>
        <v>1982</v>
      </c>
      <c r="Q1981" s="14">
        <f t="shared" si="368"/>
        <v>11</v>
      </c>
      <c r="R1981" s="14">
        <f t="shared" si="369"/>
        <v>11</v>
      </c>
      <c r="S1981" s="14" t="str">
        <f t="shared" si="370"/>
        <v>SI</v>
      </c>
      <c r="T1981" s="14" t="str">
        <f t="shared" si="371"/>
        <v>No Cumple</v>
      </c>
      <c r="U1981" s="14">
        <f>VLOOKUP(E1981,País!$A$1:$B$8,2,FALSE)</f>
        <v>3</v>
      </c>
    </row>
    <row r="1982" spans="1:21" x14ac:dyDescent="0.25">
      <c r="A1982" s="2" t="s">
        <v>77</v>
      </c>
      <c r="B1982" s="2" t="s">
        <v>22</v>
      </c>
      <c r="C1982" s="3">
        <v>35819</v>
      </c>
      <c r="D1982" s="2" t="s">
        <v>27</v>
      </c>
      <c r="E1982" s="2" t="s">
        <v>24</v>
      </c>
      <c r="F1982" s="2">
        <v>6</v>
      </c>
      <c r="G1982" s="4">
        <v>15433.06207882452</v>
      </c>
      <c r="H1982" s="5">
        <v>-30898.90537063442</v>
      </c>
      <c r="I1982" s="11" t="str">
        <f t="shared" si="360"/>
        <v>Fernandez, Emilio</v>
      </c>
      <c r="J1982" s="11" t="str">
        <f t="shared" si="361"/>
        <v>EF</v>
      </c>
      <c r="K1982" s="14">
        <f t="shared" si="362"/>
        <v>15</v>
      </c>
      <c r="L1982" s="7">
        <f t="shared" ca="1" si="363"/>
        <v>26</v>
      </c>
      <c r="M1982" s="7">
        <f t="shared" si="364"/>
        <v>6</v>
      </c>
      <c r="N1982" s="15">
        <f t="shared" si="365"/>
        <v>35819</v>
      </c>
      <c r="O1982" s="15" t="str">
        <f t="shared" si="366"/>
        <v>sábado</v>
      </c>
      <c r="P1982" s="14">
        <f t="shared" si="367"/>
        <v>1998</v>
      </c>
      <c r="Q1982" s="14">
        <f t="shared" si="368"/>
        <v>1</v>
      </c>
      <c r="R1982" s="14">
        <f t="shared" si="369"/>
        <v>24</v>
      </c>
      <c r="S1982" s="14" t="str">
        <f t="shared" si="370"/>
        <v>NO</v>
      </c>
      <c r="T1982" s="14" t="str">
        <f t="shared" si="371"/>
        <v>No Cumple</v>
      </c>
      <c r="U1982" s="14">
        <f>VLOOKUP(E1982,País!$A$1:$B$8,2,FALSE)</f>
        <v>5</v>
      </c>
    </row>
    <row r="1983" spans="1:21" x14ac:dyDescent="0.25">
      <c r="A1983" s="2" t="s">
        <v>102</v>
      </c>
      <c r="B1983" s="2" t="s">
        <v>66</v>
      </c>
      <c r="C1983" s="3">
        <v>33728</v>
      </c>
      <c r="D1983" s="2" t="s">
        <v>15</v>
      </c>
      <c r="E1983" s="2" t="s">
        <v>8</v>
      </c>
      <c r="F1983" s="2">
        <v>4</v>
      </c>
      <c r="G1983" s="4">
        <v>15402.073946598301</v>
      </c>
      <c r="H1983" s="5">
        <v>-35251.946792867682</v>
      </c>
      <c r="I1983" s="11" t="str">
        <f t="shared" si="360"/>
        <v>Silva, Carla</v>
      </c>
      <c r="J1983" s="11" t="str">
        <f t="shared" si="361"/>
        <v>CS</v>
      </c>
      <c r="K1983" s="14">
        <f t="shared" si="362"/>
        <v>10</v>
      </c>
      <c r="L1983" s="7">
        <f t="shared" ca="1" si="363"/>
        <v>32</v>
      </c>
      <c r="M1983" s="7">
        <f t="shared" si="364"/>
        <v>1</v>
      </c>
      <c r="N1983" s="15">
        <f t="shared" si="365"/>
        <v>33728</v>
      </c>
      <c r="O1983" s="15" t="str">
        <f t="shared" si="366"/>
        <v>lunes</v>
      </c>
      <c r="P1983" s="14">
        <f t="shared" si="367"/>
        <v>1992</v>
      </c>
      <c r="Q1983" s="14">
        <f t="shared" si="368"/>
        <v>5</v>
      </c>
      <c r="R1983" s="14">
        <f t="shared" si="369"/>
        <v>4</v>
      </c>
      <c r="S1983" s="14" t="str">
        <f t="shared" si="370"/>
        <v>NO</v>
      </c>
      <c r="T1983" s="14" t="str">
        <f t="shared" si="371"/>
        <v>No Cumple</v>
      </c>
      <c r="U1983" s="14">
        <f>VLOOKUP(E1983,País!$A$1:$B$8,2,FALSE)</f>
        <v>1</v>
      </c>
    </row>
    <row r="1984" spans="1:21" x14ac:dyDescent="0.25">
      <c r="A1984" s="2" t="s">
        <v>29</v>
      </c>
      <c r="B1984" s="2" t="s">
        <v>30</v>
      </c>
      <c r="C1984" s="3">
        <v>32748</v>
      </c>
      <c r="D1984" s="2" t="s">
        <v>31</v>
      </c>
      <c r="E1984" s="2" t="s">
        <v>32</v>
      </c>
      <c r="F1984" s="2">
        <v>2</v>
      </c>
      <c r="G1984" s="4">
        <v>15397.260834545123</v>
      </c>
      <c r="H1984" s="5">
        <v>-30246.300898982096</v>
      </c>
      <c r="I1984" s="11" t="str">
        <f t="shared" si="360"/>
        <v>Rivera, Pablo</v>
      </c>
      <c r="J1984" s="11" t="str">
        <f t="shared" si="361"/>
        <v>PR</v>
      </c>
      <c r="K1984" s="14">
        <f t="shared" si="362"/>
        <v>11</v>
      </c>
      <c r="L1984" s="7">
        <f t="shared" ca="1" si="363"/>
        <v>34</v>
      </c>
      <c r="M1984" s="7">
        <f t="shared" si="364"/>
        <v>1</v>
      </c>
      <c r="N1984" s="15">
        <f t="shared" si="365"/>
        <v>32748</v>
      </c>
      <c r="O1984" s="15" t="str">
        <f t="shared" si="366"/>
        <v>lunes</v>
      </c>
      <c r="P1984" s="14">
        <f t="shared" si="367"/>
        <v>1989</v>
      </c>
      <c r="Q1984" s="14">
        <f t="shared" si="368"/>
        <v>8</v>
      </c>
      <c r="R1984" s="14">
        <f t="shared" si="369"/>
        <v>28</v>
      </c>
      <c r="S1984" s="14" t="str">
        <f t="shared" si="370"/>
        <v>NO</v>
      </c>
      <c r="T1984" s="14" t="str">
        <f t="shared" si="371"/>
        <v>No Cumple</v>
      </c>
      <c r="U1984" s="14">
        <f>VLOOKUP(E1984,País!$A$1:$B$8,2,FALSE)</f>
        <v>2</v>
      </c>
    </row>
    <row r="1985" spans="1:21" x14ac:dyDescent="0.25">
      <c r="A1985" s="2" t="s">
        <v>36</v>
      </c>
      <c r="B1985" s="2" t="s">
        <v>37</v>
      </c>
      <c r="C1985" s="3">
        <v>29591</v>
      </c>
      <c r="D1985" s="2" t="s">
        <v>38</v>
      </c>
      <c r="E1985" s="2" t="s">
        <v>12</v>
      </c>
      <c r="F1985" s="2">
        <v>4</v>
      </c>
      <c r="G1985" s="4">
        <v>15391.080311401087</v>
      </c>
      <c r="H1985" s="5">
        <v>-28683.670932195066</v>
      </c>
      <c r="I1985" s="11" t="str">
        <f t="shared" si="360"/>
        <v>Hernandez, Roberto</v>
      </c>
      <c r="J1985" s="11" t="str">
        <f t="shared" si="361"/>
        <v>RH</v>
      </c>
      <c r="K1985" s="14">
        <f t="shared" si="362"/>
        <v>16</v>
      </c>
      <c r="L1985" s="7">
        <f t="shared" ca="1" si="363"/>
        <v>43</v>
      </c>
      <c r="M1985" s="7">
        <f t="shared" si="364"/>
        <v>1</v>
      </c>
      <c r="N1985" s="15">
        <f t="shared" si="365"/>
        <v>29591</v>
      </c>
      <c r="O1985" s="15" t="str">
        <f t="shared" si="366"/>
        <v>lunes</v>
      </c>
      <c r="P1985" s="14">
        <f t="shared" si="367"/>
        <v>1981</v>
      </c>
      <c r="Q1985" s="14">
        <f t="shared" si="368"/>
        <v>1</v>
      </c>
      <c r="R1985" s="14">
        <f t="shared" si="369"/>
        <v>5</v>
      </c>
      <c r="S1985" s="14" t="str">
        <f t="shared" si="370"/>
        <v>NO</v>
      </c>
      <c r="T1985" s="14" t="str">
        <f t="shared" si="371"/>
        <v>No Cumple</v>
      </c>
      <c r="U1985" s="14">
        <f>VLOOKUP(E1985,País!$A$1:$B$8,2,FALSE)</f>
        <v>3</v>
      </c>
    </row>
    <row r="1986" spans="1:21" x14ac:dyDescent="0.25">
      <c r="A1986" s="2" t="s">
        <v>86</v>
      </c>
      <c r="B1986" s="2" t="s">
        <v>48</v>
      </c>
      <c r="C1986" s="3">
        <v>29626</v>
      </c>
      <c r="D1986" s="2" t="s">
        <v>27</v>
      </c>
      <c r="E1986" s="2" t="s">
        <v>32</v>
      </c>
      <c r="F1986" s="2">
        <v>2</v>
      </c>
      <c r="G1986" s="4">
        <v>15390.563369546808</v>
      </c>
      <c r="H1986" s="5">
        <v>-16230.409518828274</v>
      </c>
      <c r="I1986" s="11" t="str">
        <f t="shared" ref="I1986:I2049" si="372">_xlfn.CONCAT(B1986,", ",A1986)</f>
        <v>Rojas, Daniel</v>
      </c>
      <c r="J1986" s="11" t="str">
        <f t="shared" ref="J1986:J2049" si="373">_xlfn.CONCAT(LEFT(A1986,1),LEFT(B1986,1))</f>
        <v>DR</v>
      </c>
      <c r="K1986" s="14">
        <f t="shared" ref="K1986:K2049" si="374">LEN(A1986)+LEN(B1986)</f>
        <v>11</v>
      </c>
      <c r="L1986" s="7">
        <f t="shared" ref="L1986:L2049" ca="1" si="375">INT((TODAY()-C1986)/365)</f>
        <v>43</v>
      </c>
      <c r="M1986" s="7">
        <f t="shared" ref="M1986:M2049" si="376">WEEKDAY(C1986,2)</f>
        <v>1</v>
      </c>
      <c r="N1986" s="15">
        <f t="shared" ref="N1986:N2049" si="377">C1986</f>
        <v>29626</v>
      </c>
      <c r="O1986" s="15" t="str">
        <f t="shared" ref="O1986:O2049" si="378">TEXT(C1986,"dddd")</f>
        <v>lunes</v>
      </c>
      <c r="P1986" s="14">
        <f t="shared" ref="P1986:P2049" si="379">YEAR(C1986)</f>
        <v>1981</v>
      </c>
      <c r="Q1986" s="14">
        <f t="shared" ref="Q1986:Q2049" si="380">MONTH(C1986)</f>
        <v>2</v>
      </c>
      <c r="R1986" s="14">
        <f t="shared" ref="R1986:R2049" si="381">DAY(C1986)</f>
        <v>9</v>
      </c>
      <c r="S1986" s="14" t="str">
        <f t="shared" ref="S1986:S2049" si="382" xml:space="preserve"> IF(D1986 = "Ingeniero","SI","NO")</f>
        <v>NO</v>
      </c>
      <c r="T1986" s="14" t="str">
        <f t="shared" ref="T1986:T2049" si="383">IF(
     AND(F1986&gt;3,G1986&gt;30000),
     "Cumple",
     "No Cumple"
)</f>
        <v>No Cumple</v>
      </c>
      <c r="U1986" s="14">
        <f>VLOOKUP(E1986,País!$A$1:$B$8,2,FALSE)</f>
        <v>2</v>
      </c>
    </row>
    <row r="1987" spans="1:21" x14ac:dyDescent="0.25">
      <c r="A1987" s="2" t="s">
        <v>102</v>
      </c>
      <c r="B1987" s="2" t="s">
        <v>66</v>
      </c>
      <c r="C1987" s="3">
        <v>33908</v>
      </c>
      <c r="D1987" s="2" t="s">
        <v>15</v>
      </c>
      <c r="E1987" s="2" t="s">
        <v>8</v>
      </c>
      <c r="F1987" s="2">
        <v>5</v>
      </c>
      <c r="G1987" s="4">
        <v>15386.999405668299</v>
      </c>
      <c r="H1987" s="5">
        <v>-23947.490433862138</v>
      </c>
      <c r="I1987" s="11" t="str">
        <f t="shared" si="372"/>
        <v>Silva, Carla</v>
      </c>
      <c r="J1987" s="11" t="str">
        <f t="shared" si="373"/>
        <v>CS</v>
      </c>
      <c r="K1987" s="14">
        <f t="shared" si="374"/>
        <v>10</v>
      </c>
      <c r="L1987" s="7">
        <f t="shared" ca="1" si="375"/>
        <v>31</v>
      </c>
      <c r="M1987" s="7">
        <f t="shared" si="376"/>
        <v>6</v>
      </c>
      <c r="N1987" s="15">
        <f t="shared" si="377"/>
        <v>33908</v>
      </c>
      <c r="O1987" s="15" t="str">
        <f t="shared" si="378"/>
        <v>sábado</v>
      </c>
      <c r="P1987" s="14">
        <f t="shared" si="379"/>
        <v>1992</v>
      </c>
      <c r="Q1987" s="14">
        <f t="shared" si="380"/>
        <v>10</v>
      </c>
      <c r="R1987" s="14">
        <f t="shared" si="381"/>
        <v>31</v>
      </c>
      <c r="S1987" s="14" t="str">
        <f t="shared" si="382"/>
        <v>NO</v>
      </c>
      <c r="T1987" s="14" t="str">
        <f t="shared" si="383"/>
        <v>No Cumple</v>
      </c>
      <c r="U1987" s="14">
        <f>VLOOKUP(E1987,País!$A$1:$B$8,2,FALSE)</f>
        <v>1</v>
      </c>
    </row>
    <row r="1988" spans="1:21" x14ac:dyDescent="0.25">
      <c r="A1988" s="2" t="s">
        <v>97</v>
      </c>
      <c r="B1988" s="2" t="s">
        <v>14</v>
      </c>
      <c r="C1988" s="3">
        <v>30090</v>
      </c>
      <c r="D1988" s="2" t="s">
        <v>23</v>
      </c>
      <c r="E1988" s="2" t="s">
        <v>8</v>
      </c>
      <c r="F1988" s="2">
        <v>4</v>
      </c>
      <c r="G1988" s="4">
        <v>15350.938025910915</v>
      </c>
      <c r="H1988" s="5">
        <v>-30371.702677975722</v>
      </c>
      <c r="I1988" s="11" t="str">
        <f t="shared" si="372"/>
        <v>Lopez, Gustavo</v>
      </c>
      <c r="J1988" s="11" t="str">
        <f t="shared" si="373"/>
        <v>GL</v>
      </c>
      <c r="K1988" s="14">
        <f t="shared" si="374"/>
        <v>12</v>
      </c>
      <c r="L1988" s="7">
        <f t="shared" ca="1" si="375"/>
        <v>42</v>
      </c>
      <c r="M1988" s="7">
        <f t="shared" si="376"/>
        <v>3</v>
      </c>
      <c r="N1988" s="15">
        <f t="shared" si="377"/>
        <v>30090</v>
      </c>
      <c r="O1988" s="15" t="str">
        <f t="shared" si="378"/>
        <v>miércoles</v>
      </c>
      <c r="P1988" s="14">
        <f t="shared" si="379"/>
        <v>1982</v>
      </c>
      <c r="Q1988" s="14">
        <f t="shared" si="380"/>
        <v>5</v>
      </c>
      <c r="R1988" s="14">
        <f t="shared" si="381"/>
        <v>19</v>
      </c>
      <c r="S1988" s="14" t="str">
        <f t="shared" si="382"/>
        <v>NO</v>
      </c>
      <c r="T1988" s="14" t="str">
        <f t="shared" si="383"/>
        <v>No Cumple</v>
      </c>
      <c r="U1988" s="14">
        <f>VLOOKUP(E1988,País!$A$1:$B$8,2,FALSE)</f>
        <v>1</v>
      </c>
    </row>
    <row r="1989" spans="1:21" x14ac:dyDescent="0.25">
      <c r="A1989" s="2" t="s">
        <v>5</v>
      </c>
      <c r="B1989" s="2" t="s">
        <v>6</v>
      </c>
      <c r="C1989" s="3">
        <v>36163</v>
      </c>
      <c r="D1989" s="2" t="s">
        <v>7</v>
      </c>
      <c r="E1989" s="2" t="s">
        <v>8</v>
      </c>
      <c r="F1989" s="2">
        <v>2</v>
      </c>
      <c r="G1989" s="4">
        <v>15350.6035705995</v>
      </c>
      <c r="H1989" s="5">
        <v>-73014.328489459411</v>
      </c>
      <c r="I1989" s="11" t="str">
        <f t="shared" si="372"/>
        <v>Martinez, Ana</v>
      </c>
      <c r="J1989" s="11" t="str">
        <f t="shared" si="373"/>
        <v>AM</v>
      </c>
      <c r="K1989" s="14">
        <f t="shared" si="374"/>
        <v>11</v>
      </c>
      <c r="L1989" s="7">
        <f t="shared" ca="1" si="375"/>
        <v>25</v>
      </c>
      <c r="M1989" s="7">
        <f t="shared" si="376"/>
        <v>7</v>
      </c>
      <c r="N1989" s="15">
        <f t="shared" si="377"/>
        <v>36163</v>
      </c>
      <c r="O1989" s="15" t="str">
        <f t="shared" si="378"/>
        <v>domingo</v>
      </c>
      <c r="P1989" s="14">
        <f t="shared" si="379"/>
        <v>1999</v>
      </c>
      <c r="Q1989" s="14">
        <f t="shared" si="380"/>
        <v>1</v>
      </c>
      <c r="R1989" s="14">
        <f t="shared" si="381"/>
        <v>3</v>
      </c>
      <c r="S1989" s="14" t="str">
        <f t="shared" si="382"/>
        <v>SI</v>
      </c>
      <c r="T1989" s="14" t="str">
        <f t="shared" si="383"/>
        <v>No Cumple</v>
      </c>
      <c r="U1989" s="14">
        <f>VLOOKUP(E1989,País!$A$1:$B$8,2,FALSE)</f>
        <v>1</v>
      </c>
    </row>
    <row r="1990" spans="1:21" x14ac:dyDescent="0.25">
      <c r="A1990" s="2" t="s">
        <v>49</v>
      </c>
      <c r="B1990" s="2" t="s">
        <v>50</v>
      </c>
      <c r="C1990" s="3">
        <v>30964</v>
      </c>
      <c r="D1990" s="2" t="s">
        <v>27</v>
      </c>
      <c r="E1990" s="2" t="s">
        <v>8</v>
      </c>
      <c r="F1990" s="2">
        <v>5</v>
      </c>
      <c r="G1990" s="4">
        <v>15347.094494931249</v>
      </c>
      <c r="H1990" s="5">
        <v>-32347.614954561879</v>
      </c>
      <c r="I1990" s="11" t="str">
        <f t="shared" si="372"/>
        <v>Perez, Javier</v>
      </c>
      <c r="J1990" s="11" t="str">
        <f t="shared" si="373"/>
        <v>JP</v>
      </c>
      <c r="K1990" s="14">
        <f t="shared" si="374"/>
        <v>11</v>
      </c>
      <c r="L1990" s="7">
        <f t="shared" ca="1" si="375"/>
        <v>39</v>
      </c>
      <c r="M1990" s="7">
        <f t="shared" si="376"/>
        <v>2</v>
      </c>
      <c r="N1990" s="15">
        <f t="shared" si="377"/>
        <v>30964</v>
      </c>
      <c r="O1990" s="15" t="str">
        <f t="shared" si="378"/>
        <v>martes</v>
      </c>
      <c r="P1990" s="14">
        <f t="shared" si="379"/>
        <v>1984</v>
      </c>
      <c r="Q1990" s="14">
        <f t="shared" si="380"/>
        <v>10</v>
      </c>
      <c r="R1990" s="14">
        <f t="shared" si="381"/>
        <v>9</v>
      </c>
      <c r="S1990" s="14" t="str">
        <f t="shared" si="382"/>
        <v>NO</v>
      </c>
      <c r="T1990" s="14" t="str">
        <f t="shared" si="383"/>
        <v>No Cumple</v>
      </c>
      <c r="U1990" s="14">
        <f>VLOOKUP(E1990,País!$A$1:$B$8,2,FALSE)</f>
        <v>1</v>
      </c>
    </row>
    <row r="1991" spans="1:21" x14ac:dyDescent="0.25">
      <c r="A1991" s="2" t="s">
        <v>85</v>
      </c>
      <c r="B1991" s="2" t="s">
        <v>46</v>
      </c>
      <c r="C1991" s="3">
        <v>32144</v>
      </c>
      <c r="D1991" s="2" t="s">
        <v>23</v>
      </c>
      <c r="E1991" s="2" t="s">
        <v>28</v>
      </c>
      <c r="F1991" s="2">
        <v>2</v>
      </c>
      <c r="G1991" s="4">
        <v>15346.935374302517</v>
      </c>
      <c r="H1991" s="5">
        <v>-32221.227516870764</v>
      </c>
      <c r="I1991" s="11" t="str">
        <f t="shared" si="372"/>
        <v>Garcia, Elena</v>
      </c>
      <c r="J1991" s="11" t="str">
        <f t="shared" si="373"/>
        <v>EG</v>
      </c>
      <c r="K1991" s="14">
        <f t="shared" si="374"/>
        <v>11</v>
      </c>
      <c r="L1991" s="7">
        <f t="shared" ca="1" si="375"/>
        <v>36</v>
      </c>
      <c r="M1991" s="7">
        <f t="shared" si="376"/>
        <v>6</v>
      </c>
      <c r="N1991" s="15">
        <f t="shared" si="377"/>
        <v>32144</v>
      </c>
      <c r="O1991" s="15" t="str">
        <f t="shared" si="378"/>
        <v>sábado</v>
      </c>
      <c r="P1991" s="14">
        <f t="shared" si="379"/>
        <v>1988</v>
      </c>
      <c r="Q1991" s="14">
        <f t="shared" si="380"/>
        <v>1</v>
      </c>
      <c r="R1991" s="14">
        <f t="shared" si="381"/>
        <v>2</v>
      </c>
      <c r="S1991" s="14" t="str">
        <f t="shared" si="382"/>
        <v>NO</v>
      </c>
      <c r="T1991" s="14" t="str">
        <f t="shared" si="383"/>
        <v>No Cumple</v>
      </c>
      <c r="U1991" s="14">
        <f>VLOOKUP(E1991,País!$A$1:$B$8,2,FALSE)</f>
        <v>7</v>
      </c>
    </row>
    <row r="1992" spans="1:21" x14ac:dyDescent="0.25">
      <c r="A1992" s="2" t="s">
        <v>49</v>
      </c>
      <c r="B1992" s="2" t="s">
        <v>50</v>
      </c>
      <c r="C1992" s="3">
        <v>29622</v>
      </c>
      <c r="D1992" s="2" t="s">
        <v>27</v>
      </c>
      <c r="E1992" s="2" t="s">
        <v>8</v>
      </c>
      <c r="F1992" s="2">
        <v>3</v>
      </c>
      <c r="G1992" s="4">
        <v>15338.997975342774</v>
      </c>
      <c r="H1992" s="5">
        <v>-23215.9214577532</v>
      </c>
      <c r="I1992" s="11" t="str">
        <f t="shared" si="372"/>
        <v>Perez, Javier</v>
      </c>
      <c r="J1992" s="11" t="str">
        <f t="shared" si="373"/>
        <v>JP</v>
      </c>
      <c r="K1992" s="14">
        <f t="shared" si="374"/>
        <v>11</v>
      </c>
      <c r="L1992" s="7">
        <f t="shared" ca="1" si="375"/>
        <v>43</v>
      </c>
      <c r="M1992" s="7">
        <f t="shared" si="376"/>
        <v>4</v>
      </c>
      <c r="N1992" s="15">
        <f t="shared" si="377"/>
        <v>29622</v>
      </c>
      <c r="O1992" s="15" t="str">
        <f t="shared" si="378"/>
        <v>jueves</v>
      </c>
      <c r="P1992" s="14">
        <f t="shared" si="379"/>
        <v>1981</v>
      </c>
      <c r="Q1992" s="14">
        <f t="shared" si="380"/>
        <v>2</v>
      </c>
      <c r="R1992" s="14">
        <f t="shared" si="381"/>
        <v>5</v>
      </c>
      <c r="S1992" s="14" t="str">
        <f t="shared" si="382"/>
        <v>NO</v>
      </c>
      <c r="T1992" s="14" t="str">
        <f t="shared" si="383"/>
        <v>No Cumple</v>
      </c>
      <c r="U1992" s="14">
        <f>VLOOKUP(E1992,País!$A$1:$B$8,2,FALSE)</f>
        <v>1</v>
      </c>
    </row>
    <row r="1993" spans="1:21" x14ac:dyDescent="0.25">
      <c r="A1993" s="2" t="s">
        <v>74</v>
      </c>
      <c r="B1993" s="2" t="s">
        <v>26</v>
      </c>
      <c r="C1993" s="3">
        <v>31629</v>
      </c>
      <c r="D1993" s="2" t="s">
        <v>15</v>
      </c>
      <c r="E1993" s="2" t="s">
        <v>12</v>
      </c>
      <c r="F1993" s="2">
        <v>4</v>
      </c>
      <c r="G1993" s="4">
        <v>15336.772698296982</v>
      </c>
      <c r="H1993" s="5">
        <v>-26870.788203260232</v>
      </c>
      <c r="I1993" s="11" t="str">
        <f t="shared" si="372"/>
        <v>Diaz, Raquel</v>
      </c>
      <c r="J1993" s="11" t="str">
        <f t="shared" si="373"/>
        <v>RD</v>
      </c>
      <c r="K1993" s="14">
        <f t="shared" si="374"/>
        <v>10</v>
      </c>
      <c r="L1993" s="7">
        <f t="shared" ca="1" si="375"/>
        <v>38</v>
      </c>
      <c r="M1993" s="7">
        <f t="shared" si="376"/>
        <v>2</v>
      </c>
      <c r="N1993" s="15">
        <f t="shared" si="377"/>
        <v>31629</v>
      </c>
      <c r="O1993" s="15" t="str">
        <f t="shared" si="378"/>
        <v>martes</v>
      </c>
      <c r="P1993" s="14">
        <f t="shared" si="379"/>
        <v>1986</v>
      </c>
      <c r="Q1993" s="14">
        <f t="shared" si="380"/>
        <v>8</v>
      </c>
      <c r="R1993" s="14">
        <f t="shared" si="381"/>
        <v>5</v>
      </c>
      <c r="S1993" s="14" t="str">
        <f t="shared" si="382"/>
        <v>NO</v>
      </c>
      <c r="T1993" s="14" t="str">
        <f t="shared" si="383"/>
        <v>No Cumple</v>
      </c>
      <c r="U1993" s="14">
        <f>VLOOKUP(E1993,País!$A$1:$B$8,2,FALSE)</f>
        <v>3</v>
      </c>
    </row>
    <row r="1994" spans="1:21" x14ac:dyDescent="0.25">
      <c r="A1994" s="2" t="s">
        <v>43</v>
      </c>
      <c r="B1994" s="2" t="s">
        <v>44</v>
      </c>
      <c r="C1994" s="3">
        <v>31436</v>
      </c>
      <c r="D1994" s="2" t="s">
        <v>15</v>
      </c>
      <c r="E1994" s="2" t="s">
        <v>24</v>
      </c>
      <c r="F1994" s="2">
        <v>5</v>
      </c>
      <c r="G1994" s="4">
        <v>15333.579370367152</v>
      </c>
      <c r="H1994" s="5">
        <v>-31733.106979262218</v>
      </c>
      <c r="I1994" s="11" t="str">
        <f t="shared" si="372"/>
        <v>Mendoza, Sofia</v>
      </c>
      <c r="J1994" s="11" t="str">
        <f t="shared" si="373"/>
        <v>SM</v>
      </c>
      <c r="K1994" s="14">
        <f t="shared" si="374"/>
        <v>12</v>
      </c>
      <c r="L1994" s="7">
        <f t="shared" ca="1" si="375"/>
        <v>38</v>
      </c>
      <c r="M1994" s="7">
        <f t="shared" si="376"/>
        <v>5</v>
      </c>
      <c r="N1994" s="15">
        <f t="shared" si="377"/>
        <v>31436</v>
      </c>
      <c r="O1994" s="15" t="str">
        <f t="shared" si="378"/>
        <v>viernes</v>
      </c>
      <c r="P1994" s="14">
        <f t="shared" si="379"/>
        <v>1986</v>
      </c>
      <c r="Q1994" s="14">
        <f t="shared" si="380"/>
        <v>1</v>
      </c>
      <c r="R1994" s="14">
        <f t="shared" si="381"/>
        <v>24</v>
      </c>
      <c r="S1994" s="14" t="str">
        <f t="shared" si="382"/>
        <v>NO</v>
      </c>
      <c r="T1994" s="14" t="str">
        <f t="shared" si="383"/>
        <v>No Cumple</v>
      </c>
      <c r="U1994" s="14">
        <f>VLOOKUP(E1994,País!$A$1:$B$8,2,FALSE)</f>
        <v>5</v>
      </c>
    </row>
    <row r="1995" spans="1:21" x14ac:dyDescent="0.25">
      <c r="A1995" s="2" t="s">
        <v>103</v>
      </c>
      <c r="B1995" s="2" t="s">
        <v>68</v>
      </c>
      <c r="C1995" s="3">
        <v>32628</v>
      </c>
      <c r="D1995" s="2" t="s">
        <v>19</v>
      </c>
      <c r="E1995" s="2" t="s">
        <v>12</v>
      </c>
      <c r="F1995" s="2">
        <v>6</v>
      </c>
      <c r="G1995" s="4">
        <v>15332.774068112773</v>
      </c>
      <c r="H1995" s="5">
        <v>-31880.536894611738</v>
      </c>
      <c r="I1995" s="11" t="str">
        <f t="shared" si="372"/>
        <v>Navarro, Antonio</v>
      </c>
      <c r="J1995" s="11" t="str">
        <f t="shared" si="373"/>
        <v>AN</v>
      </c>
      <c r="K1995" s="14">
        <f t="shared" si="374"/>
        <v>14</v>
      </c>
      <c r="L1995" s="7">
        <f t="shared" ca="1" si="375"/>
        <v>35</v>
      </c>
      <c r="M1995" s="7">
        <f t="shared" si="376"/>
        <v>7</v>
      </c>
      <c r="N1995" s="15">
        <f t="shared" si="377"/>
        <v>32628</v>
      </c>
      <c r="O1995" s="15" t="str">
        <f t="shared" si="378"/>
        <v>domingo</v>
      </c>
      <c r="P1995" s="14">
        <f t="shared" si="379"/>
        <v>1989</v>
      </c>
      <c r="Q1995" s="14">
        <f t="shared" si="380"/>
        <v>4</v>
      </c>
      <c r="R1995" s="14">
        <f t="shared" si="381"/>
        <v>30</v>
      </c>
      <c r="S1995" s="14" t="str">
        <f t="shared" si="382"/>
        <v>NO</v>
      </c>
      <c r="T1995" s="14" t="str">
        <f t="shared" si="383"/>
        <v>No Cumple</v>
      </c>
      <c r="U1995" s="14">
        <f>VLOOKUP(E1995,País!$A$1:$B$8,2,FALSE)</f>
        <v>3</v>
      </c>
    </row>
    <row r="1996" spans="1:21" x14ac:dyDescent="0.25">
      <c r="A1996" s="2" t="s">
        <v>77</v>
      </c>
      <c r="B1996" s="2" t="s">
        <v>22</v>
      </c>
      <c r="C1996" s="3">
        <v>31644</v>
      </c>
      <c r="D1996" s="2" t="s">
        <v>27</v>
      </c>
      <c r="E1996" s="2" t="s">
        <v>24</v>
      </c>
      <c r="F1996" s="2">
        <v>3</v>
      </c>
      <c r="G1996" s="4">
        <v>15331.408675450124</v>
      </c>
      <c r="H1996" s="5">
        <v>-32421.789931831383</v>
      </c>
      <c r="I1996" s="11" t="str">
        <f t="shared" si="372"/>
        <v>Fernandez, Emilio</v>
      </c>
      <c r="J1996" s="11" t="str">
        <f t="shared" si="373"/>
        <v>EF</v>
      </c>
      <c r="K1996" s="14">
        <f t="shared" si="374"/>
        <v>15</v>
      </c>
      <c r="L1996" s="7">
        <f t="shared" ca="1" si="375"/>
        <v>37</v>
      </c>
      <c r="M1996" s="7">
        <f t="shared" si="376"/>
        <v>3</v>
      </c>
      <c r="N1996" s="15">
        <f t="shared" si="377"/>
        <v>31644</v>
      </c>
      <c r="O1996" s="15" t="str">
        <f t="shared" si="378"/>
        <v>miércoles</v>
      </c>
      <c r="P1996" s="14">
        <f t="shared" si="379"/>
        <v>1986</v>
      </c>
      <c r="Q1996" s="14">
        <f t="shared" si="380"/>
        <v>8</v>
      </c>
      <c r="R1996" s="14">
        <f t="shared" si="381"/>
        <v>20</v>
      </c>
      <c r="S1996" s="14" t="str">
        <f t="shared" si="382"/>
        <v>NO</v>
      </c>
      <c r="T1996" s="14" t="str">
        <f t="shared" si="383"/>
        <v>No Cumple</v>
      </c>
      <c r="U1996" s="14">
        <f>VLOOKUP(E1996,País!$A$1:$B$8,2,FALSE)</f>
        <v>5</v>
      </c>
    </row>
    <row r="1997" spans="1:21" x14ac:dyDescent="0.25">
      <c r="A1997" s="2" t="s">
        <v>72</v>
      </c>
      <c r="B1997" s="2" t="s">
        <v>30</v>
      </c>
      <c r="C1997" s="3">
        <v>32218</v>
      </c>
      <c r="D1997" s="2" t="s">
        <v>7</v>
      </c>
      <c r="E1997" s="2" t="s">
        <v>32</v>
      </c>
      <c r="F1997" s="2">
        <v>3</v>
      </c>
      <c r="G1997" s="4">
        <v>15328.948326350534</v>
      </c>
      <c r="H1997" s="5">
        <v>-30343.814956075035</v>
      </c>
      <c r="I1997" s="11" t="str">
        <f t="shared" si="372"/>
        <v>Rivera, Marina</v>
      </c>
      <c r="J1997" s="11" t="str">
        <f t="shared" si="373"/>
        <v>MR</v>
      </c>
      <c r="K1997" s="14">
        <f t="shared" si="374"/>
        <v>12</v>
      </c>
      <c r="L1997" s="7">
        <f t="shared" ca="1" si="375"/>
        <v>36</v>
      </c>
      <c r="M1997" s="7">
        <f t="shared" si="376"/>
        <v>3</v>
      </c>
      <c r="N1997" s="15">
        <f t="shared" si="377"/>
        <v>32218</v>
      </c>
      <c r="O1997" s="15" t="str">
        <f t="shared" si="378"/>
        <v>miércoles</v>
      </c>
      <c r="P1997" s="14">
        <f t="shared" si="379"/>
        <v>1988</v>
      </c>
      <c r="Q1997" s="14">
        <f t="shared" si="380"/>
        <v>3</v>
      </c>
      <c r="R1997" s="14">
        <f t="shared" si="381"/>
        <v>16</v>
      </c>
      <c r="S1997" s="14" t="str">
        <f t="shared" si="382"/>
        <v>SI</v>
      </c>
      <c r="T1997" s="14" t="str">
        <f t="shared" si="383"/>
        <v>No Cumple</v>
      </c>
      <c r="U1997" s="14">
        <f>VLOOKUP(E1997,País!$A$1:$B$8,2,FALSE)</f>
        <v>2</v>
      </c>
    </row>
    <row r="1998" spans="1:21" x14ac:dyDescent="0.25">
      <c r="A1998" s="2" t="s">
        <v>71</v>
      </c>
      <c r="B1998" s="2" t="s">
        <v>14</v>
      </c>
      <c r="C1998" s="3">
        <v>36421</v>
      </c>
      <c r="D1998" s="2" t="s">
        <v>38</v>
      </c>
      <c r="E1998" s="2" t="s">
        <v>28</v>
      </c>
      <c r="F1998" s="2">
        <v>6</v>
      </c>
      <c r="G1998" s="4">
        <v>15324.01089231574</v>
      </c>
      <c r="H1998" s="5">
        <v>-33295.429761223204</v>
      </c>
      <c r="I1998" s="11" t="str">
        <f t="shared" si="372"/>
        <v>Lopez, Jose</v>
      </c>
      <c r="J1998" s="11" t="str">
        <f t="shared" si="373"/>
        <v>JL</v>
      </c>
      <c r="K1998" s="14">
        <f t="shared" si="374"/>
        <v>9</v>
      </c>
      <c r="L1998" s="7">
        <f t="shared" ca="1" si="375"/>
        <v>24</v>
      </c>
      <c r="M1998" s="7">
        <f t="shared" si="376"/>
        <v>6</v>
      </c>
      <c r="N1998" s="15">
        <f t="shared" si="377"/>
        <v>36421</v>
      </c>
      <c r="O1998" s="15" t="str">
        <f t="shared" si="378"/>
        <v>sábado</v>
      </c>
      <c r="P1998" s="14">
        <f t="shared" si="379"/>
        <v>1999</v>
      </c>
      <c r="Q1998" s="14">
        <f t="shared" si="380"/>
        <v>9</v>
      </c>
      <c r="R1998" s="14">
        <f t="shared" si="381"/>
        <v>18</v>
      </c>
      <c r="S1998" s="14" t="str">
        <f t="shared" si="382"/>
        <v>NO</v>
      </c>
      <c r="T1998" s="14" t="str">
        <f t="shared" si="383"/>
        <v>No Cumple</v>
      </c>
      <c r="U1998" s="14">
        <f>VLOOKUP(E1998,País!$A$1:$B$8,2,FALSE)</f>
        <v>7</v>
      </c>
    </row>
    <row r="1999" spans="1:21" x14ac:dyDescent="0.25">
      <c r="A1999" s="2" t="s">
        <v>81</v>
      </c>
      <c r="B1999" s="2" t="s">
        <v>37</v>
      </c>
      <c r="C1999" s="3">
        <v>30647</v>
      </c>
      <c r="D1999" s="2" t="s">
        <v>7</v>
      </c>
      <c r="E1999" s="2" t="s">
        <v>12</v>
      </c>
      <c r="F1999" s="2">
        <v>6</v>
      </c>
      <c r="G1999" s="4">
        <v>15316.550690413578</v>
      </c>
      <c r="H1999" s="5">
        <v>-28199.421475285682</v>
      </c>
      <c r="I1999" s="11" t="str">
        <f t="shared" si="372"/>
        <v>Hernandez, Victor</v>
      </c>
      <c r="J1999" s="11" t="str">
        <f t="shared" si="373"/>
        <v>VH</v>
      </c>
      <c r="K1999" s="14">
        <f t="shared" si="374"/>
        <v>15</v>
      </c>
      <c r="L1999" s="7">
        <f t="shared" ca="1" si="375"/>
        <v>40</v>
      </c>
      <c r="M1999" s="7">
        <f t="shared" si="376"/>
        <v>7</v>
      </c>
      <c r="N1999" s="15">
        <f t="shared" si="377"/>
        <v>30647</v>
      </c>
      <c r="O1999" s="15" t="str">
        <f t="shared" si="378"/>
        <v>domingo</v>
      </c>
      <c r="P1999" s="14">
        <f t="shared" si="379"/>
        <v>1983</v>
      </c>
      <c r="Q1999" s="14">
        <f t="shared" si="380"/>
        <v>11</v>
      </c>
      <c r="R1999" s="14">
        <f t="shared" si="381"/>
        <v>27</v>
      </c>
      <c r="S1999" s="14" t="str">
        <f t="shared" si="382"/>
        <v>SI</v>
      </c>
      <c r="T1999" s="14" t="str">
        <f t="shared" si="383"/>
        <v>No Cumple</v>
      </c>
      <c r="U1999" s="14">
        <f>VLOOKUP(E1999,País!$A$1:$B$8,2,FALSE)</f>
        <v>3</v>
      </c>
    </row>
    <row r="2000" spans="1:21" x14ac:dyDescent="0.25">
      <c r="A2000" s="2" t="s">
        <v>91</v>
      </c>
      <c r="B2000" s="2" t="s">
        <v>60</v>
      </c>
      <c r="C2000" s="3">
        <v>34907</v>
      </c>
      <c r="D2000" s="2" t="s">
        <v>11</v>
      </c>
      <c r="E2000" s="2" t="s">
        <v>24</v>
      </c>
      <c r="F2000" s="2">
        <v>4</v>
      </c>
      <c r="G2000" s="4">
        <v>15312.984434742621</v>
      </c>
      <c r="H2000" s="5">
        <v>-31872.054320036794</v>
      </c>
      <c r="I2000" s="11" t="str">
        <f t="shared" si="372"/>
        <v>Vargas, Renato</v>
      </c>
      <c r="J2000" s="11" t="str">
        <f t="shared" si="373"/>
        <v>RV</v>
      </c>
      <c r="K2000" s="14">
        <f t="shared" si="374"/>
        <v>12</v>
      </c>
      <c r="L2000" s="7">
        <f t="shared" ca="1" si="375"/>
        <v>29</v>
      </c>
      <c r="M2000" s="7">
        <f t="shared" si="376"/>
        <v>4</v>
      </c>
      <c r="N2000" s="15">
        <f t="shared" si="377"/>
        <v>34907</v>
      </c>
      <c r="O2000" s="15" t="str">
        <f t="shared" si="378"/>
        <v>jueves</v>
      </c>
      <c r="P2000" s="14">
        <f t="shared" si="379"/>
        <v>1995</v>
      </c>
      <c r="Q2000" s="14">
        <f t="shared" si="380"/>
        <v>7</v>
      </c>
      <c r="R2000" s="14">
        <f t="shared" si="381"/>
        <v>27</v>
      </c>
      <c r="S2000" s="14" t="str">
        <f t="shared" si="382"/>
        <v>NO</v>
      </c>
      <c r="T2000" s="14" t="str">
        <f t="shared" si="383"/>
        <v>No Cumple</v>
      </c>
      <c r="U2000" s="14">
        <f>VLOOKUP(E2000,País!$A$1:$B$8,2,FALSE)</f>
        <v>5</v>
      </c>
    </row>
    <row r="2001" spans="1:21" x14ac:dyDescent="0.25">
      <c r="A2001" s="2" t="s">
        <v>91</v>
      </c>
      <c r="B2001" s="2" t="s">
        <v>60</v>
      </c>
      <c r="C2001" s="3">
        <v>36158</v>
      </c>
      <c r="D2001" s="2" t="s">
        <v>11</v>
      </c>
      <c r="E2001" s="2" t="s">
        <v>24</v>
      </c>
      <c r="F2001" s="2">
        <v>5</v>
      </c>
      <c r="G2001" s="4">
        <v>15256.519289438165</v>
      </c>
      <c r="H2001" s="5">
        <v>-33180.947572677862</v>
      </c>
      <c r="I2001" s="11" t="str">
        <f t="shared" si="372"/>
        <v>Vargas, Renato</v>
      </c>
      <c r="J2001" s="11" t="str">
        <f t="shared" si="373"/>
        <v>RV</v>
      </c>
      <c r="K2001" s="14">
        <f t="shared" si="374"/>
        <v>12</v>
      </c>
      <c r="L2001" s="7">
        <f t="shared" ca="1" si="375"/>
        <v>25</v>
      </c>
      <c r="M2001" s="7">
        <f t="shared" si="376"/>
        <v>2</v>
      </c>
      <c r="N2001" s="15">
        <f t="shared" si="377"/>
        <v>36158</v>
      </c>
      <c r="O2001" s="15" t="str">
        <f t="shared" si="378"/>
        <v>martes</v>
      </c>
      <c r="P2001" s="14">
        <f t="shared" si="379"/>
        <v>1998</v>
      </c>
      <c r="Q2001" s="14">
        <f t="shared" si="380"/>
        <v>12</v>
      </c>
      <c r="R2001" s="14">
        <f t="shared" si="381"/>
        <v>29</v>
      </c>
      <c r="S2001" s="14" t="str">
        <f t="shared" si="382"/>
        <v>NO</v>
      </c>
      <c r="T2001" s="14" t="str">
        <f t="shared" si="383"/>
        <v>No Cumple</v>
      </c>
      <c r="U2001" s="14">
        <f>VLOOKUP(E2001,País!$A$1:$B$8,2,FALSE)</f>
        <v>5</v>
      </c>
    </row>
    <row r="2002" spans="1:21" x14ac:dyDescent="0.25">
      <c r="A2002" s="2" t="s">
        <v>69</v>
      </c>
      <c r="B2002" s="2" t="s">
        <v>6</v>
      </c>
      <c r="C2002" s="3">
        <v>33120</v>
      </c>
      <c r="D2002" s="2" t="s">
        <v>31</v>
      </c>
      <c r="E2002" s="2" t="s">
        <v>20</v>
      </c>
      <c r="F2002" s="2">
        <v>5</v>
      </c>
      <c r="G2002" s="4">
        <v>15242.578906260951</v>
      </c>
      <c r="H2002" s="5">
        <v>-27490.788453116453</v>
      </c>
      <c r="I2002" s="11" t="str">
        <f t="shared" si="372"/>
        <v>Martinez, Jorge</v>
      </c>
      <c r="J2002" s="11" t="str">
        <f t="shared" si="373"/>
        <v>JM</v>
      </c>
      <c r="K2002" s="14">
        <f t="shared" si="374"/>
        <v>13</v>
      </c>
      <c r="L2002" s="7">
        <f t="shared" ca="1" si="375"/>
        <v>33</v>
      </c>
      <c r="M2002" s="7">
        <f t="shared" si="376"/>
        <v>2</v>
      </c>
      <c r="N2002" s="15">
        <f t="shared" si="377"/>
        <v>33120</v>
      </c>
      <c r="O2002" s="15" t="str">
        <f t="shared" si="378"/>
        <v>martes</v>
      </c>
      <c r="P2002" s="14">
        <f t="shared" si="379"/>
        <v>1990</v>
      </c>
      <c r="Q2002" s="14">
        <f t="shared" si="380"/>
        <v>9</v>
      </c>
      <c r="R2002" s="14">
        <f t="shared" si="381"/>
        <v>4</v>
      </c>
      <c r="S2002" s="14" t="str">
        <f t="shared" si="382"/>
        <v>NO</v>
      </c>
      <c r="T2002" s="14" t="str">
        <f t="shared" si="383"/>
        <v>No Cumple</v>
      </c>
      <c r="U2002" s="14">
        <f>VLOOKUP(E2002,País!$A$1:$B$8,2,FALSE)</f>
        <v>6</v>
      </c>
    </row>
    <row r="2003" spans="1:21" x14ac:dyDescent="0.25">
      <c r="A2003" s="2" t="s">
        <v>36</v>
      </c>
      <c r="B2003" s="2" t="s">
        <v>37</v>
      </c>
      <c r="C2003" s="3">
        <v>35306</v>
      </c>
      <c r="D2003" s="2" t="s">
        <v>38</v>
      </c>
      <c r="E2003" s="2" t="s">
        <v>12</v>
      </c>
      <c r="F2003" s="2">
        <v>4</v>
      </c>
      <c r="G2003" s="4">
        <v>15234.823584253136</v>
      </c>
      <c r="H2003" s="5">
        <v>-23538.578783495213</v>
      </c>
      <c r="I2003" s="11" t="str">
        <f t="shared" si="372"/>
        <v>Hernandez, Roberto</v>
      </c>
      <c r="J2003" s="11" t="str">
        <f t="shared" si="373"/>
        <v>RH</v>
      </c>
      <c r="K2003" s="14">
        <f t="shared" si="374"/>
        <v>16</v>
      </c>
      <c r="L2003" s="7">
        <f t="shared" ca="1" si="375"/>
        <v>27</v>
      </c>
      <c r="M2003" s="7">
        <f t="shared" si="376"/>
        <v>4</v>
      </c>
      <c r="N2003" s="15">
        <f t="shared" si="377"/>
        <v>35306</v>
      </c>
      <c r="O2003" s="15" t="str">
        <f t="shared" si="378"/>
        <v>jueves</v>
      </c>
      <c r="P2003" s="14">
        <f t="shared" si="379"/>
        <v>1996</v>
      </c>
      <c r="Q2003" s="14">
        <f t="shared" si="380"/>
        <v>8</v>
      </c>
      <c r="R2003" s="14">
        <f t="shared" si="381"/>
        <v>29</v>
      </c>
      <c r="S2003" s="14" t="str">
        <f t="shared" si="382"/>
        <v>NO</v>
      </c>
      <c r="T2003" s="14" t="str">
        <f t="shared" si="383"/>
        <v>No Cumple</v>
      </c>
      <c r="U2003" s="14">
        <f>VLOOKUP(E2003,País!$A$1:$B$8,2,FALSE)</f>
        <v>3</v>
      </c>
    </row>
    <row r="2004" spans="1:21" x14ac:dyDescent="0.25">
      <c r="A2004" s="2" t="s">
        <v>67</v>
      </c>
      <c r="B2004" s="2" t="s">
        <v>68</v>
      </c>
      <c r="C2004" s="3">
        <v>32452</v>
      </c>
      <c r="D2004" s="2" t="s">
        <v>27</v>
      </c>
      <c r="E2004" s="2" t="s">
        <v>16</v>
      </c>
      <c r="F2004" s="2">
        <v>2</v>
      </c>
      <c r="G2004" s="4">
        <v>15207.595268969455</v>
      </c>
      <c r="H2004" s="5">
        <v>-29165.619974065659</v>
      </c>
      <c r="I2004" s="11" t="str">
        <f t="shared" si="372"/>
        <v>Navarro, Adriana</v>
      </c>
      <c r="J2004" s="11" t="str">
        <f t="shared" si="373"/>
        <v>AN</v>
      </c>
      <c r="K2004" s="14">
        <f t="shared" si="374"/>
        <v>14</v>
      </c>
      <c r="L2004" s="7">
        <f t="shared" ca="1" si="375"/>
        <v>35</v>
      </c>
      <c r="M2004" s="7">
        <f t="shared" si="376"/>
        <v>6</v>
      </c>
      <c r="N2004" s="15">
        <f t="shared" si="377"/>
        <v>32452</v>
      </c>
      <c r="O2004" s="15" t="str">
        <f t="shared" si="378"/>
        <v>sábado</v>
      </c>
      <c r="P2004" s="14">
        <f t="shared" si="379"/>
        <v>1988</v>
      </c>
      <c r="Q2004" s="14">
        <f t="shared" si="380"/>
        <v>11</v>
      </c>
      <c r="R2004" s="14">
        <f t="shared" si="381"/>
        <v>5</v>
      </c>
      <c r="S2004" s="14" t="str">
        <f t="shared" si="382"/>
        <v>NO</v>
      </c>
      <c r="T2004" s="14" t="str">
        <f t="shared" si="383"/>
        <v>No Cumple</v>
      </c>
      <c r="U2004" s="14">
        <f>VLOOKUP(E2004,País!$A$1:$B$8,2,FALSE)</f>
        <v>4</v>
      </c>
    </row>
    <row r="2005" spans="1:21" x14ac:dyDescent="0.25">
      <c r="A2005" s="2" t="s">
        <v>102</v>
      </c>
      <c r="B2005" s="2" t="s">
        <v>66</v>
      </c>
      <c r="C2005" s="3">
        <v>31323</v>
      </c>
      <c r="D2005" s="2" t="s">
        <v>15</v>
      </c>
      <c r="E2005" s="2" t="s">
        <v>8</v>
      </c>
      <c r="F2005" s="2">
        <v>5</v>
      </c>
      <c r="G2005" s="4">
        <v>15199.52858026284</v>
      </c>
      <c r="H2005" s="5">
        <v>-30200.400706776585</v>
      </c>
      <c r="I2005" s="11" t="str">
        <f t="shared" si="372"/>
        <v>Silva, Carla</v>
      </c>
      <c r="J2005" s="11" t="str">
        <f t="shared" si="373"/>
        <v>CS</v>
      </c>
      <c r="K2005" s="14">
        <f t="shared" si="374"/>
        <v>10</v>
      </c>
      <c r="L2005" s="7">
        <f t="shared" ca="1" si="375"/>
        <v>38</v>
      </c>
      <c r="M2005" s="7">
        <f t="shared" si="376"/>
        <v>4</v>
      </c>
      <c r="N2005" s="15">
        <f t="shared" si="377"/>
        <v>31323</v>
      </c>
      <c r="O2005" s="15" t="str">
        <f t="shared" si="378"/>
        <v>jueves</v>
      </c>
      <c r="P2005" s="14">
        <f t="shared" si="379"/>
        <v>1985</v>
      </c>
      <c r="Q2005" s="14">
        <f t="shared" si="380"/>
        <v>10</v>
      </c>
      <c r="R2005" s="14">
        <f t="shared" si="381"/>
        <v>3</v>
      </c>
      <c r="S2005" s="14" t="str">
        <f t="shared" si="382"/>
        <v>NO</v>
      </c>
      <c r="T2005" s="14" t="str">
        <f t="shared" si="383"/>
        <v>No Cumple</v>
      </c>
      <c r="U2005" s="14">
        <f>VLOOKUP(E2005,País!$A$1:$B$8,2,FALSE)</f>
        <v>1</v>
      </c>
    </row>
    <row r="2006" spans="1:21" x14ac:dyDescent="0.25">
      <c r="A2006" s="2" t="s">
        <v>78</v>
      </c>
      <c r="B2006" s="2" t="s">
        <v>26</v>
      </c>
      <c r="C2006" s="3">
        <v>34510</v>
      </c>
      <c r="D2006" s="2" t="s">
        <v>31</v>
      </c>
      <c r="E2006" s="2" t="s">
        <v>28</v>
      </c>
      <c r="F2006" s="2">
        <v>5</v>
      </c>
      <c r="G2006" s="4">
        <v>15194.043261868925</v>
      </c>
      <c r="H2006" s="5">
        <v>-27080.586688360931</v>
      </c>
      <c r="I2006" s="11" t="str">
        <f t="shared" si="372"/>
        <v>Diaz, Julia</v>
      </c>
      <c r="J2006" s="11" t="str">
        <f t="shared" si="373"/>
        <v>JD</v>
      </c>
      <c r="K2006" s="14">
        <f t="shared" si="374"/>
        <v>9</v>
      </c>
      <c r="L2006" s="7">
        <f t="shared" ca="1" si="375"/>
        <v>30</v>
      </c>
      <c r="M2006" s="7">
        <f t="shared" si="376"/>
        <v>6</v>
      </c>
      <c r="N2006" s="15">
        <f t="shared" si="377"/>
        <v>34510</v>
      </c>
      <c r="O2006" s="15" t="str">
        <f t="shared" si="378"/>
        <v>sábado</v>
      </c>
      <c r="P2006" s="14">
        <f t="shared" si="379"/>
        <v>1994</v>
      </c>
      <c r="Q2006" s="14">
        <f t="shared" si="380"/>
        <v>6</v>
      </c>
      <c r="R2006" s="14">
        <f t="shared" si="381"/>
        <v>25</v>
      </c>
      <c r="S2006" s="14" t="str">
        <f t="shared" si="382"/>
        <v>NO</v>
      </c>
      <c r="T2006" s="14" t="str">
        <f t="shared" si="383"/>
        <v>No Cumple</v>
      </c>
      <c r="U2006" s="14">
        <f>VLOOKUP(E2006,País!$A$1:$B$8,2,FALSE)</f>
        <v>7</v>
      </c>
    </row>
    <row r="2007" spans="1:21" x14ac:dyDescent="0.25">
      <c r="A2007" s="2" t="s">
        <v>9</v>
      </c>
      <c r="B2007" s="2" t="s">
        <v>10</v>
      </c>
      <c r="C2007" s="3">
        <v>32783</v>
      </c>
      <c r="D2007" s="2" t="s">
        <v>11</v>
      </c>
      <c r="E2007" s="2" t="s">
        <v>12</v>
      </c>
      <c r="F2007" s="2">
        <v>6</v>
      </c>
      <c r="G2007" s="4">
        <v>15185.020143066775</v>
      </c>
      <c r="H2007" s="5">
        <v>-33206.830058363892</v>
      </c>
      <c r="I2007" s="11" t="str">
        <f t="shared" si="372"/>
        <v>Gomez, Juan</v>
      </c>
      <c r="J2007" s="11" t="str">
        <f t="shared" si="373"/>
        <v>JG</v>
      </c>
      <c r="K2007" s="14">
        <f t="shared" si="374"/>
        <v>9</v>
      </c>
      <c r="L2007" s="7">
        <f t="shared" ca="1" si="375"/>
        <v>34</v>
      </c>
      <c r="M2007" s="7">
        <f t="shared" si="376"/>
        <v>1</v>
      </c>
      <c r="N2007" s="15">
        <f t="shared" si="377"/>
        <v>32783</v>
      </c>
      <c r="O2007" s="15" t="str">
        <f t="shared" si="378"/>
        <v>lunes</v>
      </c>
      <c r="P2007" s="14">
        <f t="shared" si="379"/>
        <v>1989</v>
      </c>
      <c r="Q2007" s="14">
        <f t="shared" si="380"/>
        <v>10</v>
      </c>
      <c r="R2007" s="14">
        <f t="shared" si="381"/>
        <v>2</v>
      </c>
      <c r="S2007" s="14" t="str">
        <f t="shared" si="382"/>
        <v>NO</v>
      </c>
      <c r="T2007" s="14" t="str">
        <f t="shared" si="383"/>
        <v>No Cumple</v>
      </c>
      <c r="U2007" s="14">
        <f>VLOOKUP(E2007,País!$A$1:$B$8,2,FALSE)</f>
        <v>3</v>
      </c>
    </row>
    <row r="2008" spans="1:21" x14ac:dyDescent="0.25">
      <c r="A2008" s="2" t="s">
        <v>90</v>
      </c>
      <c r="B2008" s="2" t="s">
        <v>58</v>
      </c>
      <c r="C2008" s="3">
        <v>35043</v>
      </c>
      <c r="D2008" s="2" t="s">
        <v>7</v>
      </c>
      <c r="E2008" s="2" t="s">
        <v>20</v>
      </c>
      <c r="F2008" s="2">
        <v>2</v>
      </c>
      <c r="G2008" s="4">
        <v>15177.70126565182</v>
      </c>
      <c r="H2008" s="5">
        <v>-32994.075747004696</v>
      </c>
      <c r="I2008" s="11" t="str">
        <f t="shared" si="372"/>
        <v>Castro, Natalie</v>
      </c>
      <c r="J2008" s="11" t="str">
        <f t="shared" si="373"/>
        <v>NC</v>
      </c>
      <c r="K2008" s="14">
        <f t="shared" si="374"/>
        <v>13</v>
      </c>
      <c r="L2008" s="7">
        <f t="shared" ca="1" si="375"/>
        <v>28</v>
      </c>
      <c r="M2008" s="7">
        <f t="shared" si="376"/>
        <v>7</v>
      </c>
      <c r="N2008" s="15">
        <f t="shared" si="377"/>
        <v>35043</v>
      </c>
      <c r="O2008" s="15" t="str">
        <f t="shared" si="378"/>
        <v>domingo</v>
      </c>
      <c r="P2008" s="14">
        <f t="shared" si="379"/>
        <v>1995</v>
      </c>
      <c r="Q2008" s="14">
        <f t="shared" si="380"/>
        <v>12</v>
      </c>
      <c r="R2008" s="14">
        <f t="shared" si="381"/>
        <v>10</v>
      </c>
      <c r="S2008" s="14" t="str">
        <f t="shared" si="382"/>
        <v>SI</v>
      </c>
      <c r="T2008" s="14" t="str">
        <f t="shared" si="383"/>
        <v>No Cumple</v>
      </c>
      <c r="U2008" s="14">
        <f>VLOOKUP(E2008,País!$A$1:$B$8,2,FALSE)</f>
        <v>6</v>
      </c>
    </row>
    <row r="2009" spans="1:21" x14ac:dyDescent="0.25">
      <c r="A2009" s="2" t="s">
        <v>47</v>
      </c>
      <c r="B2009" s="2" t="s">
        <v>48</v>
      </c>
      <c r="C2009" s="3">
        <v>34989</v>
      </c>
      <c r="D2009" s="2" t="s">
        <v>23</v>
      </c>
      <c r="E2009" s="2" t="s">
        <v>32</v>
      </c>
      <c r="F2009" s="2">
        <v>2</v>
      </c>
      <c r="G2009" s="4">
        <v>15166.770961591237</v>
      </c>
      <c r="H2009" s="5">
        <v>-27036.589488422484</v>
      </c>
      <c r="I2009" s="11" t="str">
        <f t="shared" si="372"/>
        <v>Rojas, Valentina</v>
      </c>
      <c r="J2009" s="11" t="str">
        <f t="shared" si="373"/>
        <v>VR</v>
      </c>
      <c r="K2009" s="14">
        <f t="shared" si="374"/>
        <v>14</v>
      </c>
      <c r="L2009" s="7">
        <f t="shared" ca="1" si="375"/>
        <v>28</v>
      </c>
      <c r="M2009" s="7">
        <f t="shared" si="376"/>
        <v>2</v>
      </c>
      <c r="N2009" s="15">
        <f t="shared" si="377"/>
        <v>34989</v>
      </c>
      <c r="O2009" s="15" t="str">
        <f t="shared" si="378"/>
        <v>martes</v>
      </c>
      <c r="P2009" s="14">
        <f t="shared" si="379"/>
        <v>1995</v>
      </c>
      <c r="Q2009" s="14">
        <f t="shared" si="380"/>
        <v>10</v>
      </c>
      <c r="R2009" s="14">
        <f t="shared" si="381"/>
        <v>17</v>
      </c>
      <c r="S2009" s="14" t="str">
        <f t="shared" si="382"/>
        <v>NO</v>
      </c>
      <c r="T2009" s="14" t="str">
        <f t="shared" si="383"/>
        <v>No Cumple</v>
      </c>
      <c r="U2009" s="14">
        <f>VLOOKUP(E2009,País!$A$1:$B$8,2,FALSE)</f>
        <v>2</v>
      </c>
    </row>
    <row r="2010" spans="1:21" x14ac:dyDescent="0.25">
      <c r="A2010" s="2" t="s">
        <v>92</v>
      </c>
      <c r="B2010" s="2" t="s">
        <v>62</v>
      </c>
      <c r="C2010" s="3">
        <v>32632</v>
      </c>
      <c r="D2010" s="2" t="s">
        <v>15</v>
      </c>
      <c r="E2010" s="2" t="s">
        <v>28</v>
      </c>
      <c r="F2010" s="2">
        <v>2</v>
      </c>
      <c r="G2010" s="4">
        <v>15165.812840520603</v>
      </c>
      <c r="H2010" s="5">
        <v>-29255.691599178313</v>
      </c>
      <c r="I2010" s="11" t="str">
        <f t="shared" si="372"/>
        <v>Guerrero, Alicia</v>
      </c>
      <c r="J2010" s="11" t="str">
        <f t="shared" si="373"/>
        <v>AG</v>
      </c>
      <c r="K2010" s="14">
        <f t="shared" si="374"/>
        <v>14</v>
      </c>
      <c r="L2010" s="7">
        <f t="shared" ca="1" si="375"/>
        <v>35</v>
      </c>
      <c r="M2010" s="7">
        <f t="shared" si="376"/>
        <v>4</v>
      </c>
      <c r="N2010" s="15">
        <f t="shared" si="377"/>
        <v>32632</v>
      </c>
      <c r="O2010" s="15" t="str">
        <f t="shared" si="378"/>
        <v>jueves</v>
      </c>
      <c r="P2010" s="14">
        <f t="shared" si="379"/>
        <v>1989</v>
      </c>
      <c r="Q2010" s="14">
        <f t="shared" si="380"/>
        <v>5</v>
      </c>
      <c r="R2010" s="14">
        <f t="shared" si="381"/>
        <v>4</v>
      </c>
      <c r="S2010" s="14" t="str">
        <f t="shared" si="382"/>
        <v>NO</v>
      </c>
      <c r="T2010" s="14" t="str">
        <f t="shared" si="383"/>
        <v>No Cumple</v>
      </c>
      <c r="U2010" s="14">
        <f>VLOOKUP(E2010,País!$A$1:$B$8,2,FALSE)</f>
        <v>7</v>
      </c>
    </row>
    <row r="2011" spans="1:21" x14ac:dyDescent="0.25">
      <c r="A2011" s="2" t="s">
        <v>69</v>
      </c>
      <c r="B2011" s="2" t="s">
        <v>6</v>
      </c>
      <c r="C2011" s="3">
        <v>32030</v>
      </c>
      <c r="D2011" s="2" t="s">
        <v>31</v>
      </c>
      <c r="E2011" s="2" t="s">
        <v>20</v>
      </c>
      <c r="F2011" s="2">
        <v>2</v>
      </c>
      <c r="G2011" s="4">
        <v>15147.462692411003</v>
      </c>
      <c r="H2011" s="5">
        <v>-30247.605965298866</v>
      </c>
      <c r="I2011" s="11" t="str">
        <f t="shared" si="372"/>
        <v>Martinez, Jorge</v>
      </c>
      <c r="J2011" s="11" t="str">
        <f t="shared" si="373"/>
        <v>JM</v>
      </c>
      <c r="K2011" s="14">
        <f t="shared" si="374"/>
        <v>13</v>
      </c>
      <c r="L2011" s="7">
        <f t="shared" ca="1" si="375"/>
        <v>36</v>
      </c>
      <c r="M2011" s="7">
        <f t="shared" si="376"/>
        <v>4</v>
      </c>
      <c r="N2011" s="15">
        <f t="shared" si="377"/>
        <v>32030</v>
      </c>
      <c r="O2011" s="15" t="str">
        <f t="shared" si="378"/>
        <v>jueves</v>
      </c>
      <c r="P2011" s="14">
        <f t="shared" si="379"/>
        <v>1987</v>
      </c>
      <c r="Q2011" s="14">
        <f t="shared" si="380"/>
        <v>9</v>
      </c>
      <c r="R2011" s="14">
        <f t="shared" si="381"/>
        <v>10</v>
      </c>
      <c r="S2011" s="14" t="str">
        <f t="shared" si="382"/>
        <v>NO</v>
      </c>
      <c r="T2011" s="14" t="str">
        <f t="shared" si="383"/>
        <v>No Cumple</v>
      </c>
      <c r="U2011" s="14">
        <f>VLOOKUP(E2011,País!$A$1:$B$8,2,FALSE)</f>
        <v>6</v>
      </c>
    </row>
    <row r="2012" spans="1:21" x14ac:dyDescent="0.25">
      <c r="A2012" s="2" t="s">
        <v>82</v>
      </c>
      <c r="B2012" s="2" t="s">
        <v>40</v>
      </c>
      <c r="C2012" s="3">
        <v>35252</v>
      </c>
      <c r="D2012" s="2" t="s">
        <v>11</v>
      </c>
      <c r="E2012" s="2" t="s">
        <v>16</v>
      </c>
      <c r="F2012" s="2">
        <v>3</v>
      </c>
      <c r="G2012" s="4">
        <v>15143.866124811595</v>
      </c>
      <c r="H2012" s="5">
        <v>-34313.327181428984</v>
      </c>
      <c r="I2012" s="11" t="str">
        <f t="shared" si="372"/>
        <v>Torres, Miguel</v>
      </c>
      <c r="J2012" s="11" t="str">
        <f t="shared" si="373"/>
        <v>MT</v>
      </c>
      <c r="K2012" s="14">
        <f t="shared" si="374"/>
        <v>12</v>
      </c>
      <c r="L2012" s="7">
        <f t="shared" ca="1" si="375"/>
        <v>28</v>
      </c>
      <c r="M2012" s="7">
        <f t="shared" si="376"/>
        <v>6</v>
      </c>
      <c r="N2012" s="15">
        <f t="shared" si="377"/>
        <v>35252</v>
      </c>
      <c r="O2012" s="15" t="str">
        <f t="shared" si="378"/>
        <v>sábado</v>
      </c>
      <c r="P2012" s="14">
        <f t="shared" si="379"/>
        <v>1996</v>
      </c>
      <c r="Q2012" s="14">
        <f t="shared" si="380"/>
        <v>7</v>
      </c>
      <c r="R2012" s="14">
        <f t="shared" si="381"/>
        <v>6</v>
      </c>
      <c r="S2012" s="14" t="str">
        <f t="shared" si="382"/>
        <v>NO</v>
      </c>
      <c r="T2012" s="14" t="str">
        <f t="shared" si="383"/>
        <v>No Cumple</v>
      </c>
      <c r="U2012" s="14">
        <f>VLOOKUP(E2012,País!$A$1:$B$8,2,FALSE)</f>
        <v>4</v>
      </c>
    </row>
    <row r="2013" spans="1:21" x14ac:dyDescent="0.25">
      <c r="A2013" s="2" t="s">
        <v>59</v>
      </c>
      <c r="B2013" s="2" t="s">
        <v>60</v>
      </c>
      <c r="C2013" s="3">
        <v>31081</v>
      </c>
      <c r="D2013" s="2" t="s">
        <v>11</v>
      </c>
      <c r="E2013" s="2" t="s">
        <v>28</v>
      </c>
      <c r="F2013" s="2">
        <v>3</v>
      </c>
      <c r="G2013" s="4">
        <v>15121.59428716175</v>
      </c>
      <c r="H2013" s="5">
        <v>-31848.13325581119</v>
      </c>
      <c r="I2013" s="11" t="str">
        <f t="shared" si="372"/>
        <v>Vargas, Camila</v>
      </c>
      <c r="J2013" s="11" t="str">
        <f t="shared" si="373"/>
        <v>CV</v>
      </c>
      <c r="K2013" s="14">
        <f t="shared" si="374"/>
        <v>12</v>
      </c>
      <c r="L2013" s="7">
        <f t="shared" ca="1" si="375"/>
        <v>39</v>
      </c>
      <c r="M2013" s="7">
        <f t="shared" si="376"/>
        <v>7</v>
      </c>
      <c r="N2013" s="15">
        <f t="shared" si="377"/>
        <v>31081</v>
      </c>
      <c r="O2013" s="15" t="str">
        <f t="shared" si="378"/>
        <v>domingo</v>
      </c>
      <c r="P2013" s="14">
        <f t="shared" si="379"/>
        <v>1985</v>
      </c>
      <c r="Q2013" s="14">
        <f t="shared" si="380"/>
        <v>2</v>
      </c>
      <c r="R2013" s="14">
        <f t="shared" si="381"/>
        <v>3</v>
      </c>
      <c r="S2013" s="14" t="str">
        <f t="shared" si="382"/>
        <v>NO</v>
      </c>
      <c r="T2013" s="14" t="str">
        <f t="shared" si="383"/>
        <v>No Cumple</v>
      </c>
      <c r="U2013" s="14">
        <f>VLOOKUP(E2013,País!$A$1:$B$8,2,FALSE)</f>
        <v>7</v>
      </c>
    </row>
    <row r="2014" spans="1:21" x14ac:dyDescent="0.25">
      <c r="A2014" s="2" t="s">
        <v>51</v>
      </c>
      <c r="B2014" s="2" t="s">
        <v>52</v>
      </c>
      <c r="C2014" s="3">
        <v>33359</v>
      </c>
      <c r="D2014" s="2" t="s">
        <v>31</v>
      </c>
      <c r="E2014" s="2" t="s">
        <v>12</v>
      </c>
      <c r="F2014" s="2">
        <v>5</v>
      </c>
      <c r="G2014" s="4">
        <v>15119.346723689838</v>
      </c>
      <c r="H2014" s="5">
        <v>15125.565219454249</v>
      </c>
      <c r="I2014" s="11" t="str">
        <f t="shared" si="372"/>
        <v>Ortega, Natalia</v>
      </c>
      <c r="J2014" s="11" t="str">
        <f t="shared" si="373"/>
        <v>NO</v>
      </c>
      <c r="K2014" s="14">
        <f t="shared" si="374"/>
        <v>13</v>
      </c>
      <c r="L2014" s="7">
        <f t="shared" ca="1" si="375"/>
        <v>33</v>
      </c>
      <c r="M2014" s="7">
        <f t="shared" si="376"/>
        <v>3</v>
      </c>
      <c r="N2014" s="15">
        <f t="shared" si="377"/>
        <v>33359</v>
      </c>
      <c r="O2014" s="15" t="str">
        <f t="shared" si="378"/>
        <v>miércoles</v>
      </c>
      <c r="P2014" s="14">
        <f t="shared" si="379"/>
        <v>1991</v>
      </c>
      <c r="Q2014" s="14">
        <f t="shared" si="380"/>
        <v>5</v>
      </c>
      <c r="R2014" s="14">
        <f t="shared" si="381"/>
        <v>1</v>
      </c>
      <c r="S2014" s="14" t="str">
        <f t="shared" si="382"/>
        <v>NO</v>
      </c>
      <c r="T2014" s="14" t="str">
        <f t="shared" si="383"/>
        <v>No Cumple</v>
      </c>
      <c r="U2014" s="14">
        <f>VLOOKUP(E2014,País!$A$1:$B$8,2,FALSE)</f>
        <v>3</v>
      </c>
    </row>
    <row r="2015" spans="1:21" x14ac:dyDescent="0.25">
      <c r="A2015" s="2" t="s">
        <v>39</v>
      </c>
      <c r="B2015" s="2" t="s">
        <v>40</v>
      </c>
      <c r="C2015" s="3">
        <v>36084</v>
      </c>
      <c r="D2015" s="2" t="s">
        <v>7</v>
      </c>
      <c r="E2015" s="2" t="s">
        <v>16</v>
      </c>
      <c r="F2015" s="2">
        <v>4</v>
      </c>
      <c r="G2015" s="4">
        <v>15111.281263494206</v>
      </c>
      <c r="H2015" s="5">
        <v>-31424.282799680506</v>
      </c>
      <c r="I2015" s="11" t="str">
        <f t="shared" si="372"/>
        <v>Torres, Carmen</v>
      </c>
      <c r="J2015" s="11" t="str">
        <f t="shared" si="373"/>
        <v>CT</v>
      </c>
      <c r="K2015" s="14">
        <f t="shared" si="374"/>
        <v>12</v>
      </c>
      <c r="L2015" s="7">
        <f t="shared" ca="1" si="375"/>
        <v>25</v>
      </c>
      <c r="M2015" s="7">
        <f t="shared" si="376"/>
        <v>5</v>
      </c>
      <c r="N2015" s="15">
        <f t="shared" si="377"/>
        <v>36084</v>
      </c>
      <c r="O2015" s="15" t="str">
        <f t="shared" si="378"/>
        <v>viernes</v>
      </c>
      <c r="P2015" s="14">
        <f t="shared" si="379"/>
        <v>1998</v>
      </c>
      <c r="Q2015" s="14">
        <f t="shared" si="380"/>
        <v>10</v>
      </c>
      <c r="R2015" s="14">
        <f t="shared" si="381"/>
        <v>16</v>
      </c>
      <c r="S2015" s="14" t="str">
        <f t="shared" si="382"/>
        <v>SI</v>
      </c>
      <c r="T2015" s="14" t="str">
        <f t="shared" si="383"/>
        <v>No Cumple</v>
      </c>
      <c r="U2015" s="14">
        <f>VLOOKUP(E2015,País!$A$1:$B$8,2,FALSE)</f>
        <v>4</v>
      </c>
    </row>
    <row r="2016" spans="1:21" x14ac:dyDescent="0.25">
      <c r="A2016" s="2" t="s">
        <v>21</v>
      </c>
      <c r="B2016" s="2" t="s">
        <v>22</v>
      </c>
      <c r="C2016" s="3">
        <v>30632</v>
      </c>
      <c r="D2016" s="2" t="s">
        <v>23</v>
      </c>
      <c r="E2016" s="2" t="s">
        <v>24</v>
      </c>
      <c r="F2016" s="2">
        <v>6</v>
      </c>
      <c r="G2016" s="4">
        <v>15095.032387145677</v>
      </c>
      <c r="H2016" s="5">
        <v>-74763.777797969597</v>
      </c>
      <c r="I2016" s="11" t="str">
        <f t="shared" si="372"/>
        <v>Fernandez, Luis</v>
      </c>
      <c r="J2016" s="11" t="str">
        <f t="shared" si="373"/>
        <v>LF</v>
      </c>
      <c r="K2016" s="14">
        <f t="shared" si="374"/>
        <v>13</v>
      </c>
      <c r="L2016" s="7">
        <f t="shared" ca="1" si="375"/>
        <v>40</v>
      </c>
      <c r="M2016" s="7">
        <f t="shared" si="376"/>
        <v>6</v>
      </c>
      <c r="N2016" s="15">
        <f t="shared" si="377"/>
        <v>30632</v>
      </c>
      <c r="O2016" s="15" t="str">
        <f t="shared" si="378"/>
        <v>sábado</v>
      </c>
      <c r="P2016" s="14">
        <f t="shared" si="379"/>
        <v>1983</v>
      </c>
      <c r="Q2016" s="14">
        <f t="shared" si="380"/>
        <v>11</v>
      </c>
      <c r="R2016" s="14">
        <f t="shared" si="381"/>
        <v>12</v>
      </c>
      <c r="S2016" s="14" t="str">
        <f t="shared" si="382"/>
        <v>NO</v>
      </c>
      <c r="T2016" s="14" t="str">
        <f t="shared" si="383"/>
        <v>No Cumple</v>
      </c>
      <c r="U2016" s="14">
        <f>VLOOKUP(E2016,País!$A$1:$B$8,2,FALSE)</f>
        <v>5</v>
      </c>
    </row>
    <row r="2017" spans="1:21" x14ac:dyDescent="0.25">
      <c r="A2017" s="2" t="s">
        <v>69</v>
      </c>
      <c r="B2017" s="2" t="s">
        <v>6</v>
      </c>
      <c r="C2017" s="3">
        <v>32981</v>
      </c>
      <c r="D2017" s="2" t="s">
        <v>31</v>
      </c>
      <c r="E2017" s="2" t="s">
        <v>20</v>
      </c>
      <c r="F2017" s="2">
        <v>4</v>
      </c>
      <c r="G2017" s="4">
        <v>15093.968909160818</v>
      </c>
      <c r="H2017" s="5">
        <v>-31509.789847205619</v>
      </c>
      <c r="I2017" s="11" t="str">
        <f t="shared" si="372"/>
        <v>Martinez, Jorge</v>
      </c>
      <c r="J2017" s="11" t="str">
        <f t="shared" si="373"/>
        <v>JM</v>
      </c>
      <c r="K2017" s="14">
        <f t="shared" si="374"/>
        <v>13</v>
      </c>
      <c r="L2017" s="7">
        <f t="shared" ca="1" si="375"/>
        <v>34</v>
      </c>
      <c r="M2017" s="7">
        <f t="shared" si="376"/>
        <v>3</v>
      </c>
      <c r="N2017" s="15">
        <f t="shared" si="377"/>
        <v>32981</v>
      </c>
      <c r="O2017" s="15" t="str">
        <f t="shared" si="378"/>
        <v>miércoles</v>
      </c>
      <c r="P2017" s="14">
        <f t="shared" si="379"/>
        <v>1990</v>
      </c>
      <c r="Q2017" s="14">
        <f t="shared" si="380"/>
        <v>4</v>
      </c>
      <c r="R2017" s="14">
        <f t="shared" si="381"/>
        <v>18</v>
      </c>
      <c r="S2017" s="14" t="str">
        <f t="shared" si="382"/>
        <v>NO</v>
      </c>
      <c r="T2017" s="14" t="str">
        <f t="shared" si="383"/>
        <v>No Cumple</v>
      </c>
      <c r="U2017" s="14">
        <f>VLOOKUP(E2017,País!$A$1:$B$8,2,FALSE)</f>
        <v>6</v>
      </c>
    </row>
    <row r="2018" spans="1:21" x14ac:dyDescent="0.25">
      <c r="A2018" s="2" t="s">
        <v>74</v>
      </c>
      <c r="B2018" s="2" t="s">
        <v>26</v>
      </c>
      <c r="C2018" s="3">
        <v>30971</v>
      </c>
      <c r="D2018" s="2" t="s">
        <v>15</v>
      </c>
      <c r="E2018" s="2" t="s">
        <v>12</v>
      </c>
      <c r="F2018" s="2">
        <v>3</v>
      </c>
      <c r="G2018" s="4">
        <v>15085.80754222563</v>
      </c>
      <c r="H2018" s="5">
        <v>-34677.624759463397</v>
      </c>
      <c r="I2018" s="11" t="str">
        <f t="shared" si="372"/>
        <v>Diaz, Raquel</v>
      </c>
      <c r="J2018" s="11" t="str">
        <f t="shared" si="373"/>
        <v>RD</v>
      </c>
      <c r="K2018" s="14">
        <f t="shared" si="374"/>
        <v>10</v>
      </c>
      <c r="L2018" s="7">
        <f t="shared" ca="1" si="375"/>
        <v>39</v>
      </c>
      <c r="M2018" s="7">
        <f t="shared" si="376"/>
        <v>2</v>
      </c>
      <c r="N2018" s="15">
        <f t="shared" si="377"/>
        <v>30971</v>
      </c>
      <c r="O2018" s="15" t="str">
        <f t="shared" si="378"/>
        <v>martes</v>
      </c>
      <c r="P2018" s="14">
        <f t="shared" si="379"/>
        <v>1984</v>
      </c>
      <c r="Q2018" s="14">
        <f t="shared" si="380"/>
        <v>10</v>
      </c>
      <c r="R2018" s="14">
        <f t="shared" si="381"/>
        <v>16</v>
      </c>
      <c r="S2018" s="14" t="str">
        <f t="shared" si="382"/>
        <v>NO</v>
      </c>
      <c r="T2018" s="14" t="str">
        <f t="shared" si="383"/>
        <v>No Cumple</v>
      </c>
      <c r="U2018" s="14">
        <f>VLOOKUP(E2018,País!$A$1:$B$8,2,FALSE)</f>
        <v>3</v>
      </c>
    </row>
    <row r="2019" spans="1:21" x14ac:dyDescent="0.25">
      <c r="A2019" s="2" t="s">
        <v>76</v>
      </c>
      <c r="B2019" s="2" t="s">
        <v>14</v>
      </c>
      <c r="C2019" s="3">
        <v>29418</v>
      </c>
      <c r="D2019" s="2" t="s">
        <v>23</v>
      </c>
      <c r="E2019" s="2" t="s">
        <v>20</v>
      </c>
      <c r="F2019" s="2">
        <v>3</v>
      </c>
      <c r="G2019" s="4">
        <v>15075.18096113395</v>
      </c>
      <c r="H2019" s="5">
        <v>-24244.366088760878</v>
      </c>
      <c r="I2019" s="11" t="str">
        <f t="shared" si="372"/>
        <v>Lopez, Carolina</v>
      </c>
      <c r="J2019" s="11" t="str">
        <f t="shared" si="373"/>
        <v>CL</v>
      </c>
      <c r="K2019" s="14">
        <f t="shared" si="374"/>
        <v>13</v>
      </c>
      <c r="L2019" s="7">
        <f t="shared" ca="1" si="375"/>
        <v>44</v>
      </c>
      <c r="M2019" s="7">
        <f t="shared" si="376"/>
        <v>3</v>
      </c>
      <c r="N2019" s="15">
        <f t="shared" si="377"/>
        <v>29418</v>
      </c>
      <c r="O2019" s="15" t="str">
        <f t="shared" si="378"/>
        <v>miércoles</v>
      </c>
      <c r="P2019" s="14">
        <f t="shared" si="379"/>
        <v>1980</v>
      </c>
      <c r="Q2019" s="14">
        <f t="shared" si="380"/>
        <v>7</v>
      </c>
      <c r="R2019" s="14">
        <f t="shared" si="381"/>
        <v>16</v>
      </c>
      <c r="S2019" s="14" t="str">
        <f t="shared" si="382"/>
        <v>NO</v>
      </c>
      <c r="T2019" s="14" t="str">
        <f t="shared" si="383"/>
        <v>No Cumple</v>
      </c>
      <c r="U2019" s="14">
        <f>VLOOKUP(E2019,País!$A$1:$B$8,2,FALSE)</f>
        <v>6</v>
      </c>
    </row>
    <row r="2020" spans="1:21" x14ac:dyDescent="0.25">
      <c r="A2020" s="2" t="s">
        <v>51</v>
      </c>
      <c r="B2020" s="2" t="s">
        <v>52</v>
      </c>
      <c r="C2020" s="3">
        <v>31375</v>
      </c>
      <c r="D2020" s="2" t="s">
        <v>31</v>
      </c>
      <c r="E2020" s="2" t="s">
        <v>12</v>
      </c>
      <c r="F2020" s="2">
        <v>5</v>
      </c>
      <c r="G2020" s="4">
        <v>15072.083246093032</v>
      </c>
      <c r="H2020" s="5">
        <v>-57976.139932128826</v>
      </c>
      <c r="I2020" s="11" t="str">
        <f t="shared" si="372"/>
        <v>Ortega, Natalia</v>
      </c>
      <c r="J2020" s="11" t="str">
        <f t="shared" si="373"/>
        <v>NO</v>
      </c>
      <c r="K2020" s="14">
        <f t="shared" si="374"/>
        <v>13</v>
      </c>
      <c r="L2020" s="7">
        <f t="shared" ca="1" si="375"/>
        <v>38</v>
      </c>
      <c r="M2020" s="7">
        <f t="shared" si="376"/>
        <v>7</v>
      </c>
      <c r="N2020" s="15">
        <f t="shared" si="377"/>
        <v>31375</v>
      </c>
      <c r="O2020" s="15" t="str">
        <f t="shared" si="378"/>
        <v>domingo</v>
      </c>
      <c r="P2020" s="14">
        <f t="shared" si="379"/>
        <v>1985</v>
      </c>
      <c r="Q2020" s="14">
        <f t="shared" si="380"/>
        <v>11</v>
      </c>
      <c r="R2020" s="14">
        <f t="shared" si="381"/>
        <v>24</v>
      </c>
      <c r="S2020" s="14" t="str">
        <f t="shared" si="382"/>
        <v>NO</v>
      </c>
      <c r="T2020" s="14" t="str">
        <f t="shared" si="383"/>
        <v>No Cumple</v>
      </c>
      <c r="U2020" s="14">
        <f>VLOOKUP(E2020,País!$A$1:$B$8,2,FALSE)</f>
        <v>3</v>
      </c>
    </row>
    <row r="2021" spans="1:21" x14ac:dyDescent="0.25">
      <c r="A2021" s="2" t="s">
        <v>92</v>
      </c>
      <c r="B2021" s="2" t="s">
        <v>62</v>
      </c>
      <c r="C2021" s="3">
        <v>30440</v>
      </c>
      <c r="D2021" s="2" t="s">
        <v>15</v>
      </c>
      <c r="E2021" s="2" t="s">
        <v>28</v>
      </c>
      <c r="F2021" s="2">
        <v>3</v>
      </c>
      <c r="G2021" s="4">
        <v>15069.57423821962</v>
      </c>
      <c r="H2021" s="5">
        <v>-32378.774670366736</v>
      </c>
      <c r="I2021" s="11" t="str">
        <f t="shared" si="372"/>
        <v>Guerrero, Alicia</v>
      </c>
      <c r="J2021" s="11" t="str">
        <f t="shared" si="373"/>
        <v>AG</v>
      </c>
      <c r="K2021" s="14">
        <f t="shared" si="374"/>
        <v>14</v>
      </c>
      <c r="L2021" s="7">
        <f t="shared" ca="1" si="375"/>
        <v>41</v>
      </c>
      <c r="M2021" s="7">
        <f t="shared" si="376"/>
        <v>3</v>
      </c>
      <c r="N2021" s="15">
        <f t="shared" si="377"/>
        <v>30440</v>
      </c>
      <c r="O2021" s="15" t="str">
        <f t="shared" si="378"/>
        <v>miércoles</v>
      </c>
      <c r="P2021" s="14">
        <f t="shared" si="379"/>
        <v>1983</v>
      </c>
      <c r="Q2021" s="14">
        <f t="shared" si="380"/>
        <v>5</v>
      </c>
      <c r="R2021" s="14">
        <f t="shared" si="381"/>
        <v>4</v>
      </c>
      <c r="S2021" s="14" t="str">
        <f t="shared" si="382"/>
        <v>NO</v>
      </c>
      <c r="T2021" s="14" t="str">
        <f t="shared" si="383"/>
        <v>No Cumple</v>
      </c>
      <c r="U2021" s="14">
        <f>VLOOKUP(E2021,País!$A$1:$B$8,2,FALSE)</f>
        <v>7</v>
      </c>
    </row>
    <row r="2022" spans="1:21" x14ac:dyDescent="0.25">
      <c r="A2022" s="2" t="s">
        <v>21</v>
      </c>
      <c r="B2022" s="2" t="s">
        <v>22</v>
      </c>
      <c r="C2022" s="3">
        <v>34939</v>
      </c>
      <c r="D2022" s="2" t="s">
        <v>23</v>
      </c>
      <c r="E2022" s="2" t="s">
        <v>24</v>
      </c>
      <c r="F2022" s="2">
        <v>4</v>
      </c>
      <c r="G2022" s="4">
        <v>15064.77783172726</v>
      </c>
      <c r="H2022" s="5">
        <v>-28068.177734618192</v>
      </c>
      <c r="I2022" s="11" t="str">
        <f t="shared" si="372"/>
        <v>Fernandez, Luis</v>
      </c>
      <c r="J2022" s="11" t="str">
        <f t="shared" si="373"/>
        <v>LF</v>
      </c>
      <c r="K2022" s="14">
        <f t="shared" si="374"/>
        <v>13</v>
      </c>
      <c r="L2022" s="7">
        <f t="shared" ca="1" si="375"/>
        <v>28</v>
      </c>
      <c r="M2022" s="7">
        <f t="shared" si="376"/>
        <v>1</v>
      </c>
      <c r="N2022" s="15">
        <f t="shared" si="377"/>
        <v>34939</v>
      </c>
      <c r="O2022" s="15" t="str">
        <f t="shared" si="378"/>
        <v>lunes</v>
      </c>
      <c r="P2022" s="14">
        <f t="shared" si="379"/>
        <v>1995</v>
      </c>
      <c r="Q2022" s="14">
        <f t="shared" si="380"/>
        <v>8</v>
      </c>
      <c r="R2022" s="14">
        <f t="shared" si="381"/>
        <v>28</v>
      </c>
      <c r="S2022" s="14" t="str">
        <f t="shared" si="382"/>
        <v>NO</v>
      </c>
      <c r="T2022" s="14" t="str">
        <f t="shared" si="383"/>
        <v>No Cumple</v>
      </c>
      <c r="U2022" s="14">
        <f>VLOOKUP(E2022,País!$A$1:$B$8,2,FALSE)</f>
        <v>5</v>
      </c>
    </row>
    <row r="2023" spans="1:21" x14ac:dyDescent="0.25">
      <c r="A2023" s="2" t="s">
        <v>89</v>
      </c>
      <c r="B2023" s="2" t="s">
        <v>56</v>
      </c>
      <c r="C2023" s="3">
        <v>30731</v>
      </c>
      <c r="D2023" s="2" t="s">
        <v>38</v>
      </c>
      <c r="E2023" s="2" t="s">
        <v>16</v>
      </c>
      <c r="F2023" s="2">
        <v>3</v>
      </c>
      <c r="G2023" s="4">
        <v>15043.991733356426</v>
      </c>
      <c r="H2023" s="5">
        <v>-35006.44818397714</v>
      </c>
      <c r="I2023" s="11" t="str">
        <f t="shared" si="372"/>
        <v>Jimenez, Hugo</v>
      </c>
      <c r="J2023" s="11" t="str">
        <f t="shared" si="373"/>
        <v>HJ</v>
      </c>
      <c r="K2023" s="14">
        <f t="shared" si="374"/>
        <v>11</v>
      </c>
      <c r="L2023" s="7">
        <f t="shared" ca="1" si="375"/>
        <v>40</v>
      </c>
      <c r="M2023" s="7">
        <f t="shared" si="376"/>
        <v>7</v>
      </c>
      <c r="N2023" s="15">
        <f t="shared" si="377"/>
        <v>30731</v>
      </c>
      <c r="O2023" s="15" t="str">
        <f t="shared" si="378"/>
        <v>domingo</v>
      </c>
      <c r="P2023" s="14">
        <f t="shared" si="379"/>
        <v>1984</v>
      </c>
      <c r="Q2023" s="14">
        <f t="shared" si="380"/>
        <v>2</v>
      </c>
      <c r="R2023" s="14">
        <f t="shared" si="381"/>
        <v>19</v>
      </c>
      <c r="S2023" s="14" t="str">
        <f t="shared" si="382"/>
        <v>NO</v>
      </c>
      <c r="T2023" s="14" t="str">
        <f t="shared" si="383"/>
        <v>No Cumple</v>
      </c>
      <c r="U2023" s="14">
        <f>VLOOKUP(E2023,País!$A$1:$B$8,2,FALSE)</f>
        <v>4</v>
      </c>
    </row>
    <row r="2024" spans="1:21" x14ac:dyDescent="0.25">
      <c r="A2024" s="2" t="s">
        <v>33</v>
      </c>
      <c r="B2024" s="2" t="s">
        <v>34</v>
      </c>
      <c r="C2024" s="3">
        <v>31098</v>
      </c>
      <c r="D2024" s="2" t="s">
        <v>35</v>
      </c>
      <c r="E2024" s="2" t="s">
        <v>8</v>
      </c>
      <c r="F2024" s="2">
        <v>2</v>
      </c>
      <c r="G2024" s="4">
        <v>15043.365429883495</v>
      </c>
      <c r="H2024" s="5">
        <v>-26759.21054478272</v>
      </c>
      <c r="I2024" s="11" t="str">
        <f t="shared" si="372"/>
        <v>Santos, Isabel</v>
      </c>
      <c r="J2024" s="11" t="str">
        <f t="shared" si="373"/>
        <v>IS</v>
      </c>
      <c r="K2024" s="14">
        <f t="shared" si="374"/>
        <v>12</v>
      </c>
      <c r="L2024" s="7">
        <f t="shared" ca="1" si="375"/>
        <v>39</v>
      </c>
      <c r="M2024" s="7">
        <f t="shared" si="376"/>
        <v>3</v>
      </c>
      <c r="N2024" s="15">
        <f t="shared" si="377"/>
        <v>31098</v>
      </c>
      <c r="O2024" s="15" t="str">
        <f t="shared" si="378"/>
        <v>miércoles</v>
      </c>
      <c r="P2024" s="14">
        <f t="shared" si="379"/>
        <v>1985</v>
      </c>
      <c r="Q2024" s="14">
        <f t="shared" si="380"/>
        <v>2</v>
      </c>
      <c r="R2024" s="14">
        <f t="shared" si="381"/>
        <v>20</v>
      </c>
      <c r="S2024" s="14" t="str">
        <f t="shared" si="382"/>
        <v>NO</v>
      </c>
      <c r="T2024" s="14" t="str">
        <f t="shared" si="383"/>
        <v>No Cumple</v>
      </c>
      <c r="U2024" s="14">
        <f>VLOOKUP(E2024,País!$A$1:$B$8,2,FALSE)</f>
        <v>1</v>
      </c>
    </row>
    <row r="2025" spans="1:21" x14ac:dyDescent="0.25">
      <c r="A2025" s="2" t="s">
        <v>63</v>
      </c>
      <c r="B2025" s="2" t="s">
        <v>64</v>
      </c>
      <c r="C2025" s="3">
        <v>33586</v>
      </c>
      <c r="D2025" s="2" t="s">
        <v>19</v>
      </c>
      <c r="E2025" s="2" t="s">
        <v>8</v>
      </c>
      <c r="F2025" s="2">
        <v>2</v>
      </c>
      <c r="G2025" s="4">
        <v>15034.36607095295</v>
      </c>
      <c r="H2025" s="5">
        <v>-32060.101518270931</v>
      </c>
      <c r="I2025" s="11" t="str">
        <f t="shared" si="372"/>
        <v>Ramos, Gabriela</v>
      </c>
      <c r="J2025" s="11" t="str">
        <f t="shared" si="373"/>
        <v>GR</v>
      </c>
      <c r="K2025" s="14">
        <f t="shared" si="374"/>
        <v>13</v>
      </c>
      <c r="L2025" s="7">
        <f t="shared" ca="1" si="375"/>
        <v>32</v>
      </c>
      <c r="M2025" s="7">
        <f t="shared" si="376"/>
        <v>6</v>
      </c>
      <c r="N2025" s="15">
        <f t="shared" si="377"/>
        <v>33586</v>
      </c>
      <c r="O2025" s="15" t="str">
        <f t="shared" si="378"/>
        <v>sábado</v>
      </c>
      <c r="P2025" s="14">
        <f t="shared" si="379"/>
        <v>1991</v>
      </c>
      <c r="Q2025" s="14">
        <f t="shared" si="380"/>
        <v>12</v>
      </c>
      <c r="R2025" s="14">
        <f t="shared" si="381"/>
        <v>14</v>
      </c>
      <c r="S2025" s="14" t="str">
        <f t="shared" si="382"/>
        <v>NO</v>
      </c>
      <c r="T2025" s="14" t="str">
        <f t="shared" si="383"/>
        <v>No Cumple</v>
      </c>
      <c r="U2025" s="14">
        <f>VLOOKUP(E2025,País!$A$1:$B$8,2,FALSE)</f>
        <v>1</v>
      </c>
    </row>
    <row r="2026" spans="1:21" x14ac:dyDescent="0.25">
      <c r="A2026" s="2" t="s">
        <v>84</v>
      </c>
      <c r="B2026" s="2" t="s">
        <v>44</v>
      </c>
      <c r="C2026" s="3">
        <v>32841</v>
      </c>
      <c r="D2026" s="2" t="s">
        <v>19</v>
      </c>
      <c r="E2026" s="2" t="s">
        <v>24</v>
      </c>
      <c r="F2026" s="2">
        <v>2</v>
      </c>
      <c r="G2026" s="4">
        <v>15031.51118213944</v>
      </c>
      <c r="H2026" s="5">
        <v>-17489.502113605708</v>
      </c>
      <c r="I2026" s="11" t="str">
        <f t="shared" si="372"/>
        <v>Mendoza, Lucas</v>
      </c>
      <c r="J2026" s="11" t="str">
        <f t="shared" si="373"/>
        <v>LM</v>
      </c>
      <c r="K2026" s="14">
        <f t="shared" si="374"/>
        <v>12</v>
      </c>
      <c r="L2026" s="7">
        <f t="shared" ca="1" si="375"/>
        <v>34</v>
      </c>
      <c r="M2026" s="7">
        <f t="shared" si="376"/>
        <v>3</v>
      </c>
      <c r="N2026" s="15">
        <f t="shared" si="377"/>
        <v>32841</v>
      </c>
      <c r="O2026" s="15" t="str">
        <f t="shared" si="378"/>
        <v>miércoles</v>
      </c>
      <c r="P2026" s="14">
        <f t="shared" si="379"/>
        <v>1989</v>
      </c>
      <c r="Q2026" s="14">
        <f t="shared" si="380"/>
        <v>11</v>
      </c>
      <c r="R2026" s="14">
        <f t="shared" si="381"/>
        <v>29</v>
      </c>
      <c r="S2026" s="14" t="str">
        <f t="shared" si="382"/>
        <v>NO</v>
      </c>
      <c r="T2026" s="14" t="str">
        <f t="shared" si="383"/>
        <v>No Cumple</v>
      </c>
      <c r="U2026" s="14">
        <f>VLOOKUP(E2026,País!$A$1:$B$8,2,FALSE)</f>
        <v>5</v>
      </c>
    </row>
    <row r="2027" spans="1:21" x14ac:dyDescent="0.25">
      <c r="A2027" s="2" t="s">
        <v>55</v>
      </c>
      <c r="B2027" s="2" t="s">
        <v>56</v>
      </c>
      <c r="C2027" s="3">
        <v>30945</v>
      </c>
      <c r="D2027" s="2" t="s">
        <v>38</v>
      </c>
      <c r="E2027" s="2" t="s">
        <v>20</v>
      </c>
      <c r="F2027" s="2">
        <v>6</v>
      </c>
      <c r="G2027" s="4">
        <v>15028.149483388182</v>
      </c>
      <c r="H2027" s="5">
        <v>-35832.413506279583</v>
      </c>
      <c r="I2027" s="11" t="str">
        <f t="shared" si="372"/>
        <v>Jimenez, Monica</v>
      </c>
      <c r="J2027" s="11" t="str">
        <f t="shared" si="373"/>
        <v>MJ</v>
      </c>
      <c r="K2027" s="14">
        <f t="shared" si="374"/>
        <v>13</v>
      </c>
      <c r="L2027" s="7">
        <f t="shared" ca="1" si="375"/>
        <v>39</v>
      </c>
      <c r="M2027" s="7">
        <f t="shared" si="376"/>
        <v>4</v>
      </c>
      <c r="N2027" s="15">
        <f t="shared" si="377"/>
        <v>30945</v>
      </c>
      <c r="O2027" s="15" t="str">
        <f t="shared" si="378"/>
        <v>jueves</v>
      </c>
      <c r="P2027" s="14">
        <f t="shared" si="379"/>
        <v>1984</v>
      </c>
      <c r="Q2027" s="14">
        <f t="shared" si="380"/>
        <v>9</v>
      </c>
      <c r="R2027" s="14">
        <f t="shared" si="381"/>
        <v>20</v>
      </c>
      <c r="S2027" s="14" t="str">
        <f t="shared" si="382"/>
        <v>NO</v>
      </c>
      <c r="T2027" s="14" t="str">
        <f t="shared" si="383"/>
        <v>No Cumple</v>
      </c>
      <c r="U2027" s="14">
        <f>VLOOKUP(E2027,País!$A$1:$B$8,2,FALSE)</f>
        <v>6</v>
      </c>
    </row>
    <row r="2028" spans="1:21" x14ac:dyDescent="0.25">
      <c r="A2028" s="2" t="s">
        <v>103</v>
      </c>
      <c r="B2028" s="2" t="s">
        <v>68</v>
      </c>
      <c r="C2028" s="3">
        <v>32930</v>
      </c>
      <c r="D2028" s="2" t="s">
        <v>19</v>
      </c>
      <c r="E2028" s="2" t="s">
        <v>12</v>
      </c>
      <c r="F2028" s="2">
        <v>4</v>
      </c>
      <c r="G2028" s="4">
        <v>15011.671757884491</v>
      </c>
      <c r="H2028" s="5">
        <v>-71664.747143132583</v>
      </c>
      <c r="I2028" s="11" t="str">
        <f t="shared" si="372"/>
        <v>Navarro, Antonio</v>
      </c>
      <c r="J2028" s="11" t="str">
        <f t="shared" si="373"/>
        <v>AN</v>
      </c>
      <c r="K2028" s="14">
        <f t="shared" si="374"/>
        <v>14</v>
      </c>
      <c r="L2028" s="7">
        <f t="shared" ca="1" si="375"/>
        <v>34</v>
      </c>
      <c r="M2028" s="7">
        <f t="shared" si="376"/>
        <v>1</v>
      </c>
      <c r="N2028" s="15">
        <f t="shared" si="377"/>
        <v>32930</v>
      </c>
      <c r="O2028" s="15" t="str">
        <f t="shared" si="378"/>
        <v>lunes</v>
      </c>
      <c r="P2028" s="14">
        <f t="shared" si="379"/>
        <v>1990</v>
      </c>
      <c r="Q2028" s="14">
        <f t="shared" si="380"/>
        <v>2</v>
      </c>
      <c r="R2028" s="14">
        <f t="shared" si="381"/>
        <v>26</v>
      </c>
      <c r="S2028" s="14" t="str">
        <f t="shared" si="382"/>
        <v>NO</v>
      </c>
      <c r="T2028" s="14" t="str">
        <f t="shared" si="383"/>
        <v>No Cumple</v>
      </c>
      <c r="U2028" s="14">
        <f>VLOOKUP(E2028,País!$A$1:$B$8,2,FALSE)</f>
        <v>3</v>
      </c>
    </row>
    <row r="2029" spans="1:21" x14ac:dyDescent="0.25">
      <c r="A2029" s="2" t="s">
        <v>90</v>
      </c>
      <c r="B2029" s="2" t="s">
        <v>58</v>
      </c>
      <c r="C2029" s="3">
        <v>36463</v>
      </c>
      <c r="D2029" s="2" t="s">
        <v>7</v>
      </c>
      <c r="E2029" s="2" t="s">
        <v>20</v>
      </c>
      <c r="F2029" s="2">
        <v>2</v>
      </c>
      <c r="G2029" s="4">
        <v>15011.572224485601</v>
      </c>
      <c r="H2029" s="5">
        <v>-28100.857942656377</v>
      </c>
      <c r="I2029" s="11" t="str">
        <f t="shared" si="372"/>
        <v>Castro, Natalie</v>
      </c>
      <c r="J2029" s="11" t="str">
        <f t="shared" si="373"/>
        <v>NC</v>
      </c>
      <c r="K2029" s="14">
        <f t="shared" si="374"/>
        <v>13</v>
      </c>
      <c r="L2029" s="7">
        <f t="shared" ca="1" si="375"/>
        <v>24</v>
      </c>
      <c r="M2029" s="7">
        <f t="shared" si="376"/>
        <v>6</v>
      </c>
      <c r="N2029" s="15">
        <f t="shared" si="377"/>
        <v>36463</v>
      </c>
      <c r="O2029" s="15" t="str">
        <f t="shared" si="378"/>
        <v>sábado</v>
      </c>
      <c r="P2029" s="14">
        <f t="shared" si="379"/>
        <v>1999</v>
      </c>
      <c r="Q2029" s="14">
        <f t="shared" si="380"/>
        <v>10</v>
      </c>
      <c r="R2029" s="14">
        <f t="shared" si="381"/>
        <v>30</v>
      </c>
      <c r="S2029" s="14" t="str">
        <f t="shared" si="382"/>
        <v>SI</v>
      </c>
      <c r="T2029" s="14" t="str">
        <f t="shared" si="383"/>
        <v>No Cumple</v>
      </c>
      <c r="U2029" s="14">
        <f>VLOOKUP(E2029,País!$A$1:$B$8,2,FALSE)</f>
        <v>6</v>
      </c>
    </row>
    <row r="2030" spans="1:21" x14ac:dyDescent="0.25">
      <c r="A2030" s="2" t="s">
        <v>36</v>
      </c>
      <c r="B2030" s="2" t="s">
        <v>37</v>
      </c>
      <c r="C2030" s="3">
        <v>36074</v>
      </c>
      <c r="D2030" s="2" t="s">
        <v>38</v>
      </c>
      <c r="E2030" s="2" t="s">
        <v>12</v>
      </c>
      <c r="F2030" s="2">
        <v>5</v>
      </c>
      <c r="G2030" s="4">
        <v>15006.247931992893</v>
      </c>
      <c r="H2030" s="5">
        <v>-30544.439340526322</v>
      </c>
      <c r="I2030" s="11" t="str">
        <f t="shared" si="372"/>
        <v>Hernandez, Roberto</v>
      </c>
      <c r="J2030" s="11" t="str">
        <f t="shared" si="373"/>
        <v>RH</v>
      </c>
      <c r="K2030" s="14">
        <f t="shared" si="374"/>
        <v>16</v>
      </c>
      <c r="L2030" s="7">
        <f t="shared" ca="1" si="375"/>
        <v>25</v>
      </c>
      <c r="M2030" s="7">
        <f t="shared" si="376"/>
        <v>2</v>
      </c>
      <c r="N2030" s="15">
        <f t="shared" si="377"/>
        <v>36074</v>
      </c>
      <c r="O2030" s="15" t="str">
        <f t="shared" si="378"/>
        <v>martes</v>
      </c>
      <c r="P2030" s="14">
        <f t="shared" si="379"/>
        <v>1998</v>
      </c>
      <c r="Q2030" s="14">
        <f t="shared" si="380"/>
        <v>10</v>
      </c>
      <c r="R2030" s="14">
        <f t="shared" si="381"/>
        <v>6</v>
      </c>
      <c r="S2030" s="14" t="str">
        <f t="shared" si="382"/>
        <v>NO</v>
      </c>
      <c r="T2030" s="14" t="str">
        <f t="shared" si="383"/>
        <v>No Cumple</v>
      </c>
      <c r="U2030" s="14">
        <f>VLOOKUP(E2030,País!$A$1:$B$8,2,FALSE)</f>
        <v>3</v>
      </c>
    </row>
    <row r="2031" spans="1:21" x14ac:dyDescent="0.25">
      <c r="A2031" s="2" t="s">
        <v>80</v>
      </c>
      <c r="B2031" s="2" t="s">
        <v>34</v>
      </c>
      <c r="C2031" s="3">
        <v>32506</v>
      </c>
      <c r="D2031" s="2" t="s">
        <v>38</v>
      </c>
      <c r="E2031" s="2" t="s">
        <v>8</v>
      </c>
      <c r="F2031" s="2">
        <v>4</v>
      </c>
      <c r="G2031" s="4">
        <v>15004.28308242849</v>
      </c>
      <c r="H2031" s="5">
        <v>-31056.059564165789</v>
      </c>
      <c r="I2031" s="11" t="str">
        <f t="shared" si="372"/>
        <v>Santos, Susana</v>
      </c>
      <c r="J2031" s="11" t="str">
        <f t="shared" si="373"/>
        <v>SS</v>
      </c>
      <c r="K2031" s="14">
        <f t="shared" si="374"/>
        <v>12</v>
      </c>
      <c r="L2031" s="7">
        <f t="shared" ca="1" si="375"/>
        <v>35</v>
      </c>
      <c r="M2031" s="7">
        <f t="shared" si="376"/>
        <v>4</v>
      </c>
      <c r="N2031" s="15">
        <f t="shared" si="377"/>
        <v>32506</v>
      </c>
      <c r="O2031" s="15" t="str">
        <f t="shared" si="378"/>
        <v>jueves</v>
      </c>
      <c r="P2031" s="14">
        <f t="shared" si="379"/>
        <v>1988</v>
      </c>
      <c r="Q2031" s="14">
        <f t="shared" si="380"/>
        <v>12</v>
      </c>
      <c r="R2031" s="14">
        <f t="shared" si="381"/>
        <v>29</v>
      </c>
      <c r="S2031" s="14" t="str">
        <f t="shared" si="382"/>
        <v>NO</v>
      </c>
      <c r="T2031" s="14" t="str">
        <f t="shared" si="383"/>
        <v>No Cumple</v>
      </c>
      <c r="U2031" s="14">
        <f>VLOOKUP(E2031,País!$A$1:$B$8,2,FALSE)</f>
        <v>1</v>
      </c>
    </row>
    <row r="2032" spans="1:21" x14ac:dyDescent="0.25">
      <c r="A2032" s="2" t="s">
        <v>79</v>
      </c>
      <c r="B2032" s="2" t="s">
        <v>30</v>
      </c>
      <c r="C2032" s="3">
        <v>33476</v>
      </c>
      <c r="D2032" s="2" t="s">
        <v>35</v>
      </c>
      <c r="E2032" s="2" t="s">
        <v>32</v>
      </c>
      <c r="F2032" s="2">
        <v>4</v>
      </c>
      <c r="G2032" s="4">
        <v>14965.687662037384</v>
      </c>
      <c r="H2032" s="5">
        <v>-34473.221614554321</v>
      </c>
      <c r="I2032" s="11" t="str">
        <f t="shared" si="372"/>
        <v>Rivera, Pedro</v>
      </c>
      <c r="J2032" s="11" t="str">
        <f t="shared" si="373"/>
        <v>PR</v>
      </c>
      <c r="K2032" s="14">
        <f t="shared" si="374"/>
        <v>11</v>
      </c>
      <c r="L2032" s="7">
        <f t="shared" ca="1" si="375"/>
        <v>32</v>
      </c>
      <c r="M2032" s="7">
        <f t="shared" si="376"/>
        <v>1</v>
      </c>
      <c r="N2032" s="15">
        <f t="shared" si="377"/>
        <v>33476</v>
      </c>
      <c r="O2032" s="15" t="str">
        <f t="shared" si="378"/>
        <v>lunes</v>
      </c>
      <c r="P2032" s="14">
        <f t="shared" si="379"/>
        <v>1991</v>
      </c>
      <c r="Q2032" s="14">
        <f t="shared" si="380"/>
        <v>8</v>
      </c>
      <c r="R2032" s="14">
        <f t="shared" si="381"/>
        <v>26</v>
      </c>
      <c r="S2032" s="14" t="str">
        <f t="shared" si="382"/>
        <v>NO</v>
      </c>
      <c r="T2032" s="14" t="str">
        <f t="shared" si="383"/>
        <v>No Cumple</v>
      </c>
      <c r="U2032" s="14">
        <f>VLOOKUP(E2032,País!$A$1:$B$8,2,FALSE)</f>
        <v>2</v>
      </c>
    </row>
    <row r="2033" spans="1:21" x14ac:dyDescent="0.25">
      <c r="A2033" s="2" t="s">
        <v>36</v>
      </c>
      <c r="B2033" s="2" t="s">
        <v>37</v>
      </c>
      <c r="C2033" s="3">
        <v>33988</v>
      </c>
      <c r="D2033" s="2" t="s">
        <v>38</v>
      </c>
      <c r="E2033" s="2" t="s">
        <v>12</v>
      </c>
      <c r="F2033" s="2">
        <v>4</v>
      </c>
      <c r="G2033" s="4">
        <v>14958.246759624744</v>
      </c>
      <c r="H2033" s="5">
        <v>-29773.402592300205</v>
      </c>
      <c r="I2033" s="11" t="str">
        <f t="shared" si="372"/>
        <v>Hernandez, Roberto</v>
      </c>
      <c r="J2033" s="11" t="str">
        <f t="shared" si="373"/>
        <v>RH</v>
      </c>
      <c r="K2033" s="14">
        <f t="shared" si="374"/>
        <v>16</v>
      </c>
      <c r="L2033" s="7">
        <f t="shared" ca="1" si="375"/>
        <v>31</v>
      </c>
      <c r="M2033" s="7">
        <f t="shared" si="376"/>
        <v>2</v>
      </c>
      <c r="N2033" s="15">
        <f t="shared" si="377"/>
        <v>33988</v>
      </c>
      <c r="O2033" s="15" t="str">
        <f t="shared" si="378"/>
        <v>martes</v>
      </c>
      <c r="P2033" s="14">
        <f t="shared" si="379"/>
        <v>1993</v>
      </c>
      <c r="Q2033" s="14">
        <f t="shared" si="380"/>
        <v>1</v>
      </c>
      <c r="R2033" s="14">
        <f t="shared" si="381"/>
        <v>19</v>
      </c>
      <c r="S2033" s="14" t="str">
        <f t="shared" si="382"/>
        <v>NO</v>
      </c>
      <c r="T2033" s="14" t="str">
        <f t="shared" si="383"/>
        <v>No Cumple</v>
      </c>
      <c r="U2033" s="14">
        <f>VLOOKUP(E2033,País!$A$1:$B$8,2,FALSE)</f>
        <v>3</v>
      </c>
    </row>
    <row r="2034" spans="1:21" x14ac:dyDescent="0.25">
      <c r="A2034" s="2" t="s">
        <v>65</v>
      </c>
      <c r="B2034" s="2" t="s">
        <v>66</v>
      </c>
      <c r="C2034" s="3">
        <v>34093</v>
      </c>
      <c r="D2034" s="2" t="s">
        <v>23</v>
      </c>
      <c r="E2034" s="2" t="s">
        <v>12</v>
      </c>
      <c r="F2034" s="2">
        <v>2</v>
      </c>
      <c r="G2034" s="4">
        <v>14945.49760533663</v>
      </c>
      <c r="H2034" s="5">
        <v>-30146.872059410503</v>
      </c>
      <c r="I2034" s="11" t="str">
        <f t="shared" si="372"/>
        <v>Silva, Fernando</v>
      </c>
      <c r="J2034" s="11" t="str">
        <f t="shared" si="373"/>
        <v>FS</v>
      </c>
      <c r="K2034" s="14">
        <f t="shared" si="374"/>
        <v>13</v>
      </c>
      <c r="L2034" s="7">
        <f t="shared" ca="1" si="375"/>
        <v>31</v>
      </c>
      <c r="M2034" s="7">
        <f t="shared" si="376"/>
        <v>2</v>
      </c>
      <c r="N2034" s="15">
        <f t="shared" si="377"/>
        <v>34093</v>
      </c>
      <c r="O2034" s="15" t="str">
        <f t="shared" si="378"/>
        <v>martes</v>
      </c>
      <c r="P2034" s="14">
        <f t="shared" si="379"/>
        <v>1993</v>
      </c>
      <c r="Q2034" s="14">
        <f t="shared" si="380"/>
        <v>5</v>
      </c>
      <c r="R2034" s="14">
        <f t="shared" si="381"/>
        <v>4</v>
      </c>
      <c r="S2034" s="14" t="str">
        <f t="shared" si="382"/>
        <v>NO</v>
      </c>
      <c r="T2034" s="14" t="str">
        <f t="shared" si="383"/>
        <v>No Cumple</v>
      </c>
      <c r="U2034" s="14">
        <f>VLOOKUP(E2034,País!$A$1:$B$8,2,FALSE)</f>
        <v>3</v>
      </c>
    </row>
    <row r="2035" spans="1:21" x14ac:dyDescent="0.25">
      <c r="A2035" s="2" t="s">
        <v>71</v>
      </c>
      <c r="B2035" s="2" t="s">
        <v>14</v>
      </c>
      <c r="C2035" s="3">
        <v>34653</v>
      </c>
      <c r="D2035" s="2" t="s">
        <v>38</v>
      </c>
      <c r="E2035" s="2" t="s">
        <v>28</v>
      </c>
      <c r="F2035" s="2">
        <v>6</v>
      </c>
      <c r="G2035" s="4">
        <v>14939.546230932845</v>
      </c>
      <c r="H2035" s="5">
        <v>-29661.385703707081</v>
      </c>
      <c r="I2035" s="11" t="str">
        <f t="shared" si="372"/>
        <v>Lopez, Jose</v>
      </c>
      <c r="J2035" s="11" t="str">
        <f t="shared" si="373"/>
        <v>JL</v>
      </c>
      <c r="K2035" s="14">
        <f t="shared" si="374"/>
        <v>9</v>
      </c>
      <c r="L2035" s="7">
        <f t="shared" ca="1" si="375"/>
        <v>29</v>
      </c>
      <c r="M2035" s="7">
        <f t="shared" si="376"/>
        <v>2</v>
      </c>
      <c r="N2035" s="15">
        <f t="shared" si="377"/>
        <v>34653</v>
      </c>
      <c r="O2035" s="15" t="str">
        <f t="shared" si="378"/>
        <v>martes</v>
      </c>
      <c r="P2035" s="14">
        <f t="shared" si="379"/>
        <v>1994</v>
      </c>
      <c r="Q2035" s="14">
        <f t="shared" si="380"/>
        <v>11</v>
      </c>
      <c r="R2035" s="14">
        <f t="shared" si="381"/>
        <v>15</v>
      </c>
      <c r="S2035" s="14" t="str">
        <f t="shared" si="382"/>
        <v>NO</v>
      </c>
      <c r="T2035" s="14" t="str">
        <f t="shared" si="383"/>
        <v>No Cumple</v>
      </c>
      <c r="U2035" s="14">
        <f>VLOOKUP(E2035,País!$A$1:$B$8,2,FALSE)</f>
        <v>7</v>
      </c>
    </row>
    <row r="2036" spans="1:21" x14ac:dyDescent="0.25">
      <c r="A2036" s="2" t="s">
        <v>43</v>
      </c>
      <c r="B2036" s="2" t="s">
        <v>44</v>
      </c>
      <c r="C2036" s="3">
        <v>34815</v>
      </c>
      <c r="D2036" s="2" t="s">
        <v>15</v>
      </c>
      <c r="E2036" s="2" t="s">
        <v>24</v>
      </c>
      <c r="F2036" s="2">
        <v>2</v>
      </c>
      <c r="G2036" s="4">
        <v>14927.440863958785</v>
      </c>
      <c r="H2036" s="5">
        <v>-25805.870534751735</v>
      </c>
      <c r="I2036" s="11" t="str">
        <f t="shared" si="372"/>
        <v>Mendoza, Sofia</v>
      </c>
      <c r="J2036" s="11" t="str">
        <f t="shared" si="373"/>
        <v>SM</v>
      </c>
      <c r="K2036" s="14">
        <f t="shared" si="374"/>
        <v>12</v>
      </c>
      <c r="L2036" s="7">
        <f t="shared" ca="1" si="375"/>
        <v>29</v>
      </c>
      <c r="M2036" s="7">
        <f t="shared" si="376"/>
        <v>3</v>
      </c>
      <c r="N2036" s="15">
        <f t="shared" si="377"/>
        <v>34815</v>
      </c>
      <c r="O2036" s="15" t="str">
        <f t="shared" si="378"/>
        <v>miércoles</v>
      </c>
      <c r="P2036" s="14">
        <f t="shared" si="379"/>
        <v>1995</v>
      </c>
      <c r="Q2036" s="14">
        <f t="shared" si="380"/>
        <v>4</v>
      </c>
      <c r="R2036" s="14">
        <f t="shared" si="381"/>
        <v>26</v>
      </c>
      <c r="S2036" s="14" t="str">
        <f t="shared" si="382"/>
        <v>NO</v>
      </c>
      <c r="T2036" s="14" t="str">
        <f t="shared" si="383"/>
        <v>No Cumple</v>
      </c>
      <c r="U2036" s="14">
        <f>VLOOKUP(E2036,País!$A$1:$B$8,2,FALSE)</f>
        <v>5</v>
      </c>
    </row>
    <row r="2037" spans="1:21" x14ac:dyDescent="0.25">
      <c r="A2037" s="2" t="s">
        <v>41</v>
      </c>
      <c r="B2037" s="2" t="s">
        <v>42</v>
      </c>
      <c r="C2037" s="3">
        <v>34597</v>
      </c>
      <c r="D2037" s="2" t="s">
        <v>11</v>
      </c>
      <c r="E2037" s="2" t="s">
        <v>20</v>
      </c>
      <c r="F2037" s="2">
        <v>5</v>
      </c>
      <c r="G2037" s="4">
        <v>14923.19233873425</v>
      </c>
      <c r="H2037" s="5">
        <v>-28515.286512075887</v>
      </c>
      <c r="I2037" s="11" t="str">
        <f t="shared" si="372"/>
        <v>Alvarez, Diego</v>
      </c>
      <c r="J2037" s="11" t="str">
        <f t="shared" si="373"/>
        <v>DA</v>
      </c>
      <c r="K2037" s="14">
        <f t="shared" si="374"/>
        <v>12</v>
      </c>
      <c r="L2037" s="7">
        <f t="shared" ca="1" si="375"/>
        <v>29</v>
      </c>
      <c r="M2037" s="7">
        <f t="shared" si="376"/>
        <v>2</v>
      </c>
      <c r="N2037" s="15">
        <f t="shared" si="377"/>
        <v>34597</v>
      </c>
      <c r="O2037" s="15" t="str">
        <f t="shared" si="378"/>
        <v>martes</v>
      </c>
      <c r="P2037" s="14">
        <f t="shared" si="379"/>
        <v>1994</v>
      </c>
      <c r="Q2037" s="14">
        <f t="shared" si="380"/>
        <v>9</v>
      </c>
      <c r="R2037" s="14">
        <f t="shared" si="381"/>
        <v>20</v>
      </c>
      <c r="S2037" s="14" t="str">
        <f t="shared" si="382"/>
        <v>NO</v>
      </c>
      <c r="T2037" s="14" t="str">
        <f t="shared" si="383"/>
        <v>No Cumple</v>
      </c>
      <c r="U2037" s="14">
        <f>VLOOKUP(E2037,País!$A$1:$B$8,2,FALSE)</f>
        <v>6</v>
      </c>
    </row>
    <row r="2038" spans="1:21" x14ac:dyDescent="0.25">
      <c r="A2038" s="2" t="s">
        <v>99</v>
      </c>
      <c r="B2038" s="2" t="s">
        <v>30</v>
      </c>
      <c r="C2038" s="3">
        <v>36508</v>
      </c>
      <c r="D2038" s="2" t="s">
        <v>35</v>
      </c>
      <c r="E2038" s="2" t="s">
        <v>20</v>
      </c>
      <c r="F2038" s="2">
        <v>5</v>
      </c>
      <c r="G2038" s="4">
        <v>14919.292797894899</v>
      </c>
      <c r="H2038" s="5">
        <v>-29149.408193810388</v>
      </c>
      <c r="I2038" s="11" t="str">
        <f t="shared" si="372"/>
        <v>Rivera, Liliana</v>
      </c>
      <c r="J2038" s="11" t="str">
        <f t="shared" si="373"/>
        <v>LR</v>
      </c>
      <c r="K2038" s="14">
        <f t="shared" si="374"/>
        <v>13</v>
      </c>
      <c r="L2038" s="7">
        <f t="shared" ca="1" si="375"/>
        <v>24</v>
      </c>
      <c r="M2038" s="7">
        <f t="shared" si="376"/>
        <v>2</v>
      </c>
      <c r="N2038" s="15">
        <f t="shared" si="377"/>
        <v>36508</v>
      </c>
      <c r="O2038" s="15" t="str">
        <f t="shared" si="378"/>
        <v>martes</v>
      </c>
      <c r="P2038" s="14">
        <f t="shared" si="379"/>
        <v>1999</v>
      </c>
      <c r="Q2038" s="14">
        <f t="shared" si="380"/>
        <v>12</v>
      </c>
      <c r="R2038" s="14">
        <f t="shared" si="381"/>
        <v>14</v>
      </c>
      <c r="S2038" s="14" t="str">
        <f t="shared" si="382"/>
        <v>NO</v>
      </c>
      <c r="T2038" s="14" t="str">
        <f t="shared" si="383"/>
        <v>No Cumple</v>
      </c>
      <c r="U2038" s="14">
        <f>VLOOKUP(E2038,País!$A$1:$B$8,2,FALSE)</f>
        <v>6</v>
      </c>
    </row>
    <row r="2039" spans="1:21" x14ac:dyDescent="0.25">
      <c r="A2039" s="2" t="s">
        <v>84</v>
      </c>
      <c r="B2039" s="2" t="s">
        <v>44</v>
      </c>
      <c r="C2039" s="3">
        <v>33553</v>
      </c>
      <c r="D2039" s="2" t="s">
        <v>19</v>
      </c>
      <c r="E2039" s="2" t="s">
        <v>24</v>
      </c>
      <c r="F2039" s="2">
        <v>3</v>
      </c>
      <c r="G2039" s="4">
        <v>14910.940932094172</v>
      </c>
      <c r="H2039" s="5">
        <v>-34112.824933152428</v>
      </c>
      <c r="I2039" s="11" t="str">
        <f t="shared" si="372"/>
        <v>Mendoza, Lucas</v>
      </c>
      <c r="J2039" s="11" t="str">
        <f t="shared" si="373"/>
        <v>LM</v>
      </c>
      <c r="K2039" s="14">
        <f t="shared" si="374"/>
        <v>12</v>
      </c>
      <c r="L2039" s="7">
        <f t="shared" ca="1" si="375"/>
        <v>32</v>
      </c>
      <c r="M2039" s="7">
        <f t="shared" si="376"/>
        <v>1</v>
      </c>
      <c r="N2039" s="15">
        <f t="shared" si="377"/>
        <v>33553</v>
      </c>
      <c r="O2039" s="15" t="str">
        <f t="shared" si="378"/>
        <v>lunes</v>
      </c>
      <c r="P2039" s="14">
        <f t="shared" si="379"/>
        <v>1991</v>
      </c>
      <c r="Q2039" s="14">
        <f t="shared" si="380"/>
        <v>11</v>
      </c>
      <c r="R2039" s="14">
        <f t="shared" si="381"/>
        <v>11</v>
      </c>
      <c r="S2039" s="14" t="str">
        <f t="shared" si="382"/>
        <v>NO</v>
      </c>
      <c r="T2039" s="14" t="str">
        <f t="shared" si="383"/>
        <v>No Cumple</v>
      </c>
      <c r="U2039" s="14">
        <f>VLOOKUP(E2039,País!$A$1:$B$8,2,FALSE)</f>
        <v>5</v>
      </c>
    </row>
    <row r="2040" spans="1:21" x14ac:dyDescent="0.25">
      <c r="A2040" s="2" t="s">
        <v>59</v>
      </c>
      <c r="B2040" s="2" t="s">
        <v>60</v>
      </c>
      <c r="C2040" s="3">
        <v>31518</v>
      </c>
      <c r="D2040" s="2" t="s">
        <v>11</v>
      </c>
      <c r="E2040" s="2" t="s">
        <v>28</v>
      </c>
      <c r="F2040" s="2">
        <v>4</v>
      </c>
      <c r="G2040" s="4">
        <v>14890.09740077728</v>
      </c>
      <c r="H2040" s="5">
        <v>-27339.021105370401</v>
      </c>
      <c r="I2040" s="11" t="str">
        <f t="shared" si="372"/>
        <v>Vargas, Camila</v>
      </c>
      <c r="J2040" s="11" t="str">
        <f t="shared" si="373"/>
        <v>CV</v>
      </c>
      <c r="K2040" s="14">
        <f t="shared" si="374"/>
        <v>12</v>
      </c>
      <c r="L2040" s="7">
        <f t="shared" ca="1" si="375"/>
        <v>38</v>
      </c>
      <c r="M2040" s="7">
        <f t="shared" si="376"/>
        <v>3</v>
      </c>
      <c r="N2040" s="15">
        <f t="shared" si="377"/>
        <v>31518</v>
      </c>
      <c r="O2040" s="15" t="str">
        <f t="shared" si="378"/>
        <v>miércoles</v>
      </c>
      <c r="P2040" s="14">
        <f t="shared" si="379"/>
        <v>1986</v>
      </c>
      <c r="Q2040" s="14">
        <f t="shared" si="380"/>
        <v>4</v>
      </c>
      <c r="R2040" s="14">
        <f t="shared" si="381"/>
        <v>16</v>
      </c>
      <c r="S2040" s="14" t="str">
        <f t="shared" si="382"/>
        <v>NO</v>
      </c>
      <c r="T2040" s="14" t="str">
        <f t="shared" si="383"/>
        <v>No Cumple</v>
      </c>
      <c r="U2040" s="14">
        <f>VLOOKUP(E2040,País!$A$1:$B$8,2,FALSE)</f>
        <v>7</v>
      </c>
    </row>
    <row r="2041" spans="1:21" x14ac:dyDescent="0.25">
      <c r="A2041" s="2" t="s">
        <v>67</v>
      </c>
      <c r="B2041" s="2" t="s">
        <v>68</v>
      </c>
      <c r="C2041" s="3">
        <v>30697</v>
      </c>
      <c r="D2041" s="2" t="s">
        <v>27</v>
      </c>
      <c r="E2041" s="2" t="s">
        <v>16</v>
      </c>
      <c r="F2041" s="2">
        <v>5</v>
      </c>
      <c r="G2041" s="4">
        <v>14888.36524749037</v>
      </c>
      <c r="H2041" s="5">
        <v>-26349.260674281839</v>
      </c>
      <c r="I2041" s="11" t="str">
        <f t="shared" si="372"/>
        <v>Navarro, Adriana</v>
      </c>
      <c r="J2041" s="11" t="str">
        <f t="shared" si="373"/>
        <v>AN</v>
      </c>
      <c r="K2041" s="14">
        <f t="shared" si="374"/>
        <v>14</v>
      </c>
      <c r="L2041" s="7">
        <f t="shared" ca="1" si="375"/>
        <v>40</v>
      </c>
      <c r="M2041" s="7">
        <f t="shared" si="376"/>
        <v>1</v>
      </c>
      <c r="N2041" s="15">
        <f t="shared" si="377"/>
        <v>30697</v>
      </c>
      <c r="O2041" s="15" t="str">
        <f t="shared" si="378"/>
        <v>lunes</v>
      </c>
      <c r="P2041" s="14">
        <f t="shared" si="379"/>
        <v>1984</v>
      </c>
      <c r="Q2041" s="14">
        <f t="shared" si="380"/>
        <v>1</v>
      </c>
      <c r="R2041" s="14">
        <f t="shared" si="381"/>
        <v>16</v>
      </c>
      <c r="S2041" s="14" t="str">
        <f t="shared" si="382"/>
        <v>NO</v>
      </c>
      <c r="T2041" s="14" t="str">
        <f t="shared" si="383"/>
        <v>No Cumple</v>
      </c>
      <c r="U2041" s="14">
        <f>VLOOKUP(E2041,País!$A$1:$B$8,2,FALSE)</f>
        <v>4</v>
      </c>
    </row>
    <row r="2042" spans="1:21" x14ac:dyDescent="0.25">
      <c r="A2042" s="2" t="s">
        <v>92</v>
      </c>
      <c r="B2042" s="2" t="s">
        <v>62</v>
      </c>
      <c r="C2042" s="3">
        <v>29691</v>
      </c>
      <c r="D2042" s="2" t="s">
        <v>15</v>
      </c>
      <c r="E2042" s="2" t="s">
        <v>28</v>
      </c>
      <c r="F2042" s="2">
        <v>6</v>
      </c>
      <c r="G2042" s="4">
        <v>14886.577679435506</v>
      </c>
      <c r="H2042" s="5">
        <v>-28746.408972479821</v>
      </c>
      <c r="I2042" s="11" t="str">
        <f t="shared" si="372"/>
        <v>Guerrero, Alicia</v>
      </c>
      <c r="J2042" s="11" t="str">
        <f t="shared" si="373"/>
        <v>AG</v>
      </c>
      <c r="K2042" s="14">
        <f t="shared" si="374"/>
        <v>14</v>
      </c>
      <c r="L2042" s="7">
        <f t="shared" ca="1" si="375"/>
        <v>43</v>
      </c>
      <c r="M2042" s="7">
        <f t="shared" si="376"/>
        <v>3</v>
      </c>
      <c r="N2042" s="15">
        <f t="shared" si="377"/>
        <v>29691</v>
      </c>
      <c r="O2042" s="15" t="str">
        <f t="shared" si="378"/>
        <v>miércoles</v>
      </c>
      <c r="P2042" s="14">
        <f t="shared" si="379"/>
        <v>1981</v>
      </c>
      <c r="Q2042" s="14">
        <f t="shared" si="380"/>
        <v>4</v>
      </c>
      <c r="R2042" s="14">
        <f t="shared" si="381"/>
        <v>15</v>
      </c>
      <c r="S2042" s="14" t="str">
        <f t="shared" si="382"/>
        <v>NO</v>
      </c>
      <c r="T2042" s="14" t="str">
        <f t="shared" si="383"/>
        <v>No Cumple</v>
      </c>
      <c r="U2042" s="14">
        <f>VLOOKUP(E2042,País!$A$1:$B$8,2,FALSE)</f>
        <v>7</v>
      </c>
    </row>
    <row r="2043" spans="1:21" x14ac:dyDescent="0.25">
      <c r="A2043" s="2" t="s">
        <v>92</v>
      </c>
      <c r="B2043" s="2" t="s">
        <v>62</v>
      </c>
      <c r="C2043" s="3">
        <v>32061</v>
      </c>
      <c r="D2043" s="2" t="s">
        <v>15</v>
      </c>
      <c r="E2043" s="2" t="s">
        <v>28</v>
      </c>
      <c r="F2043" s="2">
        <v>2</v>
      </c>
      <c r="G2043" s="4">
        <v>14878.538106690563</v>
      </c>
      <c r="H2043" s="5">
        <v>-29406.886466112304</v>
      </c>
      <c r="I2043" s="11" t="str">
        <f t="shared" si="372"/>
        <v>Guerrero, Alicia</v>
      </c>
      <c r="J2043" s="11" t="str">
        <f t="shared" si="373"/>
        <v>AG</v>
      </c>
      <c r="K2043" s="14">
        <f t="shared" si="374"/>
        <v>14</v>
      </c>
      <c r="L2043" s="7">
        <f t="shared" ca="1" si="375"/>
        <v>36</v>
      </c>
      <c r="M2043" s="7">
        <f t="shared" si="376"/>
        <v>7</v>
      </c>
      <c r="N2043" s="15">
        <f t="shared" si="377"/>
        <v>32061</v>
      </c>
      <c r="O2043" s="15" t="str">
        <f t="shared" si="378"/>
        <v>domingo</v>
      </c>
      <c r="P2043" s="14">
        <f t="shared" si="379"/>
        <v>1987</v>
      </c>
      <c r="Q2043" s="14">
        <f t="shared" si="380"/>
        <v>10</v>
      </c>
      <c r="R2043" s="14">
        <f t="shared" si="381"/>
        <v>11</v>
      </c>
      <c r="S2043" s="14" t="str">
        <f t="shared" si="382"/>
        <v>NO</v>
      </c>
      <c r="T2043" s="14" t="str">
        <f t="shared" si="383"/>
        <v>No Cumple</v>
      </c>
      <c r="U2043" s="14">
        <f>VLOOKUP(E2043,País!$A$1:$B$8,2,FALSE)</f>
        <v>7</v>
      </c>
    </row>
    <row r="2044" spans="1:21" x14ac:dyDescent="0.25">
      <c r="A2044" s="2" t="s">
        <v>5</v>
      </c>
      <c r="B2044" s="2" t="s">
        <v>6</v>
      </c>
      <c r="C2044" s="3">
        <v>29652</v>
      </c>
      <c r="D2044" s="2" t="s">
        <v>7</v>
      </c>
      <c r="E2044" s="2" t="s">
        <v>8</v>
      </c>
      <c r="F2044" s="2">
        <v>2</v>
      </c>
      <c r="G2044" s="4">
        <v>14876.514387132456</v>
      </c>
      <c r="H2044" s="5">
        <v>-27212.493058680062</v>
      </c>
      <c r="I2044" s="11" t="str">
        <f t="shared" si="372"/>
        <v>Martinez, Ana</v>
      </c>
      <c r="J2044" s="11" t="str">
        <f t="shared" si="373"/>
        <v>AM</v>
      </c>
      <c r="K2044" s="14">
        <f t="shared" si="374"/>
        <v>11</v>
      </c>
      <c r="L2044" s="7">
        <f t="shared" ca="1" si="375"/>
        <v>43</v>
      </c>
      <c r="M2044" s="7">
        <f t="shared" si="376"/>
        <v>6</v>
      </c>
      <c r="N2044" s="15">
        <f t="shared" si="377"/>
        <v>29652</v>
      </c>
      <c r="O2044" s="15" t="str">
        <f t="shared" si="378"/>
        <v>sábado</v>
      </c>
      <c r="P2044" s="14">
        <f t="shared" si="379"/>
        <v>1981</v>
      </c>
      <c r="Q2044" s="14">
        <f t="shared" si="380"/>
        <v>3</v>
      </c>
      <c r="R2044" s="14">
        <f t="shared" si="381"/>
        <v>7</v>
      </c>
      <c r="S2044" s="14" t="str">
        <f t="shared" si="382"/>
        <v>SI</v>
      </c>
      <c r="T2044" s="14" t="str">
        <f t="shared" si="383"/>
        <v>No Cumple</v>
      </c>
      <c r="U2044" s="14">
        <f>VLOOKUP(E2044,País!$A$1:$B$8,2,FALSE)</f>
        <v>1</v>
      </c>
    </row>
    <row r="2045" spans="1:21" x14ac:dyDescent="0.25">
      <c r="A2045" s="2" t="s">
        <v>84</v>
      </c>
      <c r="B2045" s="2" t="s">
        <v>44</v>
      </c>
      <c r="C2045" s="3">
        <v>34219</v>
      </c>
      <c r="D2045" s="2" t="s">
        <v>19</v>
      </c>
      <c r="E2045" s="2" t="s">
        <v>24</v>
      </c>
      <c r="F2045" s="2">
        <v>4</v>
      </c>
      <c r="G2045" s="4">
        <v>14873.618081371562</v>
      </c>
      <c r="H2045" s="5">
        <v>-33626.381918628438</v>
      </c>
      <c r="I2045" s="11" t="str">
        <f t="shared" si="372"/>
        <v>Mendoza, Lucas</v>
      </c>
      <c r="J2045" s="11" t="str">
        <f t="shared" si="373"/>
        <v>LM</v>
      </c>
      <c r="K2045" s="14">
        <f t="shared" si="374"/>
        <v>12</v>
      </c>
      <c r="L2045" s="7">
        <f t="shared" ca="1" si="375"/>
        <v>30</v>
      </c>
      <c r="M2045" s="7">
        <f t="shared" si="376"/>
        <v>2</v>
      </c>
      <c r="N2045" s="15">
        <f t="shared" si="377"/>
        <v>34219</v>
      </c>
      <c r="O2045" s="15" t="str">
        <f t="shared" si="378"/>
        <v>martes</v>
      </c>
      <c r="P2045" s="14">
        <f t="shared" si="379"/>
        <v>1993</v>
      </c>
      <c r="Q2045" s="14">
        <f t="shared" si="380"/>
        <v>9</v>
      </c>
      <c r="R2045" s="14">
        <f t="shared" si="381"/>
        <v>7</v>
      </c>
      <c r="S2045" s="14" t="str">
        <f t="shared" si="382"/>
        <v>NO</v>
      </c>
      <c r="T2045" s="14" t="str">
        <f t="shared" si="383"/>
        <v>No Cumple</v>
      </c>
      <c r="U2045" s="14">
        <f>VLOOKUP(E2045,País!$A$1:$B$8,2,FALSE)</f>
        <v>5</v>
      </c>
    </row>
    <row r="2046" spans="1:21" x14ac:dyDescent="0.25">
      <c r="A2046" s="2" t="s">
        <v>65</v>
      </c>
      <c r="B2046" s="2" t="s">
        <v>66</v>
      </c>
      <c r="C2046" s="3">
        <v>34620</v>
      </c>
      <c r="D2046" s="2" t="s">
        <v>23</v>
      </c>
      <c r="E2046" s="2" t="s">
        <v>12</v>
      </c>
      <c r="F2046" s="2">
        <v>3</v>
      </c>
      <c r="G2046" s="4">
        <v>14850.935258118487</v>
      </c>
      <c r="H2046" s="5">
        <v>-27201.798556411137</v>
      </c>
      <c r="I2046" s="11" t="str">
        <f t="shared" si="372"/>
        <v>Silva, Fernando</v>
      </c>
      <c r="J2046" s="11" t="str">
        <f t="shared" si="373"/>
        <v>FS</v>
      </c>
      <c r="K2046" s="14">
        <f t="shared" si="374"/>
        <v>13</v>
      </c>
      <c r="L2046" s="7">
        <f t="shared" ca="1" si="375"/>
        <v>29</v>
      </c>
      <c r="M2046" s="7">
        <f t="shared" si="376"/>
        <v>4</v>
      </c>
      <c r="N2046" s="15">
        <f t="shared" si="377"/>
        <v>34620</v>
      </c>
      <c r="O2046" s="15" t="str">
        <f t="shared" si="378"/>
        <v>jueves</v>
      </c>
      <c r="P2046" s="14">
        <f t="shared" si="379"/>
        <v>1994</v>
      </c>
      <c r="Q2046" s="14">
        <f t="shared" si="380"/>
        <v>10</v>
      </c>
      <c r="R2046" s="14">
        <f t="shared" si="381"/>
        <v>13</v>
      </c>
      <c r="S2046" s="14" t="str">
        <f t="shared" si="382"/>
        <v>NO</v>
      </c>
      <c r="T2046" s="14" t="str">
        <f t="shared" si="383"/>
        <v>No Cumple</v>
      </c>
      <c r="U2046" s="14">
        <f>VLOOKUP(E2046,País!$A$1:$B$8,2,FALSE)</f>
        <v>3</v>
      </c>
    </row>
    <row r="2047" spans="1:21" x14ac:dyDescent="0.25">
      <c r="A2047" s="2" t="s">
        <v>49</v>
      </c>
      <c r="B2047" s="2" t="s">
        <v>22</v>
      </c>
      <c r="C2047" s="3">
        <v>35565</v>
      </c>
      <c r="D2047" s="2" t="s">
        <v>31</v>
      </c>
      <c r="E2047" s="2" t="s">
        <v>16</v>
      </c>
      <c r="F2047" s="2">
        <v>3</v>
      </c>
      <c r="G2047" s="4">
        <v>14840.477350291287</v>
      </c>
      <c r="H2047" s="5">
        <v>-34159.522649708713</v>
      </c>
      <c r="I2047" s="11" t="str">
        <f t="shared" si="372"/>
        <v>Fernandez, Javier</v>
      </c>
      <c r="J2047" s="11" t="str">
        <f t="shared" si="373"/>
        <v>JF</v>
      </c>
      <c r="K2047" s="14">
        <f t="shared" si="374"/>
        <v>15</v>
      </c>
      <c r="L2047" s="7">
        <f t="shared" ca="1" si="375"/>
        <v>27</v>
      </c>
      <c r="M2047" s="7">
        <f t="shared" si="376"/>
        <v>4</v>
      </c>
      <c r="N2047" s="15">
        <f t="shared" si="377"/>
        <v>35565</v>
      </c>
      <c r="O2047" s="15" t="str">
        <f t="shared" si="378"/>
        <v>jueves</v>
      </c>
      <c r="P2047" s="14">
        <f t="shared" si="379"/>
        <v>1997</v>
      </c>
      <c r="Q2047" s="14">
        <f t="shared" si="380"/>
        <v>5</v>
      </c>
      <c r="R2047" s="14">
        <f t="shared" si="381"/>
        <v>15</v>
      </c>
      <c r="S2047" s="14" t="str">
        <f t="shared" si="382"/>
        <v>NO</v>
      </c>
      <c r="T2047" s="14" t="str">
        <f t="shared" si="383"/>
        <v>No Cumple</v>
      </c>
      <c r="U2047" s="14">
        <f>VLOOKUP(E2047,País!$A$1:$B$8,2,FALSE)</f>
        <v>4</v>
      </c>
    </row>
    <row r="2048" spans="1:21" x14ac:dyDescent="0.25">
      <c r="A2048" s="2" t="s">
        <v>83</v>
      </c>
      <c r="B2048" s="2" t="s">
        <v>42</v>
      </c>
      <c r="C2048" s="3">
        <v>30179</v>
      </c>
      <c r="D2048" s="2" t="s">
        <v>15</v>
      </c>
      <c r="E2048" s="2" t="s">
        <v>20</v>
      </c>
      <c r="F2048" s="2">
        <v>2</v>
      </c>
      <c r="G2048" s="4">
        <v>14835.035385296038</v>
      </c>
      <c r="H2048" s="5">
        <v>-9985.1114334967951</v>
      </c>
      <c r="I2048" s="11" t="str">
        <f t="shared" si="372"/>
        <v>Alvarez, Patricia</v>
      </c>
      <c r="J2048" s="11" t="str">
        <f t="shared" si="373"/>
        <v>PA</v>
      </c>
      <c r="K2048" s="14">
        <f t="shared" si="374"/>
        <v>15</v>
      </c>
      <c r="L2048" s="7">
        <f t="shared" ca="1" si="375"/>
        <v>42</v>
      </c>
      <c r="M2048" s="7">
        <f t="shared" si="376"/>
        <v>1</v>
      </c>
      <c r="N2048" s="15">
        <f t="shared" si="377"/>
        <v>30179</v>
      </c>
      <c r="O2048" s="15" t="str">
        <f t="shared" si="378"/>
        <v>lunes</v>
      </c>
      <c r="P2048" s="14">
        <f t="shared" si="379"/>
        <v>1982</v>
      </c>
      <c r="Q2048" s="14">
        <f t="shared" si="380"/>
        <v>8</v>
      </c>
      <c r="R2048" s="14">
        <f t="shared" si="381"/>
        <v>16</v>
      </c>
      <c r="S2048" s="14" t="str">
        <f t="shared" si="382"/>
        <v>NO</v>
      </c>
      <c r="T2048" s="14" t="str">
        <f t="shared" si="383"/>
        <v>No Cumple</v>
      </c>
      <c r="U2048" s="14">
        <f>VLOOKUP(E2048,País!$A$1:$B$8,2,FALSE)</f>
        <v>6</v>
      </c>
    </row>
    <row r="2049" spans="1:21" x14ac:dyDescent="0.25">
      <c r="A2049" s="2" t="s">
        <v>39</v>
      </c>
      <c r="B2049" s="2" t="s">
        <v>40</v>
      </c>
      <c r="C2049" s="3">
        <v>33825</v>
      </c>
      <c r="D2049" s="2" t="s">
        <v>7</v>
      </c>
      <c r="E2049" s="2" t="s">
        <v>16</v>
      </c>
      <c r="F2049" s="2">
        <v>4</v>
      </c>
      <c r="G2049" s="4">
        <v>14803.857305768275</v>
      </c>
      <c r="H2049" s="5">
        <v>-29796.528424808555</v>
      </c>
      <c r="I2049" s="11" t="str">
        <f t="shared" si="372"/>
        <v>Torres, Carmen</v>
      </c>
      <c r="J2049" s="11" t="str">
        <f t="shared" si="373"/>
        <v>CT</v>
      </c>
      <c r="K2049" s="14">
        <f t="shared" si="374"/>
        <v>12</v>
      </c>
      <c r="L2049" s="7">
        <f t="shared" ca="1" si="375"/>
        <v>32</v>
      </c>
      <c r="M2049" s="7">
        <f t="shared" si="376"/>
        <v>7</v>
      </c>
      <c r="N2049" s="15">
        <f t="shared" si="377"/>
        <v>33825</v>
      </c>
      <c r="O2049" s="15" t="str">
        <f t="shared" si="378"/>
        <v>domingo</v>
      </c>
      <c r="P2049" s="14">
        <f t="shared" si="379"/>
        <v>1992</v>
      </c>
      <c r="Q2049" s="14">
        <f t="shared" si="380"/>
        <v>8</v>
      </c>
      <c r="R2049" s="14">
        <f t="shared" si="381"/>
        <v>9</v>
      </c>
      <c r="S2049" s="14" t="str">
        <f t="shared" si="382"/>
        <v>SI</v>
      </c>
      <c r="T2049" s="14" t="str">
        <f t="shared" si="383"/>
        <v>No Cumple</v>
      </c>
      <c r="U2049" s="14">
        <f>VLOOKUP(E2049,País!$A$1:$B$8,2,FALSE)</f>
        <v>4</v>
      </c>
    </row>
    <row r="2050" spans="1:21" x14ac:dyDescent="0.25">
      <c r="A2050" s="2" t="s">
        <v>17</v>
      </c>
      <c r="B2050" s="2" t="s">
        <v>18</v>
      </c>
      <c r="C2050" s="3">
        <v>32807</v>
      </c>
      <c r="D2050" s="2" t="s">
        <v>19</v>
      </c>
      <c r="E2050" s="2" t="s">
        <v>20</v>
      </c>
      <c r="F2050" s="2">
        <v>6</v>
      </c>
      <c r="G2050" s="4">
        <v>14782.588883171662</v>
      </c>
      <c r="H2050" s="5">
        <v>-27882.625338135807</v>
      </c>
      <c r="I2050" s="11" t="str">
        <f t="shared" ref="I2050:I2113" si="384">_xlfn.CONCAT(B2050,", ",A2050)</f>
        <v>Rodriguez, Carlos</v>
      </c>
      <c r="J2050" s="11" t="str">
        <f t="shared" ref="J2050:J2113" si="385">_xlfn.CONCAT(LEFT(A2050,1),LEFT(B2050,1))</f>
        <v>CR</v>
      </c>
      <c r="K2050" s="14">
        <f t="shared" ref="K2050:K2113" si="386">LEN(A2050)+LEN(B2050)</f>
        <v>15</v>
      </c>
      <c r="L2050" s="7">
        <f t="shared" ref="L2050:L2113" ca="1" si="387">INT((TODAY()-C2050)/365)</f>
        <v>34</v>
      </c>
      <c r="M2050" s="7">
        <f t="shared" ref="M2050:M2113" si="388">WEEKDAY(C2050,2)</f>
        <v>4</v>
      </c>
      <c r="N2050" s="15">
        <f t="shared" ref="N2050:N2113" si="389">C2050</f>
        <v>32807</v>
      </c>
      <c r="O2050" s="15" t="str">
        <f t="shared" ref="O2050:O2113" si="390">TEXT(C2050,"dddd")</f>
        <v>jueves</v>
      </c>
      <c r="P2050" s="14">
        <f t="shared" ref="P2050:P2113" si="391">YEAR(C2050)</f>
        <v>1989</v>
      </c>
      <c r="Q2050" s="14">
        <f t="shared" ref="Q2050:Q2113" si="392">MONTH(C2050)</f>
        <v>10</v>
      </c>
      <c r="R2050" s="14">
        <f t="shared" ref="R2050:R2113" si="393">DAY(C2050)</f>
        <v>26</v>
      </c>
      <c r="S2050" s="14" t="str">
        <f t="shared" ref="S2050:S2113" si="394" xml:space="preserve"> IF(D2050 = "Ingeniero","SI","NO")</f>
        <v>NO</v>
      </c>
      <c r="T2050" s="14" t="str">
        <f t="shared" ref="T2050:T2113" si="395">IF(
     AND(F2050&gt;3,G2050&gt;30000),
     "Cumple",
     "No Cumple"
)</f>
        <v>No Cumple</v>
      </c>
      <c r="U2050" s="14">
        <f>VLOOKUP(E2050,País!$A$1:$B$8,2,FALSE)</f>
        <v>6</v>
      </c>
    </row>
    <row r="2051" spans="1:21" x14ac:dyDescent="0.25">
      <c r="A2051" s="2" t="s">
        <v>103</v>
      </c>
      <c r="B2051" s="2" t="s">
        <v>68</v>
      </c>
      <c r="C2051" s="3">
        <v>29733</v>
      </c>
      <c r="D2051" s="2" t="s">
        <v>19</v>
      </c>
      <c r="E2051" s="2" t="s">
        <v>12</v>
      </c>
      <c r="F2051" s="2">
        <v>3</v>
      </c>
      <c r="G2051" s="4">
        <v>14779.104993291914</v>
      </c>
      <c r="H2051" s="5">
        <v>-25739.044404829823</v>
      </c>
      <c r="I2051" s="11" t="str">
        <f t="shared" si="384"/>
        <v>Navarro, Antonio</v>
      </c>
      <c r="J2051" s="11" t="str">
        <f t="shared" si="385"/>
        <v>AN</v>
      </c>
      <c r="K2051" s="14">
        <f t="shared" si="386"/>
        <v>14</v>
      </c>
      <c r="L2051" s="7">
        <f t="shared" ca="1" si="387"/>
        <v>43</v>
      </c>
      <c r="M2051" s="7">
        <f t="shared" si="388"/>
        <v>3</v>
      </c>
      <c r="N2051" s="15">
        <f t="shared" si="389"/>
        <v>29733</v>
      </c>
      <c r="O2051" s="15" t="str">
        <f t="shared" si="390"/>
        <v>miércoles</v>
      </c>
      <c r="P2051" s="14">
        <f t="shared" si="391"/>
        <v>1981</v>
      </c>
      <c r="Q2051" s="14">
        <f t="shared" si="392"/>
        <v>5</v>
      </c>
      <c r="R2051" s="14">
        <f t="shared" si="393"/>
        <v>27</v>
      </c>
      <c r="S2051" s="14" t="str">
        <f t="shared" si="394"/>
        <v>NO</v>
      </c>
      <c r="T2051" s="14" t="str">
        <f t="shared" si="395"/>
        <v>No Cumple</v>
      </c>
      <c r="U2051" s="14">
        <f>VLOOKUP(E2051,País!$A$1:$B$8,2,FALSE)</f>
        <v>3</v>
      </c>
    </row>
    <row r="2052" spans="1:21" x14ac:dyDescent="0.25">
      <c r="A2052" s="2" t="s">
        <v>51</v>
      </c>
      <c r="B2052" s="2" t="s">
        <v>52</v>
      </c>
      <c r="C2052" s="3">
        <v>35392</v>
      </c>
      <c r="D2052" s="2" t="s">
        <v>31</v>
      </c>
      <c r="E2052" s="2" t="s">
        <v>12</v>
      </c>
      <c r="F2052" s="2">
        <v>2</v>
      </c>
      <c r="G2052" s="4">
        <v>14776.40242727276</v>
      </c>
      <c r="H2052" s="5">
        <v>-28900.057936818153</v>
      </c>
      <c r="I2052" s="11" t="str">
        <f t="shared" si="384"/>
        <v>Ortega, Natalia</v>
      </c>
      <c r="J2052" s="11" t="str">
        <f t="shared" si="385"/>
        <v>NO</v>
      </c>
      <c r="K2052" s="14">
        <f t="shared" si="386"/>
        <v>13</v>
      </c>
      <c r="L2052" s="7">
        <f t="shared" ca="1" si="387"/>
        <v>27</v>
      </c>
      <c r="M2052" s="7">
        <f t="shared" si="388"/>
        <v>6</v>
      </c>
      <c r="N2052" s="15">
        <f t="shared" si="389"/>
        <v>35392</v>
      </c>
      <c r="O2052" s="15" t="str">
        <f t="shared" si="390"/>
        <v>sábado</v>
      </c>
      <c r="P2052" s="14">
        <f t="shared" si="391"/>
        <v>1996</v>
      </c>
      <c r="Q2052" s="14">
        <f t="shared" si="392"/>
        <v>11</v>
      </c>
      <c r="R2052" s="14">
        <f t="shared" si="393"/>
        <v>23</v>
      </c>
      <c r="S2052" s="14" t="str">
        <f t="shared" si="394"/>
        <v>NO</v>
      </c>
      <c r="T2052" s="14" t="str">
        <f t="shared" si="395"/>
        <v>No Cumple</v>
      </c>
      <c r="U2052" s="14">
        <f>VLOOKUP(E2052,País!$A$1:$B$8,2,FALSE)</f>
        <v>3</v>
      </c>
    </row>
    <row r="2053" spans="1:21" x14ac:dyDescent="0.25">
      <c r="A2053" s="2" t="s">
        <v>41</v>
      </c>
      <c r="B2053" s="2" t="s">
        <v>42</v>
      </c>
      <c r="C2053" s="3">
        <v>34041</v>
      </c>
      <c r="D2053" s="2" t="s">
        <v>11</v>
      </c>
      <c r="E2053" s="2" t="s">
        <v>20</v>
      </c>
      <c r="F2053" s="2">
        <v>6</v>
      </c>
      <c r="G2053" s="4">
        <v>14765.938802093742</v>
      </c>
      <c r="H2053" s="5">
        <v>-29598.314466136573</v>
      </c>
      <c r="I2053" s="11" t="str">
        <f t="shared" si="384"/>
        <v>Alvarez, Diego</v>
      </c>
      <c r="J2053" s="11" t="str">
        <f t="shared" si="385"/>
        <v>DA</v>
      </c>
      <c r="K2053" s="14">
        <f t="shared" si="386"/>
        <v>12</v>
      </c>
      <c r="L2053" s="7">
        <f t="shared" ca="1" si="387"/>
        <v>31</v>
      </c>
      <c r="M2053" s="7">
        <f t="shared" si="388"/>
        <v>6</v>
      </c>
      <c r="N2053" s="15">
        <f t="shared" si="389"/>
        <v>34041</v>
      </c>
      <c r="O2053" s="15" t="str">
        <f t="shared" si="390"/>
        <v>sábado</v>
      </c>
      <c r="P2053" s="14">
        <f t="shared" si="391"/>
        <v>1993</v>
      </c>
      <c r="Q2053" s="14">
        <f t="shared" si="392"/>
        <v>3</v>
      </c>
      <c r="R2053" s="14">
        <f t="shared" si="393"/>
        <v>13</v>
      </c>
      <c r="S2053" s="14" t="str">
        <f t="shared" si="394"/>
        <v>NO</v>
      </c>
      <c r="T2053" s="14" t="str">
        <f t="shared" si="395"/>
        <v>No Cumple</v>
      </c>
      <c r="U2053" s="14">
        <f>VLOOKUP(E2053,País!$A$1:$B$8,2,FALSE)</f>
        <v>6</v>
      </c>
    </row>
    <row r="2054" spans="1:21" x14ac:dyDescent="0.25">
      <c r="A2054" s="2" t="s">
        <v>70</v>
      </c>
      <c r="B2054" s="2" t="s">
        <v>10</v>
      </c>
      <c r="C2054" s="3">
        <v>29517</v>
      </c>
      <c r="D2054" s="2" t="s">
        <v>35</v>
      </c>
      <c r="E2054" s="2" t="s">
        <v>24</v>
      </c>
      <c r="F2054" s="2">
        <v>5</v>
      </c>
      <c r="G2054" s="4">
        <v>14759.201007747743</v>
      </c>
      <c r="H2054" s="5">
        <v>-32843.575022484685</v>
      </c>
      <c r="I2054" s="11" t="str">
        <f t="shared" si="384"/>
        <v>Gomez, Andrea</v>
      </c>
      <c r="J2054" s="11" t="str">
        <f t="shared" si="385"/>
        <v>AG</v>
      </c>
      <c r="K2054" s="14">
        <f t="shared" si="386"/>
        <v>11</v>
      </c>
      <c r="L2054" s="7">
        <f t="shared" ca="1" si="387"/>
        <v>43</v>
      </c>
      <c r="M2054" s="7">
        <f t="shared" si="388"/>
        <v>4</v>
      </c>
      <c r="N2054" s="15">
        <f t="shared" si="389"/>
        <v>29517</v>
      </c>
      <c r="O2054" s="15" t="str">
        <f t="shared" si="390"/>
        <v>jueves</v>
      </c>
      <c r="P2054" s="14">
        <f t="shared" si="391"/>
        <v>1980</v>
      </c>
      <c r="Q2054" s="14">
        <f t="shared" si="392"/>
        <v>10</v>
      </c>
      <c r="R2054" s="14">
        <f t="shared" si="393"/>
        <v>23</v>
      </c>
      <c r="S2054" s="14" t="str">
        <f t="shared" si="394"/>
        <v>NO</v>
      </c>
      <c r="T2054" s="14" t="str">
        <f t="shared" si="395"/>
        <v>No Cumple</v>
      </c>
      <c r="U2054" s="14">
        <f>VLOOKUP(E2054,País!$A$1:$B$8,2,FALSE)</f>
        <v>5</v>
      </c>
    </row>
    <row r="2055" spans="1:21" x14ac:dyDescent="0.25">
      <c r="A2055" s="2" t="s">
        <v>47</v>
      </c>
      <c r="B2055" s="2" t="s">
        <v>48</v>
      </c>
      <c r="C2055" s="3">
        <v>32156</v>
      </c>
      <c r="D2055" s="2" t="s">
        <v>23</v>
      </c>
      <c r="E2055" s="2" t="s">
        <v>32</v>
      </c>
      <c r="F2055" s="2">
        <v>6</v>
      </c>
      <c r="G2055" s="4">
        <v>14755.101978044646</v>
      </c>
      <c r="H2055" s="5">
        <v>-26291.42861536875</v>
      </c>
      <c r="I2055" s="11" t="str">
        <f t="shared" si="384"/>
        <v>Rojas, Valentina</v>
      </c>
      <c r="J2055" s="11" t="str">
        <f t="shared" si="385"/>
        <v>VR</v>
      </c>
      <c r="K2055" s="14">
        <f t="shared" si="386"/>
        <v>14</v>
      </c>
      <c r="L2055" s="7">
        <f t="shared" ca="1" si="387"/>
        <v>36</v>
      </c>
      <c r="M2055" s="7">
        <f t="shared" si="388"/>
        <v>4</v>
      </c>
      <c r="N2055" s="15">
        <f t="shared" si="389"/>
        <v>32156</v>
      </c>
      <c r="O2055" s="15" t="str">
        <f t="shared" si="390"/>
        <v>jueves</v>
      </c>
      <c r="P2055" s="14">
        <f t="shared" si="391"/>
        <v>1988</v>
      </c>
      <c r="Q2055" s="14">
        <f t="shared" si="392"/>
        <v>1</v>
      </c>
      <c r="R2055" s="14">
        <f t="shared" si="393"/>
        <v>14</v>
      </c>
      <c r="S2055" s="14" t="str">
        <f t="shared" si="394"/>
        <v>NO</v>
      </c>
      <c r="T2055" s="14" t="str">
        <f t="shared" si="395"/>
        <v>No Cumple</v>
      </c>
      <c r="U2055" s="14">
        <f>VLOOKUP(E2055,País!$A$1:$B$8,2,FALSE)</f>
        <v>2</v>
      </c>
    </row>
    <row r="2056" spans="1:21" x14ac:dyDescent="0.25">
      <c r="A2056" s="2" t="s">
        <v>25</v>
      </c>
      <c r="B2056" s="2" t="s">
        <v>6</v>
      </c>
      <c r="C2056" s="3">
        <v>30117</v>
      </c>
      <c r="D2056" s="2" t="s">
        <v>19</v>
      </c>
      <c r="E2056" s="2" t="s">
        <v>32</v>
      </c>
      <c r="F2056" s="2">
        <v>2</v>
      </c>
      <c r="G2056" s="4">
        <v>14742.908768691394</v>
      </c>
      <c r="H2056" s="5">
        <v>-34316.523932803917</v>
      </c>
      <c r="I2056" s="11" t="str">
        <f t="shared" si="384"/>
        <v>Martinez, Laura</v>
      </c>
      <c r="J2056" s="11" t="str">
        <f t="shared" si="385"/>
        <v>LM</v>
      </c>
      <c r="K2056" s="14">
        <f t="shared" si="386"/>
        <v>13</v>
      </c>
      <c r="L2056" s="7">
        <f t="shared" ca="1" si="387"/>
        <v>42</v>
      </c>
      <c r="M2056" s="7">
        <f t="shared" si="388"/>
        <v>2</v>
      </c>
      <c r="N2056" s="15">
        <f t="shared" si="389"/>
        <v>30117</v>
      </c>
      <c r="O2056" s="15" t="str">
        <f t="shared" si="390"/>
        <v>martes</v>
      </c>
      <c r="P2056" s="14">
        <f t="shared" si="391"/>
        <v>1982</v>
      </c>
      <c r="Q2056" s="14">
        <f t="shared" si="392"/>
        <v>6</v>
      </c>
      <c r="R2056" s="14">
        <f t="shared" si="393"/>
        <v>15</v>
      </c>
      <c r="S2056" s="14" t="str">
        <f t="shared" si="394"/>
        <v>NO</v>
      </c>
      <c r="T2056" s="14" t="str">
        <f t="shared" si="395"/>
        <v>No Cumple</v>
      </c>
      <c r="U2056" s="14">
        <f>VLOOKUP(E2056,País!$A$1:$B$8,2,FALSE)</f>
        <v>2</v>
      </c>
    </row>
    <row r="2057" spans="1:21" x14ac:dyDescent="0.25">
      <c r="A2057" s="2" t="s">
        <v>36</v>
      </c>
      <c r="B2057" s="2" t="s">
        <v>37</v>
      </c>
      <c r="C2057" s="3">
        <v>29567</v>
      </c>
      <c r="D2057" s="2" t="s">
        <v>38</v>
      </c>
      <c r="E2057" s="2" t="s">
        <v>12</v>
      </c>
      <c r="F2057" s="2">
        <v>3</v>
      </c>
      <c r="G2057" s="4">
        <v>14735.681534072732</v>
      </c>
      <c r="H2057" s="5">
        <v>-26106.168403423271</v>
      </c>
      <c r="I2057" s="11" t="str">
        <f t="shared" si="384"/>
        <v>Hernandez, Roberto</v>
      </c>
      <c r="J2057" s="11" t="str">
        <f t="shared" si="385"/>
        <v>RH</v>
      </c>
      <c r="K2057" s="14">
        <f t="shared" si="386"/>
        <v>16</v>
      </c>
      <c r="L2057" s="7">
        <f t="shared" ca="1" si="387"/>
        <v>43</v>
      </c>
      <c r="M2057" s="7">
        <f t="shared" si="388"/>
        <v>5</v>
      </c>
      <c r="N2057" s="15">
        <f t="shared" si="389"/>
        <v>29567</v>
      </c>
      <c r="O2057" s="15" t="str">
        <f t="shared" si="390"/>
        <v>viernes</v>
      </c>
      <c r="P2057" s="14">
        <f t="shared" si="391"/>
        <v>1980</v>
      </c>
      <c r="Q2057" s="14">
        <f t="shared" si="392"/>
        <v>12</v>
      </c>
      <c r="R2057" s="14">
        <f t="shared" si="393"/>
        <v>12</v>
      </c>
      <c r="S2057" s="14" t="str">
        <f t="shared" si="394"/>
        <v>NO</v>
      </c>
      <c r="T2057" s="14" t="str">
        <f t="shared" si="395"/>
        <v>No Cumple</v>
      </c>
      <c r="U2057" s="14">
        <f>VLOOKUP(E2057,País!$A$1:$B$8,2,FALSE)</f>
        <v>3</v>
      </c>
    </row>
    <row r="2058" spans="1:21" x14ac:dyDescent="0.25">
      <c r="A2058" s="2" t="s">
        <v>36</v>
      </c>
      <c r="B2058" s="2" t="s">
        <v>37</v>
      </c>
      <c r="C2058" s="3">
        <v>30880</v>
      </c>
      <c r="D2058" s="2" t="s">
        <v>38</v>
      </c>
      <c r="E2058" s="2" t="s">
        <v>12</v>
      </c>
      <c r="F2058" s="2">
        <v>4</v>
      </c>
      <c r="G2058" s="4">
        <v>14735.329901251209</v>
      </c>
      <c r="H2058" s="5">
        <v>-30614.969583936472</v>
      </c>
      <c r="I2058" s="11" t="str">
        <f t="shared" si="384"/>
        <v>Hernandez, Roberto</v>
      </c>
      <c r="J2058" s="11" t="str">
        <f t="shared" si="385"/>
        <v>RH</v>
      </c>
      <c r="K2058" s="14">
        <f t="shared" si="386"/>
        <v>16</v>
      </c>
      <c r="L2058" s="7">
        <f t="shared" ca="1" si="387"/>
        <v>40</v>
      </c>
      <c r="M2058" s="7">
        <f t="shared" si="388"/>
        <v>2</v>
      </c>
      <c r="N2058" s="15">
        <f t="shared" si="389"/>
        <v>30880</v>
      </c>
      <c r="O2058" s="15" t="str">
        <f t="shared" si="390"/>
        <v>martes</v>
      </c>
      <c r="P2058" s="14">
        <f t="shared" si="391"/>
        <v>1984</v>
      </c>
      <c r="Q2058" s="14">
        <f t="shared" si="392"/>
        <v>7</v>
      </c>
      <c r="R2058" s="14">
        <f t="shared" si="393"/>
        <v>17</v>
      </c>
      <c r="S2058" s="14" t="str">
        <f t="shared" si="394"/>
        <v>NO</v>
      </c>
      <c r="T2058" s="14" t="str">
        <f t="shared" si="395"/>
        <v>No Cumple</v>
      </c>
      <c r="U2058" s="14">
        <f>VLOOKUP(E2058,País!$A$1:$B$8,2,FALSE)</f>
        <v>3</v>
      </c>
    </row>
    <row r="2059" spans="1:21" x14ac:dyDescent="0.25">
      <c r="A2059" s="2" t="s">
        <v>43</v>
      </c>
      <c r="B2059" s="2" t="s">
        <v>44</v>
      </c>
      <c r="C2059" s="3">
        <v>33869</v>
      </c>
      <c r="D2059" s="2" t="s">
        <v>15</v>
      </c>
      <c r="E2059" s="2" t="s">
        <v>24</v>
      </c>
      <c r="F2059" s="2">
        <v>2</v>
      </c>
      <c r="G2059" s="4">
        <v>14733.020409453677</v>
      </c>
      <c r="H2059" s="5">
        <v>-27690.234692909744</v>
      </c>
      <c r="I2059" s="11" t="str">
        <f t="shared" si="384"/>
        <v>Mendoza, Sofia</v>
      </c>
      <c r="J2059" s="11" t="str">
        <f t="shared" si="385"/>
        <v>SM</v>
      </c>
      <c r="K2059" s="14">
        <f t="shared" si="386"/>
        <v>12</v>
      </c>
      <c r="L2059" s="7">
        <f t="shared" ca="1" si="387"/>
        <v>31</v>
      </c>
      <c r="M2059" s="7">
        <f t="shared" si="388"/>
        <v>2</v>
      </c>
      <c r="N2059" s="15">
        <f t="shared" si="389"/>
        <v>33869</v>
      </c>
      <c r="O2059" s="15" t="str">
        <f t="shared" si="390"/>
        <v>martes</v>
      </c>
      <c r="P2059" s="14">
        <f t="shared" si="391"/>
        <v>1992</v>
      </c>
      <c r="Q2059" s="14">
        <f t="shared" si="392"/>
        <v>9</v>
      </c>
      <c r="R2059" s="14">
        <f t="shared" si="393"/>
        <v>22</v>
      </c>
      <c r="S2059" s="14" t="str">
        <f t="shared" si="394"/>
        <v>NO</v>
      </c>
      <c r="T2059" s="14" t="str">
        <f t="shared" si="395"/>
        <v>No Cumple</v>
      </c>
      <c r="U2059" s="14">
        <f>VLOOKUP(E2059,País!$A$1:$B$8,2,FALSE)</f>
        <v>5</v>
      </c>
    </row>
    <row r="2060" spans="1:21" x14ac:dyDescent="0.25">
      <c r="A2060" s="2" t="s">
        <v>98</v>
      </c>
      <c r="B2060" s="2" t="s">
        <v>50</v>
      </c>
      <c r="C2060" s="3">
        <v>32903</v>
      </c>
      <c r="D2060" s="2" t="s">
        <v>27</v>
      </c>
      <c r="E2060" s="2" t="s">
        <v>12</v>
      </c>
      <c r="F2060" s="2">
        <v>5</v>
      </c>
      <c r="G2060" s="4">
        <v>14728.017471026496</v>
      </c>
      <c r="H2060" s="5">
        <v>-24121.267071440394</v>
      </c>
      <c r="I2060" s="11" t="str">
        <f t="shared" si="384"/>
        <v>Perez, Sara</v>
      </c>
      <c r="J2060" s="11" t="str">
        <f t="shared" si="385"/>
        <v>SP</v>
      </c>
      <c r="K2060" s="14">
        <f t="shared" si="386"/>
        <v>9</v>
      </c>
      <c r="L2060" s="7">
        <f t="shared" ca="1" si="387"/>
        <v>34</v>
      </c>
      <c r="M2060" s="7">
        <f t="shared" si="388"/>
        <v>2</v>
      </c>
      <c r="N2060" s="15">
        <f t="shared" si="389"/>
        <v>32903</v>
      </c>
      <c r="O2060" s="15" t="str">
        <f t="shared" si="390"/>
        <v>martes</v>
      </c>
      <c r="P2060" s="14">
        <f t="shared" si="391"/>
        <v>1990</v>
      </c>
      <c r="Q2060" s="14">
        <f t="shared" si="392"/>
        <v>1</v>
      </c>
      <c r="R2060" s="14">
        <f t="shared" si="393"/>
        <v>30</v>
      </c>
      <c r="S2060" s="14" t="str">
        <f t="shared" si="394"/>
        <v>NO</v>
      </c>
      <c r="T2060" s="14" t="str">
        <f t="shared" si="395"/>
        <v>No Cumple</v>
      </c>
      <c r="U2060" s="14">
        <f>VLOOKUP(E2060,País!$A$1:$B$8,2,FALSE)</f>
        <v>3</v>
      </c>
    </row>
    <row r="2061" spans="1:21" x14ac:dyDescent="0.25">
      <c r="A2061" s="2" t="s">
        <v>59</v>
      </c>
      <c r="B2061" s="2" t="s">
        <v>60</v>
      </c>
      <c r="C2061" s="3">
        <v>30017</v>
      </c>
      <c r="D2061" s="2" t="s">
        <v>11</v>
      </c>
      <c r="E2061" s="2" t="s">
        <v>28</v>
      </c>
      <c r="F2061" s="2">
        <v>3</v>
      </c>
      <c r="G2061" s="4">
        <v>14718.669375842881</v>
      </c>
      <c r="H2061" s="5">
        <v>-33506.010867982972</v>
      </c>
      <c r="I2061" s="11" t="str">
        <f t="shared" si="384"/>
        <v>Vargas, Camila</v>
      </c>
      <c r="J2061" s="11" t="str">
        <f t="shared" si="385"/>
        <v>CV</v>
      </c>
      <c r="K2061" s="14">
        <f t="shared" si="386"/>
        <v>12</v>
      </c>
      <c r="L2061" s="7">
        <f t="shared" ca="1" si="387"/>
        <v>42</v>
      </c>
      <c r="M2061" s="7">
        <f t="shared" si="388"/>
        <v>7</v>
      </c>
      <c r="N2061" s="15">
        <f t="shared" si="389"/>
        <v>30017</v>
      </c>
      <c r="O2061" s="15" t="str">
        <f t="shared" si="390"/>
        <v>domingo</v>
      </c>
      <c r="P2061" s="14">
        <f t="shared" si="391"/>
        <v>1982</v>
      </c>
      <c r="Q2061" s="14">
        <f t="shared" si="392"/>
        <v>3</v>
      </c>
      <c r="R2061" s="14">
        <f t="shared" si="393"/>
        <v>7</v>
      </c>
      <c r="S2061" s="14" t="str">
        <f t="shared" si="394"/>
        <v>NO</v>
      </c>
      <c r="T2061" s="14" t="str">
        <f t="shared" si="395"/>
        <v>No Cumple</v>
      </c>
      <c r="U2061" s="14">
        <f>VLOOKUP(E2061,País!$A$1:$B$8,2,FALSE)</f>
        <v>7</v>
      </c>
    </row>
    <row r="2062" spans="1:21" x14ac:dyDescent="0.25">
      <c r="A2062" s="2" t="s">
        <v>36</v>
      </c>
      <c r="B2062" s="2" t="s">
        <v>37</v>
      </c>
      <c r="C2062" s="3">
        <v>29337</v>
      </c>
      <c r="D2062" s="2" t="s">
        <v>38</v>
      </c>
      <c r="E2062" s="2" t="s">
        <v>12</v>
      </c>
      <c r="F2062" s="2">
        <v>4</v>
      </c>
      <c r="G2062" s="4">
        <v>14712.243298208605</v>
      </c>
      <c r="H2062" s="5">
        <v>-34597.613732666003</v>
      </c>
      <c r="I2062" s="11" t="str">
        <f t="shared" si="384"/>
        <v>Hernandez, Roberto</v>
      </c>
      <c r="J2062" s="11" t="str">
        <f t="shared" si="385"/>
        <v>RH</v>
      </c>
      <c r="K2062" s="14">
        <f t="shared" si="386"/>
        <v>16</v>
      </c>
      <c r="L2062" s="7">
        <f t="shared" ca="1" si="387"/>
        <v>44</v>
      </c>
      <c r="M2062" s="7">
        <f t="shared" si="388"/>
        <v>6</v>
      </c>
      <c r="N2062" s="15">
        <f t="shared" si="389"/>
        <v>29337</v>
      </c>
      <c r="O2062" s="15" t="str">
        <f t="shared" si="390"/>
        <v>sábado</v>
      </c>
      <c r="P2062" s="14">
        <f t="shared" si="391"/>
        <v>1980</v>
      </c>
      <c r="Q2062" s="14">
        <f t="shared" si="392"/>
        <v>4</v>
      </c>
      <c r="R2062" s="14">
        <f t="shared" si="393"/>
        <v>26</v>
      </c>
      <c r="S2062" s="14" t="str">
        <f t="shared" si="394"/>
        <v>NO</v>
      </c>
      <c r="T2062" s="14" t="str">
        <f t="shared" si="395"/>
        <v>No Cumple</v>
      </c>
      <c r="U2062" s="14">
        <f>VLOOKUP(E2062,País!$A$1:$B$8,2,FALSE)</f>
        <v>3</v>
      </c>
    </row>
    <row r="2063" spans="1:21" x14ac:dyDescent="0.25">
      <c r="A2063" s="2" t="s">
        <v>78</v>
      </c>
      <c r="B2063" s="2" t="s">
        <v>26</v>
      </c>
      <c r="C2063" s="3">
        <v>29884</v>
      </c>
      <c r="D2063" s="2" t="s">
        <v>31</v>
      </c>
      <c r="E2063" s="2" t="s">
        <v>28</v>
      </c>
      <c r="F2063" s="2">
        <v>4</v>
      </c>
      <c r="G2063" s="4">
        <v>14707.213557313951</v>
      </c>
      <c r="H2063" s="5">
        <v>-31708.147120551745</v>
      </c>
      <c r="I2063" s="11" t="str">
        <f t="shared" si="384"/>
        <v>Diaz, Julia</v>
      </c>
      <c r="J2063" s="11" t="str">
        <f t="shared" si="385"/>
        <v>JD</v>
      </c>
      <c r="K2063" s="14">
        <f t="shared" si="386"/>
        <v>9</v>
      </c>
      <c r="L2063" s="7">
        <f t="shared" ca="1" si="387"/>
        <v>42</v>
      </c>
      <c r="M2063" s="7">
        <f t="shared" si="388"/>
        <v>7</v>
      </c>
      <c r="N2063" s="15">
        <f t="shared" si="389"/>
        <v>29884</v>
      </c>
      <c r="O2063" s="15" t="str">
        <f t="shared" si="390"/>
        <v>domingo</v>
      </c>
      <c r="P2063" s="14">
        <f t="shared" si="391"/>
        <v>1981</v>
      </c>
      <c r="Q2063" s="14">
        <f t="shared" si="392"/>
        <v>10</v>
      </c>
      <c r="R2063" s="14">
        <f t="shared" si="393"/>
        <v>25</v>
      </c>
      <c r="S2063" s="14" t="str">
        <f t="shared" si="394"/>
        <v>NO</v>
      </c>
      <c r="T2063" s="14" t="str">
        <f t="shared" si="395"/>
        <v>No Cumple</v>
      </c>
      <c r="U2063" s="14">
        <f>VLOOKUP(E2063,País!$A$1:$B$8,2,FALSE)</f>
        <v>7</v>
      </c>
    </row>
    <row r="2064" spans="1:21" x14ac:dyDescent="0.25">
      <c r="A2064" s="2" t="s">
        <v>21</v>
      </c>
      <c r="B2064" s="2" t="s">
        <v>22</v>
      </c>
      <c r="C2064" s="3">
        <v>29870</v>
      </c>
      <c r="D2064" s="2" t="s">
        <v>23</v>
      </c>
      <c r="E2064" s="2" t="s">
        <v>24</v>
      </c>
      <c r="F2064" s="2">
        <v>2</v>
      </c>
      <c r="G2064" s="4">
        <v>14700.930045644101</v>
      </c>
      <c r="H2064" s="5">
        <v>-32867.107156181664</v>
      </c>
      <c r="I2064" s="11" t="str">
        <f t="shared" si="384"/>
        <v>Fernandez, Luis</v>
      </c>
      <c r="J2064" s="11" t="str">
        <f t="shared" si="385"/>
        <v>LF</v>
      </c>
      <c r="K2064" s="14">
        <f t="shared" si="386"/>
        <v>13</v>
      </c>
      <c r="L2064" s="7">
        <f t="shared" ca="1" si="387"/>
        <v>42</v>
      </c>
      <c r="M2064" s="7">
        <f t="shared" si="388"/>
        <v>7</v>
      </c>
      <c r="N2064" s="15">
        <f t="shared" si="389"/>
        <v>29870</v>
      </c>
      <c r="O2064" s="15" t="str">
        <f t="shared" si="390"/>
        <v>domingo</v>
      </c>
      <c r="P2064" s="14">
        <f t="shared" si="391"/>
        <v>1981</v>
      </c>
      <c r="Q2064" s="14">
        <f t="shared" si="392"/>
        <v>10</v>
      </c>
      <c r="R2064" s="14">
        <f t="shared" si="393"/>
        <v>11</v>
      </c>
      <c r="S2064" s="14" t="str">
        <f t="shared" si="394"/>
        <v>NO</v>
      </c>
      <c r="T2064" s="14" t="str">
        <f t="shared" si="395"/>
        <v>No Cumple</v>
      </c>
      <c r="U2064" s="14">
        <f>VLOOKUP(E2064,País!$A$1:$B$8,2,FALSE)</f>
        <v>5</v>
      </c>
    </row>
    <row r="2065" spans="1:21" x14ac:dyDescent="0.25">
      <c r="A2065" s="2" t="s">
        <v>61</v>
      </c>
      <c r="B2065" s="2" t="s">
        <v>62</v>
      </c>
      <c r="C2065" s="3">
        <v>34796</v>
      </c>
      <c r="D2065" s="2" t="s">
        <v>15</v>
      </c>
      <c r="E2065" s="2" t="s">
        <v>32</v>
      </c>
      <c r="F2065" s="2">
        <v>5</v>
      </c>
      <c r="G2065" s="4">
        <v>14694.755212412774</v>
      </c>
      <c r="H2065" s="5">
        <v>-36345.244787587224</v>
      </c>
      <c r="I2065" s="11" t="str">
        <f t="shared" si="384"/>
        <v>Guerrero, Alejandro</v>
      </c>
      <c r="J2065" s="11" t="str">
        <f t="shared" si="385"/>
        <v>AG</v>
      </c>
      <c r="K2065" s="14">
        <f t="shared" si="386"/>
        <v>17</v>
      </c>
      <c r="L2065" s="7">
        <f t="shared" ca="1" si="387"/>
        <v>29</v>
      </c>
      <c r="M2065" s="7">
        <f t="shared" si="388"/>
        <v>5</v>
      </c>
      <c r="N2065" s="15">
        <f t="shared" si="389"/>
        <v>34796</v>
      </c>
      <c r="O2065" s="15" t="str">
        <f t="shared" si="390"/>
        <v>viernes</v>
      </c>
      <c r="P2065" s="14">
        <f t="shared" si="391"/>
        <v>1995</v>
      </c>
      <c r="Q2065" s="14">
        <f t="shared" si="392"/>
        <v>4</v>
      </c>
      <c r="R2065" s="14">
        <f t="shared" si="393"/>
        <v>7</v>
      </c>
      <c r="S2065" s="14" t="str">
        <f t="shared" si="394"/>
        <v>NO</v>
      </c>
      <c r="T2065" s="14" t="str">
        <f t="shared" si="395"/>
        <v>No Cumple</v>
      </c>
      <c r="U2065" s="14">
        <f>VLOOKUP(E2065,País!$A$1:$B$8,2,FALSE)</f>
        <v>2</v>
      </c>
    </row>
    <row r="2066" spans="1:21" x14ac:dyDescent="0.25">
      <c r="A2066" s="2" t="s">
        <v>43</v>
      </c>
      <c r="B2066" s="2" t="s">
        <v>44</v>
      </c>
      <c r="C2066" s="3">
        <v>36205</v>
      </c>
      <c r="D2066" s="2" t="s">
        <v>15</v>
      </c>
      <c r="E2066" s="2" t="s">
        <v>24</v>
      </c>
      <c r="F2066" s="2">
        <v>2</v>
      </c>
      <c r="G2066" s="4">
        <v>14670.427527612519</v>
      </c>
      <c r="H2066" s="5">
        <v>-35716.389573491979</v>
      </c>
      <c r="I2066" s="11" t="str">
        <f t="shared" si="384"/>
        <v>Mendoza, Sofia</v>
      </c>
      <c r="J2066" s="11" t="str">
        <f t="shared" si="385"/>
        <v>SM</v>
      </c>
      <c r="K2066" s="14">
        <f t="shared" si="386"/>
        <v>12</v>
      </c>
      <c r="L2066" s="7">
        <f t="shared" ca="1" si="387"/>
        <v>25</v>
      </c>
      <c r="M2066" s="7">
        <f t="shared" si="388"/>
        <v>7</v>
      </c>
      <c r="N2066" s="15">
        <f t="shared" si="389"/>
        <v>36205</v>
      </c>
      <c r="O2066" s="15" t="str">
        <f t="shared" si="390"/>
        <v>domingo</v>
      </c>
      <c r="P2066" s="14">
        <f t="shared" si="391"/>
        <v>1999</v>
      </c>
      <c r="Q2066" s="14">
        <f t="shared" si="392"/>
        <v>2</v>
      </c>
      <c r="R2066" s="14">
        <f t="shared" si="393"/>
        <v>14</v>
      </c>
      <c r="S2066" s="14" t="str">
        <f t="shared" si="394"/>
        <v>NO</v>
      </c>
      <c r="T2066" s="14" t="str">
        <f t="shared" si="395"/>
        <v>No Cumple</v>
      </c>
      <c r="U2066" s="14">
        <f>VLOOKUP(E2066,País!$A$1:$B$8,2,FALSE)</f>
        <v>5</v>
      </c>
    </row>
    <row r="2067" spans="1:21" x14ac:dyDescent="0.25">
      <c r="A2067" s="2" t="s">
        <v>55</v>
      </c>
      <c r="B2067" s="2" t="s">
        <v>56</v>
      </c>
      <c r="C2067" s="3">
        <v>33335</v>
      </c>
      <c r="D2067" s="2" t="s">
        <v>38</v>
      </c>
      <c r="E2067" s="2" t="s">
        <v>20</v>
      </c>
      <c r="F2067" s="2">
        <v>5</v>
      </c>
      <c r="G2067" s="4">
        <v>14670.326182005652</v>
      </c>
      <c r="H2067" s="5">
        <v>-29810.332530755368</v>
      </c>
      <c r="I2067" s="11" t="str">
        <f t="shared" si="384"/>
        <v>Jimenez, Monica</v>
      </c>
      <c r="J2067" s="11" t="str">
        <f t="shared" si="385"/>
        <v>MJ</v>
      </c>
      <c r="K2067" s="14">
        <f t="shared" si="386"/>
        <v>13</v>
      </c>
      <c r="L2067" s="7">
        <f t="shared" ca="1" si="387"/>
        <v>33</v>
      </c>
      <c r="M2067" s="7">
        <f t="shared" si="388"/>
        <v>7</v>
      </c>
      <c r="N2067" s="15">
        <f t="shared" si="389"/>
        <v>33335</v>
      </c>
      <c r="O2067" s="15" t="str">
        <f t="shared" si="390"/>
        <v>domingo</v>
      </c>
      <c r="P2067" s="14">
        <f t="shared" si="391"/>
        <v>1991</v>
      </c>
      <c r="Q2067" s="14">
        <f t="shared" si="392"/>
        <v>4</v>
      </c>
      <c r="R2067" s="14">
        <f t="shared" si="393"/>
        <v>7</v>
      </c>
      <c r="S2067" s="14" t="str">
        <f t="shared" si="394"/>
        <v>NO</v>
      </c>
      <c r="T2067" s="14" t="str">
        <f t="shared" si="395"/>
        <v>No Cumple</v>
      </c>
      <c r="U2067" s="14">
        <f>VLOOKUP(E2067,País!$A$1:$B$8,2,FALSE)</f>
        <v>6</v>
      </c>
    </row>
    <row r="2068" spans="1:21" x14ac:dyDescent="0.25">
      <c r="A2068" s="2" t="s">
        <v>101</v>
      </c>
      <c r="B2068" s="2" t="s">
        <v>52</v>
      </c>
      <c r="C2068" s="3">
        <v>30635</v>
      </c>
      <c r="D2068" s="2" t="s">
        <v>11</v>
      </c>
      <c r="E2068" s="2" t="s">
        <v>32</v>
      </c>
      <c r="F2068" s="2">
        <v>5</v>
      </c>
      <c r="G2068" s="4">
        <v>14661.809808825985</v>
      </c>
      <c r="H2068" s="5">
        <v>-28417.02454529225</v>
      </c>
      <c r="I2068" s="11" t="str">
        <f t="shared" si="384"/>
        <v>Ortega, Cristian</v>
      </c>
      <c r="J2068" s="11" t="str">
        <f t="shared" si="385"/>
        <v>CO</v>
      </c>
      <c r="K2068" s="14">
        <f t="shared" si="386"/>
        <v>14</v>
      </c>
      <c r="L2068" s="7">
        <f t="shared" ca="1" si="387"/>
        <v>40</v>
      </c>
      <c r="M2068" s="7">
        <f t="shared" si="388"/>
        <v>2</v>
      </c>
      <c r="N2068" s="15">
        <f t="shared" si="389"/>
        <v>30635</v>
      </c>
      <c r="O2068" s="15" t="str">
        <f t="shared" si="390"/>
        <v>martes</v>
      </c>
      <c r="P2068" s="14">
        <f t="shared" si="391"/>
        <v>1983</v>
      </c>
      <c r="Q2068" s="14">
        <f t="shared" si="392"/>
        <v>11</v>
      </c>
      <c r="R2068" s="14">
        <f t="shared" si="393"/>
        <v>15</v>
      </c>
      <c r="S2068" s="14" t="str">
        <f t="shared" si="394"/>
        <v>NO</v>
      </c>
      <c r="T2068" s="14" t="str">
        <f t="shared" si="395"/>
        <v>No Cumple</v>
      </c>
      <c r="U2068" s="14">
        <f>VLOOKUP(E2068,País!$A$1:$B$8,2,FALSE)</f>
        <v>2</v>
      </c>
    </row>
    <row r="2069" spans="1:21" x14ac:dyDescent="0.25">
      <c r="A2069" s="2" t="s">
        <v>77</v>
      </c>
      <c r="B2069" s="2" t="s">
        <v>22</v>
      </c>
      <c r="C2069" s="3">
        <v>34820</v>
      </c>
      <c r="D2069" s="2" t="s">
        <v>27</v>
      </c>
      <c r="E2069" s="2" t="s">
        <v>24</v>
      </c>
      <c r="F2069" s="2">
        <v>4</v>
      </c>
      <c r="G2069" s="4">
        <v>14650.16819385835</v>
      </c>
      <c r="H2069" s="5">
        <v>-32468.841897773149</v>
      </c>
      <c r="I2069" s="11" t="str">
        <f t="shared" si="384"/>
        <v>Fernandez, Emilio</v>
      </c>
      <c r="J2069" s="11" t="str">
        <f t="shared" si="385"/>
        <v>EF</v>
      </c>
      <c r="K2069" s="14">
        <f t="shared" si="386"/>
        <v>15</v>
      </c>
      <c r="L2069" s="7">
        <f t="shared" ca="1" si="387"/>
        <v>29</v>
      </c>
      <c r="M2069" s="7">
        <f t="shared" si="388"/>
        <v>1</v>
      </c>
      <c r="N2069" s="15">
        <f t="shared" si="389"/>
        <v>34820</v>
      </c>
      <c r="O2069" s="15" t="str">
        <f t="shared" si="390"/>
        <v>lunes</v>
      </c>
      <c r="P2069" s="14">
        <f t="shared" si="391"/>
        <v>1995</v>
      </c>
      <c r="Q2069" s="14">
        <f t="shared" si="392"/>
        <v>5</v>
      </c>
      <c r="R2069" s="14">
        <f t="shared" si="393"/>
        <v>1</v>
      </c>
      <c r="S2069" s="14" t="str">
        <f t="shared" si="394"/>
        <v>NO</v>
      </c>
      <c r="T2069" s="14" t="str">
        <f t="shared" si="395"/>
        <v>No Cumple</v>
      </c>
      <c r="U2069" s="14">
        <f>VLOOKUP(E2069,País!$A$1:$B$8,2,FALSE)</f>
        <v>5</v>
      </c>
    </row>
    <row r="2070" spans="1:21" x14ac:dyDescent="0.25">
      <c r="A2070" s="2" t="s">
        <v>89</v>
      </c>
      <c r="B2070" s="2" t="s">
        <v>56</v>
      </c>
      <c r="C2070" s="3">
        <v>35790</v>
      </c>
      <c r="D2070" s="2" t="s">
        <v>38</v>
      </c>
      <c r="E2070" s="2" t="s">
        <v>16</v>
      </c>
      <c r="F2070" s="2">
        <v>6</v>
      </c>
      <c r="G2070" s="4">
        <v>14647.282608787071</v>
      </c>
      <c r="H2070" s="5">
        <v>-23673.95652167331</v>
      </c>
      <c r="I2070" s="11" t="str">
        <f t="shared" si="384"/>
        <v>Jimenez, Hugo</v>
      </c>
      <c r="J2070" s="11" t="str">
        <f t="shared" si="385"/>
        <v>HJ</v>
      </c>
      <c r="K2070" s="14">
        <f t="shared" si="386"/>
        <v>11</v>
      </c>
      <c r="L2070" s="7">
        <f t="shared" ca="1" si="387"/>
        <v>26</v>
      </c>
      <c r="M2070" s="7">
        <f t="shared" si="388"/>
        <v>5</v>
      </c>
      <c r="N2070" s="15">
        <f t="shared" si="389"/>
        <v>35790</v>
      </c>
      <c r="O2070" s="15" t="str">
        <f t="shared" si="390"/>
        <v>viernes</v>
      </c>
      <c r="P2070" s="14">
        <f t="shared" si="391"/>
        <v>1997</v>
      </c>
      <c r="Q2070" s="14">
        <f t="shared" si="392"/>
        <v>12</v>
      </c>
      <c r="R2070" s="14">
        <f t="shared" si="393"/>
        <v>26</v>
      </c>
      <c r="S2070" s="14" t="str">
        <f t="shared" si="394"/>
        <v>NO</v>
      </c>
      <c r="T2070" s="14" t="str">
        <f t="shared" si="395"/>
        <v>No Cumple</v>
      </c>
      <c r="U2070" s="14">
        <f>VLOOKUP(E2070,País!$A$1:$B$8,2,FALSE)</f>
        <v>4</v>
      </c>
    </row>
    <row r="2071" spans="1:21" x14ac:dyDescent="0.25">
      <c r="A2071" s="2" t="s">
        <v>87</v>
      </c>
      <c r="B2071" s="2" t="s">
        <v>50</v>
      </c>
      <c r="C2071" s="3">
        <v>34672</v>
      </c>
      <c r="D2071" s="2" t="s">
        <v>31</v>
      </c>
      <c r="E2071" s="2" t="s">
        <v>8</v>
      </c>
      <c r="F2071" s="2">
        <v>4</v>
      </c>
      <c r="G2071" s="4">
        <v>14642.734482523469</v>
      </c>
      <c r="H2071" s="5">
        <v>-24223.658517408338</v>
      </c>
      <c r="I2071" s="11" t="str">
        <f t="shared" si="384"/>
        <v>Perez, Ismael</v>
      </c>
      <c r="J2071" s="11" t="str">
        <f t="shared" si="385"/>
        <v>IP</v>
      </c>
      <c r="K2071" s="14">
        <f t="shared" si="386"/>
        <v>11</v>
      </c>
      <c r="L2071" s="7">
        <f t="shared" ca="1" si="387"/>
        <v>29</v>
      </c>
      <c r="M2071" s="7">
        <f t="shared" si="388"/>
        <v>7</v>
      </c>
      <c r="N2071" s="15">
        <f t="shared" si="389"/>
        <v>34672</v>
      </c>
      <c r="O2071" s="15" t="str">
        <f t="shared" si="390"/>
        <v>domingo</v>
      </c>
      <c r="P2071" s="14">
        <f t="shared" si="391"/>
        <v>1994</v>
      </c>
      <c r="Q2071" s="14">
        <f t="shared" si="392"/>
        <v>12</v>
      </c>
      <c r="R2071" s="14">
        <f t="shared" si="393"/>
        <v>4</v>
      </c>
      <c r="S2071" s="14" t="str">
        <f t="shared" si="394"/>
        <v>NO</v>
      </c>
      <c r="T2071" s="14" t="str">
        <f t="shared" si="395"/>
        <v>No Cumple</v>
      </c>
      <c r="U2071" s="14">
        <f>VLOOKUP(E2071,País!$A$1:$B$8,2,FALSE)</f>
        <v>1</v>
      </c>
    </row>
    <row r="2072" spans="1:21" x14ac:dyDescent="0.25">
      <c r="A2072" s="2" t="s">
        <v>25</v>
      </c>
      <c r="B2072" s="2" t="s">
        <v>26</v>
      </c>
      <c r="C2072" s="3">
        <v>30781</v>
      </c>
      <c r="D2072" s="2" t="s">
        <v>27</v>
      </c>
      <c r="E2072" s="2" t="s">
        <v>28</v>
      </c>
      <c r="F2072" s="2">
        <v>6</v>
      </c>
      <c r="G2072" s="4">
        <v>14640.995665180708</v>
      </c>
      <c r="H2072" s="5">
        <v>-33718.234204774715</v>
      </c>
      <c r="I2072" s="11" t="str">
        <f t="shared" si="384"/>
        <v>Diaz, Laura</v>
      </c>
      <c r="J2072" s="11" t="str">
        <f t="shared" si="385"/>
        <v>LD</v>
      </c>
      <c r="K2072" s="14">
        <f t="shared" si="386"/>
        <v>9</v>
      </c>
      <c r="L2072" s="7">
        <f t="shared" ca="1" si="387"/>
        <v>40</v>
      </c>
      <c r="M2072" s="7">
        <f t="shared" si="388"/>
        <v>1</v>
      </c>
      <c r="N2072" s="15">
        <f t="shared" si="389"/>
        <v>30781</v>
      </c>
      <c r="O2072" s="15" t="str">
        <f t="shared" si="390"/>
        <v>lunes</v>
      </c>
      <c r="P2072" s="14">
        <f t="shared" si="391"/>
        <v>1984</v>
      </c>
      <c r="Q2072" s="14">
        <f t="shared" si="392"/>
        <v>4</v>
      </c>
      <c r="R2072" s="14">
        <f t="shared" si="393"/>
        <v>9</v>
      </c>
      <c r="S2072" s="14" t="str">
        <f t="shared" si="394"/>
        <v>NO</v>
      </c>
      <c r="T2072" s="14" t="str">
        <f t="shared" si="395"/>
        <v>No Cumple</v>
      </c>
      <c r="U2072" s="14">
        <f>VLOOKUP(E2072,País!$A$1:$B$8,2,FALSE)</f>
        <v>7</v>
      </c>
    </row>
    <row r="2073" spans="1:21" x14ac:dyDescent="0.25">
      <c r="A2073" s="2" t="s">
        <v>73</v>
      </c>
      <c r="B2073" s="2" t="s">
        <v>22</v>
      </c>
      <c r="C2073" s="3">
        <v>32821</v>
      </c>
      <c r="D2073" s="2" t="s">
        <v>11</v>
      </c>
      <c r="E2073" s="2" t="s">
        <v>8</v>
      </c>
      <c r="F2073" s="2">
        <v>3</v>
      </c>
      <c r="G2073" s="4">
        <v>14640.719793841468</v>
      </c>
      <c r="H2073" s="5">
        <v>-27212.274550495731</v>
      </c>
      <c r="I2073" s="11" t="str">
        <f t="shared" si="384"/>
        <v>Fernandez, Manuel</v>
      </c>
      <c r="J2073" s="11" t="str">
        <f t="shared" si="385"/>
        <v>MF</v>
      </c>
      <c r="K2073" s="14">
        <f t="shared" si="386"/>
        <v>15</v>
      </c>
      <c r="L2073" s="7">
        <f t="shared" ca="1" si="387"/>
        <v>34</v>
      </c>
      <c r="M2073" s="7">
        <f t="shared" si="388"/>
        <v>4</v>
      </c>
      <c r="N2073" s="15">
        <f t="shared" si="389"/>
        <v>32821</v>
      </c>
      <c r="O2073" s="15" t="str">
        <f t="shared" si="390"/>
        <v>jueves</v>
      </c>
      <c r="P2073" s="14">
        <f t="shared" si="391"/>
        <v>1989</v>
      </c>
      <c r="Q2073" s="14">
        <f t="shared" si="392"/>
        <v>11</v>
      </c>
      <c r="R2073" s="14">
        <f t="shared" si="393"/>
        <v>9</v>
      </c>
      <c r="S2073" s="14" t="str">
        <f t="shared" si="394"/>
        <v>NO</v>
      </c>
      <c r="T2073" s="14" t="str">
        <f t="shared" si="395"/>
        <v>No Cumple</v>
      </c>
      <c r="U2073" s="14">
        <f>VLOOKUP(E2073,País!$A$1:$B$8,2,FALSE)</f>
        <v>1</v>
      </c>
    </row>
    <row r="2074" spans="1:21" x14ac:dyDescent="0.25">
      <c r="A2074" s="2" t="s">
        <v>104</v>
      </c>
      <c r="B2074" s="2" t="s">
        <v>26</v>
      </c>
      <c r="C2074" s="3">
        <v>29652</v>
      </c>
      <c r="D2074" s="2" t="s">
        <v>23</v>
      </c>
      <c r="E2074" s="2" t="s">
        <v>16</v>
      </c>
      <c r="F2074" s="2">
        <v>4</v>
      </c>
      <c r="G2074" s="4">
        <v>14637.212640559454</v>
      </c>
      <c r="H2074" s="5">
        <v>-33426.508623496491</v>
      </c>
      <c r="I2074" s="11" t="str">
        <f t="shared" si="384"/>
        <v>Diaz, Daniela</v>
      </c>
      <c r="J2074" s="11" t="str">
        <f t="shared" si="385"/>
        <v>DD</v>
      </c>
      <c r="K2074" s="14">
        <f t="shared" si="386"/>
        <v>11</v>
      </c>
      <c r="L2074" s="7">
        <f t="shared" ca="1" si="387"/>
        <v>43</v>
      </c>
      <c r="M2074" s="7">
        <f t="shared" si="388"/>
        <v>6</v>
      </c>
      <c r="N2074" s="15">
        <f t="shared" si="389"/>
        <v>29652</v>
      </c>
      <c r="O2074" s="15" t="str">
        <f t="shared" si="390"/>
        <v>sábado</v>
      </c>
      <c r="P2074" s="14">
        <f t="shared" si="391"/>
        <v>1981</v>
      </c>
      <c r="Q2074" s="14">
        <f t="shared" si="392"/>
        <v>3</v>
      </c>
      <c r="R2074" s="14">
        <f t="shared" si="393"/>
        <v>7</v>
      </c>
      <c r="S2074" s="14" t="str">
        <f t="shared" si="394"/>
        <v>NO</v>
      </c>
      <c r="T2074" s="14" t="str">
        <f t="shared" si="395"/>
        <v>No Cumple</v>
      </c>
      <c r="U2074" s="14">
        <f>VLOOKUP(E2074,País!$A$1:$B$8,2,FALSE)</f>
        <v>4</v>
      </c>
    </row>
    <row r="2075" spans="1:21" x14ac:dyDescent="0.25">
      <c r="A2075" s="2" t="s">
        <v>55</v>
      </c>
      <c r="B2075" s="2" t="s">
        <v>56</v>
      </c>
      <c r="C2075" s="3">
        <v>29395</v>
      </c>
      <c r="D2075" s="2" t="s">
        <v>38</v>
      </c>
      <c r="E2075" s="2" t="s">
        <v>20</v>
      </c>
      <c r="F2075" s="2">
        <v>6</v>
      </c>
      <c r="G2075" s="4">
        <v>14626.152248166392</v>
      </c>
      <c r="H2075" s="5">
        <v>-25584.124291393542</v>
      </c>
      <c r="I2075" s="11" t="str">
        <f t="shared" si="384"/>
        <v>Jimenez, Monica</v>
      </c>
      <c r="J2075" s="11" t="str">
        <f t="shared" si="385"/>
        <v>MJ</v>
      </c>
      <c r="K2075" s="14">
        <f t="shared" si="386"/>
        <v>13</v>
      </c>
      <c r="L2075" s="7">
        <f t="shared" ca="1" si="387"/>
        <v>44</v>
      </c>
      <c r="M2075" s="7">
        <f t="shared" si="388"/>
        <v>1</v>
      </c>
      <c r="N2075" s="15">
        <f t="shared" si="389"/>
        <v>29395</v>
      </c>
      <c r="O2075" s="15" t="str">
        <f t="shared" si="390"/>
        <v>lunes</v>
      </c>
      <c r="P2075" s="14">
        <f t="shared" si="391"/>
        <v>1980</v>
      </c>
      <c r="Q2075" s="14">
        <f t="shared" si="392"/>
        <v>6</v>
      </c>
      <c r="R2075" s="14">
        <f t="shared" si="393"/>
        <v>23</v>
      </c>
      <c r="S2075" s="14" t="str">
        <f t="shared" si="394"/>
        <v>NO</v>
      </c>
      <c r="T2075" s="14" t="str">
        <f t="shared" si="395"/>
        <v>No Cumple</v>
      </c>
      <c r="U2075" s="14">
        <f>VLOOKUP(E2075,País!$A$1:$B$8,2,FALSE)</f>
        <v>6</v>
      </c>
    </row>
    <row r="2076" spans="1:21" x14ac:dyDescent="0.25">
      <c r="A2076" s="2" t="s">
        <v>69</v>
      </c>
      <c r="B2076" s="2" t="s">
        <v>6</v>
      </c>
      <c r="C2076" s="3">
        <v>32013</v>
      </c>
      <c r="D2076" s="2" t="s">
        <v>31</v>
      </c>
      <c r="E2076" s="2" t="s">
        <v>20</v>
      </c>
      <c r="F2076" s="2">
        <v>6</v>
      </c>
      <c r="G2076" s="4">
        <v>14600.423078206511</v>
      </c>
      <c r="H2076" s="5">
        <v>-29089.64038352446</v>
      </c>
      <c r="I2076" s="11" t="str">
        <f t="shared" si="384"/>
        <v>Martinez, Jorge</v>
      </c>
      <c r="J2076" s="11" t="str">
        <f t="shared" si="385"/>
        <v>JM</v>
      </c>
      <c r="K2076" s="14">
        <f t="shared" si="386"/>
        <v>13</v>
      </c>
      <c r="L2076" s="7">
        <f t="shared" ca="1" si="387"/>
        <v>36</v>
      </c>
      <c r="M2076" s="7">
        <f t="shared" si="388"/>
        <v>1</v>
      </c>
      <c r="N2076" s="15">
        <f t="shared" si="389"/>
        <v>32013</v>
      </c>
      <c r="O2076" s="15" t="str">
        <f t="shared" si="390"/>
        <v>lunes</v>
      </c>
      <c r="P2076" s="14">
        <f t="shared" si="391"/>
        <v>1987</v>
      </c>
      <c r="Q2076" s="14">
        <f t="shared" si="392"/>
        <v>8</v>
      </c>
      <c r="R2076" s="14">
        <f t="shared" si="393"/>
        <v>24</v>
      </c>
      <c r="S2076" s="14" t="str">
        <f t="shared" si="394"/>
        <v>NO</v>
      </c>
      <c r="T2076" s="14" t="str">
        <f t="shared" si="395"/>
        <v>No Cumple</v>
      </c>
      <c r="U2076" s="14">
        <f>VLOOKUP(E2076,País!$A$1:$B$8,2,FALSE)</f>
        <v>6</v>
      </c>
    </row>
    <row r="2077" spans="1:21" x14ac:dyDescent="0.25">
      <c r="A2077" s="2" t="s">
        <v>47</v>
      </c>
      <c r="B2077" s="2" t="s">
        <v>48</v>
      </c>
      <c r="C2077" s="3">
        <v>35529</v>
      </c>
      <c r="D2077" s="2" t="s">
        <v>23</v>
      </c>
      <c r="E2077" s="2" t="s">
        <v>32</v>
      </c>
      <c r="F2077" s="2">
        <v>4</v>
      </c>
      <c r="G2077" s="4">
        <v>14594.568485548185</v>
      </c>
      <c r="H2077" s="5">
        <v>-30178.399526705976</v>
      </c>
      <c r="I2077" s="11" t="str">
        <f t="shared" si="384"/>
        <v>Rojas, Valentina</v>
      </c>
      <c r="J2077" s="11" t="str">
        <f t="shared" si="385"/>
        <v>VR</v>
      </c>
      <c r="K2077" s="14">
        <f t="shared" si="386"/>
        <v>14</v>
      </c>
      <c r="L2077" s="7">
        <f t="shared" ca="1" si="387"/>
        <v>27</v>
      </c>
      <c r="M2077" s="7">
        <f t="shared" si="388"/>
        <v>3</v>
      </c>
      <c r="N2077" s="15">
        <f t="shared" si="389"/>
        <v>35529</v>
      </c>
      <c r="O2077" s="15" t="str">
        <f t="shared" si="390"/>
        <v>miércoles</v>
      </c>
      <c r="P2077" s="14">
        <f t="shared" si="391"/>
        <v>1997</v>
      </c>
      <c r="Q2077" s="14">
        <f t="shared" si="392"/>
        <v>4</v>
      </c>
      <c r="R2077" s="14">
        <f t="shared" si="393"/>
        <v>9</v>
      </c>
      <c r="S2077" s="14" t="str">
        <f t="shared" si="394"/>
        <v>NO</v>
      </c>
      <c r="T2077" s="14" t="str">
        <f t="shared" si="395"/>
        <v>No Cumple</v>
      </c>
      <c r="U2077" s="14">
        <f>VLOOKUP(E2077,País!$A$1:$B$8,2,FALSE)</f>
        <v>2</v>
      </c>
    </row>
    <row r="2078" spans="1:21" x14ac:dyDescent="0.25">
      <c r="A2078" s="2" t="s">
        <v>39</v>
      </c>
      <c r="B2078" s="2" t="s">
        <v>40</v>
      </c>
      <c r="C2078" s="3">
        <v>30348</v>
      </c>
      <c r="D2078" s="2" t="s">
        <v>7</v>
      </c>
      <c r="E2078" s="2" t="s">
        <v>16</v>
      </c>
      <c r="F2078" s="2">
        <v>5</v>
      </c>
      <c r="G2078" s="4">
        <v>14592.792807770986</v>
      </c>
      <c r="H2078" s="5">
        <v>-56923.565486931358</v>
      </c>
      <c r="I2078" s="11" t="str">
        <f t="shared" si="384"/>
        <v>Torres, Carmen</v>
      </c>
      <c r="J2078" s="11" t="str">
        <f t="shared" si="385"/>
        <v>CT</v>
      </c>
      <c r="K2078" s="14">
        <f t="shared" si="386"/>
        <v>12</v>
      </c>
      <c r="L2078" s="7">
        <f t="shared" ca="1" si="387"/>
        <v>41</v>
      </c>
      <c r="M2078" s="7">
        <f t="shared" si="388"/>
        <v>2</v>
      </c>
      <c r="N2078" s="15">
        <f t="shared" si="389"/>
        <v>30348</v>
      </c>
      <c r="O2078" s="15" t="str">
        <f t="shared" si="390"/>
        <v>martes</v>
      </c>
      <c r="P2078" s="14">
        <f t="shared" si="391"/>
        <v>1983</v>
      </c>
      <c r="Q2078" s="14">
        <f t="shared" si="392"/>
        <v>2</v>
      </c>
      <c r="R2078" s="14">
        <f t="shared" si="393"/>
        <v>1</v>
      </c>
      <c r="S2078" s="14" t="str">
        <f t="shared" si="394"/>
        <v>SI</v>
      </c>
      <c r="T2078" s="14" t="str">
        <f t="shared" si="395"/>
        <v>No Cumple</v>
      </c>
      <c r="U2078" s="14">
        <f>VLOOKUP(E2078,País!$A$1:$B$8,2,FALSE)</f>
        <v>4</v>
      </c>
    </row>
    <row r="2079" spans="1:21" x14ac:dyDescent="0.25">
      <c r="A2079" s="2" t="s">
        <v>61</v>
      </c>
      <c r="B2079" s="2" t="s">
        <v>62</v>
      </c>
      <c r="C2079" s="3">
        <v>33599</v>
      </c>
      <c r="D2079" s="2" t="s">
        <v>15</v>
      </c>
      <c r="E2079" s="2" t="s">
        <v>32</v>
      </c>
      <c r="F2079" s="2">
        <v>5</v>
      </c>
      <c r="G2079" s="4">
        <v>14578.251196266798</v>
      </c>
      <c r="H2079" s="5">
        <v>-25589.441650650569</v>
      </c>
      <c r="I2079" s="11" t="str">
        <f t="shared" si="384"/>
        <v>Guerrero, Alejandro</v>
      </c>
      <c r="J2079" s="11" t="str">
        <f t="shared" si="385"/>
        <v>AG</v>
      </c>
      <c r="K2079" s="14">
        <f t="shared" si="386"/>
        <v>17</v>
      </c>
      <c r="L2079" s="7">
        <f t="shared" ca="1" si="387"/>
        <v>32</v>
      </c>
      <c r="M2079" s="7">
        <f t="shared" si="388"/>
        <v>5</v>
      </c>
      <c r="N2079" s="15">
        <f t="shared" si="389"/>
        <v>33599</v>
      </c>
      <c r="O2079" s="15" t="str">
        <f t="shared" si="390"/>
        <v>viernes</v>
      </c>
      <c r="P2079" s="14">
        <f t="shared" si="391"/>
        <v>1991</v>
      </c>
      <c r="Q2079" s="14">
        <f t="shared" si="392"/>
        <v>12</v>
      </c>
      <c r="R2079" s="14">
        <f t="shared" si="393"/>
        <v>27</v>
      </c>
      <c r="S2079" s="14" t="str">
        <f t="shared" si="394"/>
        <v>NO</v>
      </c>
      <c r="T2079" s="14" t="str">
        <f t="shared" si="395"/>
        <v>No Cumple</v>
      </c>
      <c r="U2079" s="14">
        <f>VLOOKUP(E2079,País!$A$1:$B$8,2,FALSE)</f>
        <v>2</v>
      </c>
    </row>
    <row r="2080" spans="1:21" x14ac:dyDescent="0.25">
      <c r="A2080" s="2" t="s">
        <v>72</v>
      </c>
      <c r="B2080" s="2" t="s">
        <v>30</v>
      </c>
      <c r="C2080" s="3">
        <v>32155</v>
      </c>
      <c r="D2080" s="2" t="s">
        <v>7</v>
      </c>
      <c r="E2080" s="2" t="s">
        <v>32</v>
      </c>
      <c r="F2080" s="2">
        <v>2</v>
      </c>
      <c r="G2080" s="4">
        <v>14572.357997693462</v>
      </c>
      <c r="H2080" s="5">
        <v>-32084.877802075884</v>
      </c>
      <c r="I2080" s="11" t="str">
        <f t="shared" si="384"/>
        <v>Rivera, Marina</v>
      </c>
      <c r="J2080" s="11" t="str">
        <f t="shared" si="385"/>
        <v>MR</v>
      </c>
      <c r="K2080" s="14">
        <f t="shared" si="386"/>
        <v>12</v>
      </c>
      <c r="L2080" s="7">
        <f t="shared" ca="1" si="387"/>
        <v>36</v>
      </c>
      <c r="M2080" s="7">
        <f t="shared" si="388"/>
        <v>3</v>
      </c>
      <c r="N2080" s="15">
        <f t="shared" si="389"/>
        <v>32155</v>
      </c>
      <c r="O2080" s="15" t="str">
        <f t="shared" si="390"/>
        <v>miércoles</v>
      </c>
      <c r="P2080" s="14">
        <f t="shared" si="391"/>
        <v>1988</v>
      </c>
      <c r="Q2080" s="14">
        <f t="shared" si="392"/>
        <v>1</v>
      </c>
      <c r="R2080" s="14">
        <f t="shared" si="393"/>
        <v>13</v>
      </c>
      <c r="S2080" s="14" t="str">
        <f t="shared" si="394"/>
        <v>SI</v>
      </c>
      <c r="T2080" s="14" t="str">
        <f t="shared" si="395"/>
        <v>No Cumple</v>
      </c>
      <c r="U2080" s="14">
        <f>VLOOKUP(E2080,País!$A$1:$B$8,2,FALSE)</f>
        <v>2</v>
      </c>
    </row>
    <row r="2081" spans="1:21" x14ac:dyDescent="0.25">
      <c r="A2081" s="2" t="s">
        <v>71</v>
      </c>
      <c r="B2081" s="2" t="s">
        <v>14</v>
      </c>
      <c r="C2081" s="3">
        <v>36476</v>
      </c>
      <c r="D2081" s="2" t="s">
        <v>38</v>
      </c>
      <c r="E2081" s="2" t="s">
        <v>28</v>
      </c>
      <c r="F2081" s="2">
        <v>3</v>
      </c>
      <c r="G2081" s="4">
        <v>14572.349418453785</v>
      </c>
      <c r="H2081" s="5">
        <v>-33721.991546653444</v>
      </c>
      <c r="I2081" s="11" t="str">
        <f t="shared" si="384"/>
        <v>Lopez, Jose</v>
      </c>
      <c r="J2081" s="11" t="str">
        <f t="shared" si="385"/>
        <v>JL</v>
      </c>
      <c r="K2081" s="14">
        <f t="shared" si="386"/>
        <v>9</v>
      </c>
      <c r="L2081" s="7">
        <f t="shared" ca="1" si="387"/>
        <v>24</v>
      </c>
      <c r="M2081" s="7">
        <f t="shared" si="388"/>
        <v>5</v>
      </c>
      <c r="N2081" s="15">
        <f t="shared" si="389"/>
        <v>36476</v>
      </c>
      <c r="O2081" s="15" t="str">
        <f t="shared" si="390"/>
        <v>viernes</v>
      </c>
      <c r="P2081" s="14">
        <f t="shared" si="391"/>
        <v>1999</v>
      </c>
      <c r="Q2081" s="14">
        <f t="shared" si="392"/>
        <v>11</v>
      </c>
      <c r="R2081" s="14">
        <f t="shared" si="393"/>
        <v>12</v>
      </c>
      <c r="S2081" s="14" t="str">
        <f t="shared" si="394"/>
        <v>NO</v>
      </c>
      <c r="T2081" s="14" t="str">
        <f t="shared" si="395"/>
        <v>No Cumple</v>
      </c>
      <c r="U2081" s="14">
        <f>VLOOKUP(E2081,País!$A$1:$B$8,2,FALSE)</f>
        <v>7</v>
      </c>
    </row>
    <row r="2082" spans="1:21" x14ac:dyDescent="0.25">
      <c r="A2082" s="2" t="s">
        <v>82</v>
      </c>
      <c r="B2082" s="2" t="s">
        <v>40</v>
      </c>
      <c r="C2082" s="3">
        <v>32641</v>
      </c>
      <c r="D2082" s="2" t="s">
        <v>11</v>
      </c>
      <c r="E2082" s="2" t="s">
        <v>16</v>
      </c>
      <c r="F2082" s="2">
        <v>3</v>
      </c>
      <c r="G2082" s="4">
        <v>14551.237506388115</v>
      </c>
      <c r="H2082" s="5">
        <v>-24914.133745528314</v>
      </c>
      <c r="I2082" s="11" t="str">
        <f t="shared" si="384"/>
        <v>Torres, Miguel</v>
      </c>
      <c r="J2082" s="11" t="str">
        <f t="shared" si="385"/>
        <v>MT</v>
      </c>
      <c r="K2082" s="14">
        <f t="shared" si="386"/>
        <v>12</v>
      </c>
      <c r="L2082" s="7">
        <f t="shared" ca="1" si="387"/>
        <v>35</v>
      </c>
      <c r="M2082" s="7">
        <f t="shared" si="388"/>
        <v>6</v>
      </c>
      <c r="N2082" s="15">
        <f t="shared" si="389"/>
        <v>32641</v>
      </c>
      <c r="O2082" s="15" t="str">
        <f t="shared" si="390"/>
        <v>sábado</v>
      </c>
      <c r="P2082" s="14">
        <f t="shared" si="391"/>
        <v>1989</v>
      </c>
      <c r="Q2082" s="14">
        <f t="shared" si="392"/>
        <v>5</v>
      </c>
      <c r="R2082" s="14">
        <f t="shared" si="393"/>
        <v>13</v>
      </c>
      <c r="S2082" s="14" t="str">
        <f t="shared" si="394"/>
        <v>NO</v>
      </c>
      <c r="T2082" s="14" t="str">
        <f t="shared" si="395"/>
        <v>No Cumple</v>
      </c>
      <c r="U2082" s="14">
        <f>VLOOKUP(E2082,País!$A$1:$B$8,2,FALSE)</f>
        <v>4</v>
      </c>
    </row>
    <row r="2083" spans="1:21" x14ac:dyDescent="0.25">
      <c r="A2083" s="2" t="s">
        <v>63</v>
      </c>
      <c r="B2083" s="2" t="s">
        <v>64</v>
      </c>
      <c r="C2083" s="3">
        <v>35875</v>
      </c>
      <c r="D2083" s="2" t="s">
        <v>19</v>
      </c>
      <c r="E2083" s="2" t="s">
        <v>8</v>
      </c>
      <c r="F2083" s="2">
        <v>6</v>
      </c>
      <c r="G2083" s="4">
        <v>14541.054919858636</v>
      </c>
      <c r="H2083" s="5">
        <v>-34076.818924531464</v>
      </c>
      <c r="I2083" s="11" t="str">
        <f t="shared" si="384"/>
        <v>Ramos, Gabriela</v>
      </c>
      <c r="J2083" s="11" t="str">
        <f t="shared" si="385"/>
        <v>GR</v>
      </c>
      <c r="K2083" s="14">
        <f t="shared" si="386"/>
        <v>13</v>
      </c>
      <c r="L2083" s="7">
        <f t="shared" ca="1" si="387"/>
        <v>26</v>
      </c>
      <c r="M2083" s="7">
        <f t="shared" si="388"/>
        <v>6</v>
      </c>
      <c r="N2083" s="15">
        <f t="shared" si="389"/>
        <v>35875</v>
      </c>
      <c r="O2083" s="15" t="str">
        <f t="shared" si="390"/>
        <v>sábado</v>
      </c>
      <c r="P2083" s="14">
        <f t="shared" si="391"/>
        <v>1998</v>
      </c>
      <c r="Q2083" s="14">
        <f t="shared" si="392"/>
        <v>3</v>
      </c>
      <c r="R2083" s="14">
        <f t="shared" si="393"/>
        <v>21</v>
      </c>
      <c r="S2083" s="14" t="str">
        <f t="shared" si="394"/>
        <v>NO</v>
      </c>
      <c r="T2083" s="14" t="str">
        <f t="shared" si="395"/>
        <v>No Cumple</v>
      </c>
      <c r="U2083" s="14">
        <f>VLOOKUP(E2083,País!$A$1:$B$8,2,FALSE)</f>
        <v>1</v>
      </c>
    </row>
    <row r="2084" spans="1:21" x14ac:dyDescent="0.25">
      <c r="A2084" s="2" t="s">
        <v>17</v>
      </c>
      <c r="B2084" s="2" t="s">
        <v>18</v>
      </c>
      <c r="C2084" s="3">
        <v>35169</v>
      </c>
      <c r="D2084" s="2" t="s">
        <v>19</v>
      </c>
      <c r="E2084" s="2" t="s">
        <v>20</v>
      </c>
      <c r="F2084" s="2">
        <v>6</v>
      </c>
      <c r="G2084" s="4">
        <v>14539.381591591722</v>
      </c>
      <c r="H2084" s="5">
        <v>-32770.738015315204</v>
      </c>
      <c r="I2084" s="11" t="str">
        <f t="shared" si="384"/>
        <v>Rodriguez, Carlos</v>
      </c>
      <c r="J2084" s="11" t="str">
        <f t="shared" si="385"/>
        <v>CR</v>
      </c>
      <c r="K2084" s="14">
        <f t="shared" si="386"/>
        <v>15</v>
      </c>
      <c r="L2084" s="7">
        <f t="shared" ca="1" si="387"/>
        <v>28</v>
      </c>
      <c r="M2084" s="7">
        <f t="shared" si="388"/>
        <v>7</v>
      </c>
      <c r="N2084" s="15">
        <f t="shared" si="389"/>
        <v>35169</v>
      </c>
      <c r="O2084" s="15" t="str">
        <f t="shared" si="390"/>
        <v>domingo</v>
      </c>
      <c r="P2084" s="14">
        <f t="shared" si="391"/>
        <v>1996</v>
      </c>
      <c r="Q2084" s="14">
        <f t="shared" si="392"/>
        <v>4</v>
      </c>
      <c r="R2084" s="14">
        <f t="shared" si="393"/>
        <v>14</v>
      </c>
      <c r="S2084" s="14" t="str">
        <f t="shared" si="394"/>
        <v>NO</v>
      </c>
      <c r="T2084" s="14" t="str">
        <f t="shared" si="395"/>
        <v>No Cumple</v>
      </c>
      <c r="U2084" s="14">
        <f>VLOOKUP(E2084,País!$A$1:$B$8,2,FALSE)</f>
        <v>6</v>
      </c>
    </row>
    <row r="2085" spans="1:21" x14ac:dyDescent="0.25">
      <c r="A2085" s="2" t="s">
        <v>53</v>
      </c>
      <c r="B2085" s="2" t="s">
        <v>54</v>
      </c>
      <c r="C2085" s="3">
        <v>34973</v>
      </c>
      <c r="D2085" s="2" t="s">
        <v>35</v>
      </c>
      <c r="E2085" s="2" t="s">
        <v>16</v>
      </c>
      <c r="F2085" s="2">
        <v>2</v>
      </c>
      <c r="G2085" s="4">
        <v>14506.852788010352</v>
      </c>
      <c r="H2085" s="5">
        <v>-27504.928936872344</v>
      </c>
      <c r="I2085" s="11" t="str">
        <f t="shared" si="384"/>
        <v>Moreno, Ricardo</v>
      </c>
      <c r="J2085" s="11" t="str">
        <f t="shared" si="385"/>
        <v>RM</v>
      </c>
      <c r="K2085" s="14">
        <f t="shared" si="386"/>
        <v>13</v>
      </c>
      <c r="L2085" s="7">
        <f t="shared" ca="1" si="387"/>
        <v>28</v>
      </c>
      <c r="M2085" s="7">
        <f t="shared" si="388"/>
        <v>7</v>
      </c>
      <c r="N2085" s="15">
        <f t="shared" si="389"/>
        <v>34973</v>
      </c>
      <c r="O2085" s="15" t="str">
        <f t="shared" si="390"/>
        <v>domingo</v>
      </c>
      <c r="P2085" s="14">
        <f t="shared" si="391"/>
        <v>1995</v>
      </c>
      <c r="Q2085" s="14">
        <f t="shared" si="392"/>
        <v>10</v>
      </c>
      <c r="R2085" s="14">
        <f t="shared" si="393"/>
        <v>1</v>
      </c>
      <c r="S2085" s="14" t="str">
        <f t="shared" si="394"/>
        <v>NO</v>
      </c>
      <c r="T2085" s="14" t="str">
        <f t="shared" si="395"/>
        <v>No Cumple</v>
      </c>
      <c r="U2085" s="14">
        <f>VLOOKUP(E2085,País!$A$1:$B$8,2,FALSE)</f>
        <v>4</v>
      </c>
    </row>
    <row r="2086" spans="1:21" x14ac:dyDescent="0.25">
      <c r="A2086" s="2" t="s">
        <v>72</v>
      </c>
      <c r="B2086" s="2" t="s">
        <v>30</v>
      </c>
      <c r="C2086" s="3">
        <v>32870</v>
      </c>
      <c r="D2086" s="2" t="s">
        <v>7</v>
      </c>
      <c r="E2086" s="2" t="s">
        <v>32</v>
      </c>
      <c r="F2086" s="2">
        <v>6</v>
      </c>
      <c r="G2086" s="4">
        <v>14504.165401909435</v>
      </c>
      <c r="H2086" s="5">
        <v>-32266.084522205128</v>
      </c>
      <c r="I2086" s="11" t="str">
        <f t="shared" si="384"/>
        <v>Rivera, Marina</v>
      </c>
      <c r="J2086" s="11" t="str">
        <f t="shared" si="385"/>
        <v>MR</v>
      </c>
      <c r="K2086" s="14">
        <f t="shared" si="386"/>
        <v>12</v>
      </c>
      <c r="L2086" s="7">
        <f t="shared" ca="1" si="387"/>
        <v>34</v>
      </c>
      <c r="M2086" s="7">
        <f t="shared" si="388"/>
        <v>4</v>
      </c>
      <c r="N2086" s="15">
        <f t="shared" si="389"/>
        <v>32870</v>
      </c>
      <c r="O2086" s="15" t="str">
        <f t="shared" si="390"/>
        <v>jueves</v>
      </c>
      <c r="P2086" s="14">
        <f t="shared" si="391"/>
        <v>1989</v>
      </c>
      <c r="Q2086" s="14">
        <f t="shared" si="392"/>
        <v>12</v>
      </c>
      <c r="R2086" s="14">
        <f t="shared" si="393"/>
        <v>28</v>
      </c>
      <c r="S2086" s="14" t="str">
        <f t="shared" si="394"/>
        <v>SI</v>
      </c>
      <c r="T2086" s="14" t="str">
        <f t="shared" si="395"/>
        <v>No Cumple</v>
      </c>
      <c r="U2086" s="14">
        <f>VLOOKUP(E2086,País!$A$1:$B$8,2,FALSE)</f>
        <v>2</v>
      </c>
    </row>
    <row r="2087" spans="1:21" x14ac:dyDescent="0.25">
      <c r="A2087" s="2" t="s">
        <v>47</v>
      </c>
      <c r="B2087" s="2" t="s">
        <v>48</v>
      </c>
      <c r="C2087" s="3">
        <v>29981</v>
      </c>
      <c r="D2087" s="2" t="s">
        <v>23</v>
      </c>
      <c r="E2087" s="2" t="s">
        <v>32</v>
      </c>
      <c r="F2087" s="2">
        <v>2</v>
      </c>
      <c r="G2087" s="4">
        <v>14503.028928040676</v>
      </c>
      <c r="H2087" s="5">
        <v>-27952.667725408683</v>
      </c>
      <c r="I2087" s="11" t="str">
        <f t="shared" si="384"/>
        <v>Rojas, Valentina</v>
      </c>
      <c r="J2087" s="11" t="str">
        <f t="shared" si="385"/>
        <v>VR</v>
      </c>
      <c r="K2087" s="14">
        <f t="shared" si="386"/>
        <v>14</v>
      </c>
      <c r="L2087" s="7">
        <f t="shared" ca="1" si="387"/>
        <v>42</v>
      </c>
      <c r="M2087" s="7">
        <f t="shared" si="388"/>
        <v>6</v>
      </c>
      <c r="N2087" s="15">
        <f t="shared" si="389"/>
        <v>29981</v>
      </c>
      <c r="O2087" s="15" t="str">
        <f t="shared" si="390"/>
        <v>sábado</v>
      </c>
      <c r="P2087" s="14">
        <f t="shared" si="391"/>
        <v>1982</v>
      </c>
      <c r="Q2087" s="14">
        <f t="shared" si="392"/>
        <v>1</v>
      </c>
      <c r="R2087" s="14">
        <f t="shared" si="393"/>
        <v>30</v>
      </c>
      <c r="S2087" s="14" t="str">
        <f t="shared" si="394"/>
        <v>NO</v>
      </c>
      <c r="T2087" s="14" t="str">
        <f t="shared" si="395"/>
        <v>No Cumple</v>
      </c>
      <c r="U2087" s="14">
        <f>VLOOKUP(E2087,País!$A$1:$B$8,2,FALSE)</f>
        <v>2</v>
      </c>
    </row>
    <row r="2088" spans="1:21" x14ac:dyDescent="0.25">
      <c r="A2088" s="2" t="s">
        <v>5</v>
      </c>
      <c r="B2088" s="2" t="s">
        <v>6</v>
      </c>
      <c r="C2088" s="3">
        <v>36427</v>
      </c>
      <c r="D2088" s="2" t="s">
        <v>7</v>
      </c>
      <c r="E2088" s="2" t="s">
        <v>8</v>
      </c>
      <c r="F2088" s="2">
        <v>3</v>
      </c>
      <c r="G2088" s="4">
        <v>14473.239397370708</v>
      </c>
      <c r="H2088" s="5">
        <v>-24614.535239919383</v>
      </c>
      <c r="I2088" s="11" t="str">
        <f t="shared" si="384"/>
        <v>Martinez, Ana</v>
      </c>
      <c r="J2088" s="11" t="str">
        <f t="shared" si="385"/>
        <v>AM</v>
      </c>
      <c r="K2088" s="14">
        <f t="shared" si="386"/>
        <v>11</v>
      </c>
      <c r="L2088" s="7">
        <f t="shared" ca="1" si="387"/>
        <v>24</v>
      </c>
      <c r="M2088" s="7">
        <f t="shared" si="388"/>
        <v>5</v>
      </c>
      <c r="N2088" s="15">
        <f t="shared" si="389"/>
        <v>36427</v>
      </c>
      <c r="O2088" s="15" t="str">
        <f t="shared" si="390"/>
        <v>viernes</v>
      </c>
      <c r="P2088" s="14">
        <f t="shared" si="391"/>
        <v>1999</v>
      </c>
      <c r="Q2088" s="14">
        <f t="shared" si="392"/>
        <v>9</v>
      </c>
      <c r="R2088" s="14">
        <f t="shared" si="393"/>
        <v>24</v>
      </c>
      <c r="S2088" s="14" t="str">
        <f t="shared" si="394"/>
        <v>SI</v>
      </c>
      <c r="T2088" s="14" t="str">
        <f t="shared" si="395"/>
        <v>No Cumple</v>
      </c>
      <c r="U2088" s="14">
        <f>VLOOKUP(E2088,País!$A$1:$B$8,2,FALSE)</f>
        <v>1</v>
      </c>
    </row>
    <row r="2089" spans="1:21" x14ac:dyDescent="0.25">
      <c r="A2089" s="2" t="s">
        <v>73</v>
      </c>
      <c r="B2089" s="2" t="s">
        <v>22</v>
      </c>
      <c r="C2089" s="3">
        <v>31350</v>
      </c>
      <c r="D2089" s="2" t="s">
        <v>11</v>
      </c>
      <c r="E2089" s="2" t="s">
        <v>8</v>
      </c>
      <c r="F2089" s="2">
        <v>6</v>
      </c>
      <c r="G2089" s="4">
        <v>14466.815152254236</v>
      </c>
      <c r="H2089" s="5">
        <v>-30859.866362971192</v>
      </c>
      <c r="I2089" s="11" t="str">
        <f t="shared" si="384"/>
        <v>Fernandez, Manuel</v>
      </c>
      <c r="J2089" s="11" t="str">
        <f t="shared" si="385"/>
        <v>MF</v>
      </c>
      <c r="K2089" s="14">
        <f t="shared" si="386"/>
        <v>15</v>
      </c>
      <c r="L2089" s="7">
        <f t="shared" ca="1" si="387"/>
        <v>38</v>
      </c>
      <c r="M2089" s="7">
        <f t="shared" si="388"/>
        <v>3</v>
      </c>
      <c r="N2089" s="15">
        <f t="shared" si="389"/>
        <v>31350</v>
      </c>
      <c r="O2089" s="15" t="str">
        <f t="shared" si="390"/>
        <v>miércoles</v>
      </c>
      <c r="P2089" s="14">
        <f t="shared" si="391"/>
        <v>1985</v>
      </c>
      <c r="Q2089" s="14">
        <f t="shared" si="392"/>
        <v>10</v>
      </c>
      <c r="R2089" s="14">
        <f t="shared" si="393"/>
        <v>30</v>
      </c>
      <c r="S2089" s="14" t="str">
        <f t="shared" si="394"/>
        <v>NO</v>
      </c>
      <c r="T2089" s="14" t="str">
        <f t="shared" si="395"/>
        <v>No Cumple</v>
      </c>
      <c r="U2089" s="14">
        <f>VLOOKUP(E2089,País!$A$1:$B$8,2,FALSE)</f>
        <v>1</v>
      </c>
    </row>
    <row r="2090" spans="1:21" x14ac:dyDescent="0.25">
      <c r="A2090" s="2" t="s">
        <v>17</v>
      </c>
      <c r="B2090" s="2" t="s">
        <v>18</v>
      </c>
      <c r="C2090" s="3">
        <v>35107</v>
      </c>
      <c r="D2090" s="2" t="s">
        <v>19</v>
      </c>
      <c r="E2090" s="2" t="s">
        <v>20</v>
      </c>
      <c r="F2090" s="2">
        <v>6</v>
      </c>
      <c r="G2090" s="4">
        <v>14456.948201015392</v>
      </c>
      <c r="H2090" s="5">
        <v>-73743.825581831974</v>
      </c>
      <c r="I2090" s="11" t="str">
        <f t="shared" si="384"/>
        <v>Rodriguez, Carlos</v>
      </c>
      <c r="J2090" s="11" t="str">
        <f t="shared" si="385"/>
        <v>CR</v>
      </c>
      <c r="K2090" s="14">
        <f t="shared" si="386"/>
        <v>15</v>
      </c>
      <c r="L2090" s="7">
        <f t="shared" ca="1" si="387"/>
        <v>28</v>
      </c>
      <c r="M2090" s="7">
        <f t="shared" si="388"/>
        <v>1</v>
      </c>
      <c r="N2090" s="15">
        <f t="shared" si="389"/>
        <v>35107</v>
      </c>
      <c r="O2090" s="15" t="str">
        <f t="shared" si="390"/>
        <v>lunes</v>
      </c>
      <c r="P2090" s="14">
        <f t="shared" si="391"/>
        <v>1996</v>
      </c>
      <c r="Q2090" s="14">
        <f t="shared" si="392"/>
        <v>2</v>
      </c>
      <c r="R2090" s="14">
        <f t="shared" si="393"/>
        <v>12</v>
      </c>
      <c r="S2090" s="14" t="str">
        <f t="shared" si="394"/>
        <v>NO</v>
      </c>
      <c r="T2090" s="14" t="str">
        <f t="shared" si="395"/>
        <v>No Cumple</v>
      </c>
      <c r="U2090" s="14">
        <f>VLOOKUP(E2090,País!$A$1:$B$8,2,FALSE)</f>
        <v>6</v>
      </c>
    </row>
    <row r="2091" spans="1:21" x14ac:dyDescent="0.25">
      <c r="A2091" s="2" t="s">
        <v>85</v>
      </c>
      <c r="B2091" s="2" t="s">
        <v>46</v>
      </c>
      <c r="C2091" s="3">
        <v>30344</v>
      </c>
      <c r="D2091" s="2" t="s">
        <v>23</v>
      </c>
      <c r="E2091" s="2" t="s">
        <v>28</v>
      </c>
      <c r="F2091" s="2">
        <v>3</v>
      </c>
      <c r="G2091" s="4">
        <v>14446.716386591766</v>
      </c>
      <c r="H2091" s="5">
        <v>-29224.758235262918</v>
      </c>
      <c r="I2091" s="11" t="str">
        <f t="shared" si="384"/>
        <v>Garcia, Elena</v>
      </c>
      <c r="J2091" s="11" t="str">
        <f t="shared" si="385"/>
        <v>EG</v>
      </c>
      <c r="K2091" s="14">
        <f t="shared" si="386"/>
        <v>11</v>
      </c>
      <c r="L2091" s="7">
        <f t="shared" ca="1" si="387"/>
        <v>41</v>
      </c>
      <c r="M2091" s="7">
        <f t="shared" si="388"/>
        <v>5</v>
      </c>
      <c r="N2091" s="15">
        <f t="shared" si="389"/>
        <v>30344</v>
      </c>
      <c r="O2091" s="15" t="str">
        <f t="shared" si="390"/>
        <v>viernes</v>
      </c>
      <c r="P2091" s="14">
        <f t="shared" si="391"/>
        <v>1983</v>
      </c>
      <c r="Q2091" s="14">
        <f t="shared" si="392"/>
        <v>1</v>
      </c>
      <c r="R2091" s="14">
        <f t="shared" si="393"/>
        <v>28</v>
      </c>
      <c r="S2091" s="14" t="str">
        <f t="shared" si="394"/>
        <v>NO</v>
      </c>
      <c r="T2091" s="14" t="str">
        <f t="shared" si="395"/>
        <v>No Cumple</v>
      </c>
      <c r="U2091" s="14">
        <f>VLOOKUP(E2091,País!$A$1:$B$8,2,FALSE)</f>
        <v>7</v>
      </c>
    </row>
    <row r="2092" spans="1:21" x14ac:dyDescent="0.25">
      <c r="A2092" s="2" t="s">
        <v>75</v>
      </c>
      <c r="B2092" s="2" t="s">
        <v>18</v>
      </c>
      <c r="C2092" s="3">
        <v>33112</v>
      </c>
      <c r="D2092" s="2" t="s">
        <v>19</v>
      </c>
      <c r="E2092" s="2" t="s">
        <v>16</v>
      </c>
      <c r="F2092" s="2">
        <v>4</v>
      </c>
      <c r="G2092" s="4">
        <v>14440.407572122924</v>
      </c>
      <c r="H2092" s="5">
        <v>-28060.886169465346</v>
      </c>
      <c r="I2092" s="11" t="str">
        <f t="shared" si="384"/>
        <v>Rodriguez, Alberto</v>
      </c>
      <c r="J2092" s="11" t="str">
        <f t="shared" si="385"/>
        <v>AR</v>
      </c>
      <c r="K2092" s="14">
        <f t="shared" si="386"/>
        <v>16</v>
      </c>
      <c r="L2092" s="7">
        <f t="shared" ca="1" si="387"/>
        <v>33</v>
      </c>
      <c r="M2092" s="7">
        <f t="shared" si="388"/>
        <v>1</v>
      </c>
      <c r="N2092" s="15">
        <f t="shared" si="389"/>
        <v>33112</v>
      </c>
      <c r="O2092" s="15" t="str">
        <f t="shared" si="390"/>
        <v>lunes</v>
      </c>
      <c r="P2092" s="14">
        <f t="shared" si="391"/>
        <v>1990</v>
      </c>
      <c r="Q2092" s="14">
        <f t="shared" si="392"/>
        <v>8</v>
      </c>
      <c r="R2092" s="14">
        <f t="shared" si="393"/>
        <v>27</v>
      </c>
      <c r="S2092" s="14" t="str">
        <f t="shared" si="394"/>
        <v>NO</v>
      </c>
      <c r="T2092" s="14" t="str">
        <f t="shared" si="395"/>
        <v>No Cumple</v>
      </c>
      <c r="U2092" s="14">
        <f>VLOOKUP(E2092,País!$A$1:$B$8,2,FALSE)</f>
        <v>4</v>
      </c>
    </row>
    <row r="2093" spans="1:21" x14ac:dyDescent="0.25">
      <c r="A2093" s="2" t="s">
        <v>92</v>
      </c>
      <c r="B2093" s="2" t="s">
        <v>62</v>
      </c>
      <c r="C2093" s="3">
        <v>34973</v>
      </c>
      <c r="D2093" s="2" t="s">
        <v>15</v>
      </c>
      <c r="E2093" s="2" t="s">
        <v>28</v>
      </c>
      <c r="F2093" s="2">
        <v>6</v>
      </c>
      <c r="G2093" s="4">
        <v>14430.787245069279</v>
      </c>
      <c r="H2093" s="5">
        <v>-34750.75211718418</v>
      </c>
      <c r="I2093" s="11" t="str">
        <f t="shared" si="384"/>
        <v>Guerrero, Alicia</v>
      </c>
      <c r="J2093" s="11" t="str">
        <f t="shared" si="385"/>
        <v>AG</v>
      </c>
      <c r="K2093" s="14">
        <f t="shared" si="386"/>
        <v>14</v>
      </c>
      <c r="L2093" s="7">
        <f t="shared" ca="1" si="387"/>
        <v>28</v>
      </c>
      <c r="M2093" s="7">
        <f t="shared" si="388"/>
        <v>7</v>
      </c>
      <c r="N2093" s="15">
        <f t="shared" si="389"/>
        <v>34973</v>
      </c>
      <c r="O2093" s="15" t="str">
        <f t="shared" si="390"/>
        <v>domingo</v>
      </c>
      <c r="P2093" s="14">
        <f t="shared" si="391"/>
        <v>1995</v>
      </c>
      <c r="Q2093" s="14">
        <f t="shared" si="392"/>
        <v>10</v>
      </c>
      <c r="R2093" s="14">
        <f t="shared" si="393"/>
        <v>1</v>
      </c>
      <c r="S2093" s="14" t="str">
        <f t="shared" si="394"/>
        <v>NO</v>
      </c>
      <c r="T2093" s="14" t="str">
        <f t="shared" si="395"/>
        <v>No Cumple</v>
      </c>
      <c r="U2093" s="14">
        <f>VLOOKUP(E2093,País!$A$1:$B$8,2,FALSE)</f>
        <v>7</v>
      </c>
    </row>
    <row r="2094" spans="1:21" x14ac:dyDescent="0.25">
      <c r="A2094" s="2" t="s">
        <v>81</v>
      </c>
      <c r="B2094" s="2" t="s">
        <v>37</v>
      </c>
      <c r="C2094" s="3">
        <v>34100</v>
      </c>
      <c r="D2094" s="2" t="s">
        <v>7</v>
      </c>
      <c r="E2094" s="2" t="s">
        <v>12</v>
      </c>
      <c r="F2094" s="2">
        <v>3</v>
      </c>
      <c r="G2094" s="4">
        <v>14427.989643868417</v>
      </c>
      <c r="H2094" s="5">
        <v>-31554.809320518427</v>
      </c>
      <c r="I2094" s="11" t="str">
        <f t="shared" si="384"/>
        <v>Hernandez, Victor</v>
      </c>
      <c r="J2094" s="11" t="str">
        <f t="shared" si="385"/>
        <v>VH</v>
      </c>
      <c r="K2094" s="14">
        <f t="shared" si="386"/>
        <v>15</v>
      </c>
      <c r="L2094" s="7">
        <f t="shared" ca="1" si="387"/>
        <v>31</v>
      </c>
      <c r="M2094" s="7">
        <f t="shared" si="388"/>
        <v>2</v>
      </c>
      <c r="N2094" s="15">
        <f t="shared" si="389"/>
        <v>34100</v>
      </c>
      <c r="O2094" s="15" t="str">
        <f t="shared" si="390"/>
        <v>martes</v>
      </c>
      <c r="P2094" s="14">
        <f t="shared" si="391"/>
        <v>1993</v>
      </c>
      <c r="Q2094" s="14">
        <f t="shared" si="392"/>
        <v>5</v>
      </c>
      <c r="R2094" s="14">
        <f t="shared" si="393"/>
        <v>11</v>
      </c>
      <c r="S2094" s="14" t="str">
        <f t="shared" si="394"/>
        <v>SI</v>
      </c>
      <c r="T2094" s="14" t="str">
        <f t="shared" si="395"/>
        <v>No Cumple</v>
      </c>
      <c r="U2094" s="14">
        <f>VLOOKUP(E2094,País!$A$1:$B$8,2,FALSE)</f>
        <v>3</v>
      </c>
    </row>
    <row r="2095" spans="1:21" x14ac:dyDescent="0.25">
      <c r="A2095" s="2" t="s">
        <v>17</v>
      </c>
      <c r="B2095" s="2" t="s">
        <v>18</v>
      </c>
      <c r="C2095" s="3">
        <v>29546</v>
      </c>
      <c r="D2095" s="2" t="s">
        <v>19</v>
      </c>
      <c r="E2095" s="2" t="s">
        <v>20</v>
      </c>
      <c r="F2095" s="2">
        <v>3</v>
      </c>
      <c r="G2095" s="4">
        <v>14425.913006401062</v>
      </c>
      <c r="H2095" s="5">
        <v>-36598.346123662952</v>
      </c>
      <c r="I2095" s="11" t="str">
        <f t="shared" si="384"/>
        <v>Rodriguez, Carlos</v>
      </c>
      <c r="J2095" s="11" t="str">
        <f t="shared" si="385"/>
        <v>CR</v>
      </c>
      <c r="K2095" s="14">
        <f t="shared" si="386"/>
        <v>15</v>
      </c>
      <c r="L2095" s="7">
        <f t="shared" ca="1" si="387"/>
        <v>43</v>
      </c>
      <c r="M2095" s="7">
        <f t="shared" si="388"/>
        <v>5</v>
      </c>
      <c r="N2095" s="15">
        <f t="shared" si="389"/>
        <v>29546</v>
      </c>
      <c r="O2095" s="15" t="str">
        <f t="shared" si="390"/>
        <v>viernes</v>
      </c>
      <c r="P2095" s="14">
        <f t="shared" si="391"/>
        <v>1980</v>
      </c>
      <c r="Q2095" s="14">
        <f t="shared" si="392"/>
        <v>11</v>
      </c>
      <c r="R2095" s="14">
        <f t="shared" si="393"/>
        <v>21</v>
      </c>
      <c r="S2095" s="14" t="str">
        <f t="shared" si="394"/>
        <v>NO</v>
      </c>
      <c r="T2095" s="14" t="str">
        <f t="shared" si="395"/>
        <v>No Cumple</v>
      </c>
      <c r="U2095" s="14">
        <f>VLOOKUP(E2095,País!$A$1:$B$8,2,FALSE)</f>
        <v>6</v>
      </c>
    </row>
    <row r="2096" spans="1:21" x14ac:dyDescent="0.25">
      <c r="A2096" s="2" t="s">
        <v>9</v>
      </c>
      <c r="B2096" s="2" t="s">
        <v>10</v>
      </c>
      <c r="C2096" s="3">
        <v>31625</v>
      </c>
      <c r="D2096" s="2" t="s">
        <v>11</v>
      </c>
      <c r="E2096" s="2" t="s">
        <v>12</v>
      </c>
      <c r="F2096" s="2">
        <v>3</v>
      </c>
      <c r="G2096" s="4">
        <v>14415.167453396236</v>
      </c>
      <c r="H2096" s="5">
        <v>-26004.472735418858</v>
      </c>
      <c r="I2096" s="11" t="str">
        <f t="shared" si="384"/>
        <v>Gomez, Juan</v>
      </c>
      <c r="J2096" s="11" t="str">
        <f t="shared" si="385"/>
        <v>JG</v>
      </c>
      <c r="K2096" s="14">
        <f t="shared" si="386"/>
        <v>9</v>
      </c>
      <c r="L2096" s="7">
        <f t="shared" ca="1" si="387"/>
        <v>38</v>
      </c>
      <c r="M2096" s="7">
        <f t="shared" si="388"/>
        <v>5</v>
      </c>
      <c r="N2096" s="15">
        <f t="shared" si="389"/>
        <v>31625</v>
      </c>
      <c r="O2096" s="15" t="str">
        <f t="shared" si="390"/>
        <v>viernes</v>
      </c>
      <c r="P2096" s="14">
        <f t="shared" si="391"/>
        <v>1986</v>
      </c>
      <c r="Q2096" s="14">
        <f t="shared" si="392"/>
        <v>8</v>
      </c>
      <c r="R2096" s="14">
        <f t="shared" si="393"/>
        <v>1</v>
      </c>
      <c r="S2096" s="14" t="str">
        <f t="shared" si="394"/>
        <v>NO</v>
      </c>
      <c r="T2096" s="14" t="str">
        <f t="shared" si="395"/>
        <v>No Cumple</v>
      </c>
      <c r="U2096" s="14">
        <f>VLOOKUP(E2096,País!$A$1:$B$8,2,FALSE)</f>
        <v>3</v>
      </c>
    </row>
    <row r="2097" spans="1:21" x14ac:dyDescent="0.25">
      <c r="A2097" s="2" t="s">
        <v>71</v>
      </c>
      <c r="B2097" s="2" t="s">
        <v>14</v>
      </c>
      <c r="C2097" s="3">
        <v>33350</v>
      </c>
      <c r="D2097" s="2" t="s">
        <v>38</v>
      </c>
      <c r="E2097" s="2" t="s">
        <v>28</v>
      </c>
      <c r="F2097" s="2">
        <v>6</v>
      </c>
      <c r="G2097" s="4">
        <v>14409.559240714894</v>
      </c>
      <c r="H2097" s="5">
        <v>-30120.065830206637</v>
      </c>
      <c r="I2097" s="11" t="str">
        <f t="shared" si="384"/>
        <v>Lopez, Jose</v>
      </c>
      <c r="J2097" s="11" t="str">
        <f t="shared" si="385"/>
        <v>JL</v>
      </c>
      <c r="K2097" s="14">
        <f t="shared" si="386"/>
        <v>9</v>
      </c>
      <c r="L2097" s="7">
        <f t="shared" ca="1" si="387"/>
        <v>33</v>
      </c>
      <c r="M2097" s="7">
        <f t="shared" si="388"/>
        <v>1</v>
      </c>
      <c r="N2097" s="15">
        <f t="shared" si="389"/>
        <v>33350</v>
      </c>
      <c r="O2097" s="15" t="str">
        <f t="shared" si="390"/>
        <v>lunes</v>
      </c>
      <c r="P2097" s="14">
        <f t="shared" si="391"/>
        <v>1991</v>
      </c>
      <c r="Q2097" s="14">
        <f t="shared" si="392"/>
        <v>4</v>
      </c>
      <c r="R2097" s="14">
        <f t="shared" si="393"/>
        <v>22</v>
      </c>
      <c r="S2097" s="14" t="str">
        <f t="shared" si="394"/>
        <v>NO</v>
      </c>
      <c r="T2097" s="14" t="str">
        <f t="shared" si="395"/>
        <v>No Cumple</v>
      </c>
      <c r="U2097" s="14">
        <f>VLOOKUP(E2097,País!$A$1:$B$8,2,FALSE)</f>
        <v>7</v>
      </c>
    </row>
    <row r="2098" spans="1:21" x14ac:dyDescent="0.25">
      <c r="A2098" s="2" t="s">
        <v>83</v>
      </c>
      <c r="B2098" s="2" t="s">
        <v>42</v>
      </c>
      <c r="C2098" s="3">
        <v>34962</v>
      </c>
      <c r="D2098" s="2" t="s">
        <v>15</v>
      </c>
      <c r="E2098" s="2" t="s">
        <v>20</v>
      </c>
      <c r="F2098" s="2">
        <v>4</v>
      </c>
      <c r="G2098" s="4">
        <v>14400.678781088751</v>
      </c>
      <c r="H2098" s="5">
        <v>-26307.504489805215</v>
      </c>
      <c r="I2098" s="11" t="str">
        <f t="shared" si="384"/>
        <v>Alvarez, Patricia</v>
      </c>
      <c r="J2098" s="11" t="str">
        <f t="shared" si="385"/>
        <v>PA</v>
      </c>
      <c r="K2098" s="14">
        <f t="shared" si="386"/>
        <v>15</v>
      </c>
      <c r="L2098" s="7">
        <f t="shared" ca="1" si="387"/>
        <v>28</v>
      </c>
      <c r="M2098" s="7">
        <f t="shared" si="388"/>
        <v>3</v>
      </c>
      <c r="N2098" s="15">
        <f t="shared" si="389"/>
        <v>34962</v>
      </c>
      <c r="O2098" s="15" t="str">
        <f t="shared" si="390"/>
        <v>miércoles</v>
      </c>
      <c r="P2098" s="14">
        <f t="shared" si="391"/>
        <v>1995</v>
      </c>
      <c r="Q2098" s="14">
        <f t="shared" si="392"/>
        <v>9</v>
      </c>
      <c r="R2098" s="14">
        <f t="shared" si="393"/>
        <v>20</v>
      </c>
      <c r="S2098" s="14" t="str">
        <f t="shared" si="394"/>
        <v>NO</v>
      </c>
      <c r="T2098" s="14" t="str">
        <f t="shared" si="395"/>
        <v>No Cumple</v>
      </c>
      <c r="U2098" s="14">
        <f>VLOOKUP(E2098,País!$A$1:$B$8,2,FALSE)</f>
        <v>6</v>
      </c>
    </row>
    <row r="2099" spans="1:21" x14ac:dyDescent="0.25">
      <c r="A2099" s="2" t="s">
        <v>73</v>
      </c>
      <c r="B2099" s="2" t="s">
        <v>22</v>
      </c>
      <c r="C2099" s="3">
        <v>36485</v>
      </c>
      <c r="D2099" s="2" t="s">
        <v>11</v>
      </c>
      <c r="E2099" s="2" t="s">
        <v>8</v>
      </c>
      <c r="F2099" s="2">
        <v>5</v>
      </c>
      <c r="G2099" s="4">
        <v>14395.317198832645</v>
      </c>
      <c r="H2099" s="5">
        <v>-24903.277960817148</v>
      </c>
      <c r="I2099" s="11" t="str">
        <f t="shared" si="384"/>
        <v>Fernandez, Manuel</v>
      </c>
      <c r="J2099" s="11" t="str">
        <f t="shared" si="385"/>
        <v>MF</v>
      </c>
      <c r="K2099" s="14">
        <f t="shared" si="386"/>
        <v>15</v>
      </c>
      <c r="L2099" s="7">
        <f t="shared" ca="1" si="387"/>
        <v>24</v>
      </c>
      <c r="M2099" s="7">
        <f t="shared" si="388"/>
        <v>7</v>
      </c>
      <c r="N2099" s="15">
        <f t="shared" si="389"/>
        <v>36485</v>
      </c>
      <c r="O2099" s="15" t="str">
        <f t="shared" si="390"/>
        <v>domingo</v>
      </c>
      <c r="P2099" s="14">
        <f t="shared" si="391"/>
        <v>1999</v>
      </c>
      <c r="Q2099" s="14">
        <f t="shared" si="392"/>
        <v>11</v>
      </c>
      <c r="R2099" s="14">
        <f t="shared" si="393"/>
        <v>21</v>
      </c>
      <c r="S2099" s="14" t="str">
        <f t="shared" si="394"/>
        <v>NO</v>
      </c>
      <c r="T2099" s="14" t="str">
        <f t="shared" si="395"/>
        <v>No Cumple</v>
      </c>
      <c r="U2099" s="14">
        <f>VLOOKUP(E2099,País!$A$1:$B$8,2,FALSE)</f>
        <v>1</v>
      </c>
    </row>
    <row r="2100" spans="1:21" x14ac:dyDescent="0.25">
      <c r="A2100" s="2" t="s">
        <v>91</v>
      </c>
      <c r="B2100" s="2" t="s">
        <v>60</v>
      </c>
      <c r="C2100" s="3">
        <v>34411</v>
      </c>
      <c r="D2100" s="2" t="s">
        <v>11</v>
      </c>
      <c r="E2100" s="2" t="s">
        <v>24</v>
      </c>
      <c r="F2100" s="2">
        <v>5</v>
      </c>
      <c r="G2100" s="4">
        <v>14385.020224365278</v>
      </c>
      <c r="H2100" s="5">
        <v>-33765.781393583951</v>
      </c>
      <c r="I2100" s="11" t="str">
        <f t="shared" si="384"/>
        <v>Vargas, Renato</v>
      </c>
      <c r="J2100" s="11" t="str">
        <f t="shared" si="385"/>
        <v>RV</v>
      </c>
      <c r="K2100" s="14">
        <f t="shared" si="386"/>
        <v>12</v>
      </c>
      <c r="L2100" s="7">
        <f t="shared" ca="1" si="387"/>
        <v>30</v>
      </c>
      <c r="M2100" s="7">
        <f t="shared" si="388"/>
        <v>5</v>
      </c>
      <c r="N2100" s="15">
        <f t="shared" si="389"/>
        <v>34411</v>
      </c>
      <c r="O2100" s="15" t="str">
        <f t="shared" si="390"/>
        <v>viernes</v>
      </c>
      <c r="P2100" s="14">
        <f t="shared" si="391"/>
        <v>1994</v>
      </c>
      <c r="Q2100" s="14">
        <f t="shared" si="392"/>
        <v>3</v>
      </c>
      <c r="R2100" s="14">
        <f t="shared" si="393"/>
        <v>18</v>
      </c>
      <c r="S2100" s="14" t="str">
        <f t="shared" si="394"/>
        <v>NO</v>
      </c>
      <c r="T2100" s="14" t="str">
        <f t="shared" si="395"/>
        <v>No Cumple</v>
      </c>
      <c r="U2100" s="14">
        <f>VLOOKUP(E2100,País!$A$1:$B$8,2,FALSE)</f>
        <v>5</v>
      </c>
    </row>
    <row r="2101" spans="1:21" x14ac:dyDescent="0.25">
      <c r="A2101" s="2" t="s">
        <v>79</v>
      </c>
      <c r="B2101" s="2" t="s">
        <v>30</v>
      </c>
      <c r="C2101" s="3">
        <v>31636</v>
      </c>
      <c r="D2101" s="2" t="s">
        <v>35</v>
      </c>
      <c r="E2101" s="2" t="s">
        <v>32</v>
      </c>
      <c r="F2101" s="2">
        <v>2</v>
      </c>
      <c r="G2101" s="4">
        <v>14377.809846170012</v>
      </c>
      <c r="H2101" s="5">
        <v>-28241.530221525692</v>
      </c>
      <c r="I2101" s="11" t="str">
        <f t="shared" si="384"/>
        <v>Rivera, Pedro</v>
      </c>
      <c r="J2101" s="11" t="str">
        <f t="shared" si="385"/>
        <v>PR</v>
      </c>
      <c r="K2101" s="14">
        <f t="shared" si="386"/>
        <v>11</v>
      </c>
      <c r="L2101" s="7">
        <f t="shared" ca="1" si="387"/>
        <v>38</v>
      </c>
      <c r="M2101" s="7">
        <f t="shared" si="388"/>
        <v>2</v>
      </c>
      <c r="N2101" s="15">
        <f t="shared" si="389"/>
        <v>31636</v>
      </c>
      <c r="O2101" s="15" t="str">
        <f t="shared" si="390"/>
        <v>martes</v>
      </c>
      <c r="P2101" s="14">
        <f t="shared" si="391"/>
        <v>1986</v>
      </c>
      <c r="Q2101" s="14">
        <f t="shared" si="392"/>
        <v>8</v>
      </c>
      <c r="R2101" s="14">
        <f t="shared" si="393"/>
        <v>12</v>
      </c>
      <c r="S2101" s="14" t="str">
        <f t="shared" si="394"/>
        <v>NO</v>
      </c>
      <c r="T2101" s="14" t="str">
        <f t="shared" si="395"/>
        <v>No Cumple</v>
      </c>
      <c r="U2101" s="14">
        <f>VLOOKUP(E2101,País!$A$1:$B$8,2,FALSE)</f>
        <v>2</v>
      </c>
    </row>
    <row r="2102" spans="1:21" x14ac:dyDescent="0.25">
      <c r="A2102" s="2" t="s">
        <v>25</v>
      </c>
      <c r="B2102" s="2" t="s">
        <v>26</v>
      </c>
      <c r="C2102" s="3">
        <v>32789</v>
      </c>
      <c r="D2102" s="2" t="s">
        <v>27</v>
      </c>
      <c r="E2102" s="2" t="s">
        <v>28</v>
      </c>
      <c r="F2102" s="2">
        <v>2</v>
      </c>
      <c r="G2102" s="4">
        <v>14377.591569680209</v>
      </c>
      <c r="H2102" s="5">
        <v>-35217.512093106998</v>
      </c>
      <c r="I2102" s="11" t="str">
        <f t="shared" si="384"/>
        <v>Diaz, Laura</v>
      </c>
      <c r="J2102" s="11" t="str">
        <f t="shared" si="385"/>
        <v>LD</v>
      </c>
      <c r="K2102" s="14">
        <f t="shared" si="386"/>
        <v>9</v>
      </c>
      <c r="L2102" s="7">
        <f t="shared" ca="1" si="387"/>
        <v>34</v>
      </c>
      <c r="M2102" s="7">
        <f t="shared" si="388"/>
        <v>7</v>
      </c>
      <c r="N2102" s="15">
        <f t="shared" si="389"/>
        <v>32789</v>
      </c>
      <c r="O2102" s="15" t="str">
        <f t="shared" si="390"/>
        <v>domingo</v>
      </c>
      <c r="P2102" s="14">
        <f t="shared" si="391"/>
        <v>1989</v>
      </c>
      <c r="Q2102" s="14">
        <f t="shared" si="392"/>
        <v>10</v>
      </c>
      <c r="R2102" s="14">
        <f t="shared" si="393"/>
        <v>8</v>
      </c>
      <c r="S2102" s="14" t="str">
        <f t="shared" si="394"/>
        <v>NO</v>
      </c>
      <c r="T2102" s="14" t="str">
        <f t="shared" si="395"/>
        <v>No Cumple</v>
      </c>
      <c r="U2102" s="14">
        <f>VLOOKUP(E2102,País!$A$1:$B$8,2,FALSE)</f>
        <v>7</v>
      </c>
    </row>
    <row r="2103" spans="1:21" x14ac:dyDescent="0.25">
      <c r="A2103" s="2" t="s">
        <v>25</v>
      </c>
      <c r="B2103" s="2" t="s">
        <v>26</v>
      </c>
      <c r="C2103" s="3">
        <v>32603</v>
      </c>
      <c r="D2103" s="2" t="s">
        <v>27</v>
      </c>
      <c r="E2103" s="2" t="s">
        <v>28</v>
      </c>
      <c r="F2103" s="2">
        <v>5</v>
      </c>
      <c r="G2103" s="4">
        <v>14359.729140308755</v>
      </c>
      <c r="H2103" s="5">
        <v>-35423.868151094328</v>
      </c>
      <c r="I2103" s="11" t="str">
        <f t="shared" si="384"/>
        <v>Diaz, Laura</v>
      </c>
      <c r="J2103" s="11" t="str">
        <f t="shared" si="385"/>
        <v>LD</v>
      </c>
      <c r="K2103" s="14">
        <f t="shared" si="386"/>
        <v>9</v>
      </c>
      <c r="L2103" s="7">
        <f t="shared" ca="1" si="387"/>
        <v>35</v>
      </c>
      <c r="M2103" s="7">
        <f t="shared" si="388"/>
        <v>3</v>
      </c>
      <c r="N2103" s="15">
        <f t="shared" si="389"/>
        <v>32603</v>
      </c>
      <c r="O2103" s="15" t="str">
        <f t="shared" si="390"/>
        <v>miércoles</v>
      </c>
      <c r="P2103" s="14">
        <f t="shared" si="391"/>
        <v>1989</v>
      </c>
      <c r="Q2103" s="14">
        <f t="shared" si="392"/>
        <v>4</v>
      </c>
      <c r="R2103" s="14">
        <f t="shared" si="393"/>
        <v>5</v>
      </c>
      <c r="S2103" s="14" t="str">
        <f t="shared" si="394"/>
        <v>NO</v>
      </c>
      <c r="T2103" s="14" t="str">
        <f t="shared" si="395"/>
        <v>No Cumple</v>
      </c>
      <c r="U2103" s="14">
        <f>VLOOKUP(E2103,País!$A$1:$B$8,2,FALSE)</f>
        <v>7</v>
      </c>
    </row>
    <row r="2104" spans="1:21" x14ac:dyDescent="0.25">
      <c r="A2104" s="2" t="s">
        <v>49</v>
      </c>
      <c r="B2104" s="2" t="s">
        <v>50</v>
      </c>
      <c r="C2104" s="3">
        <v>34178</v>
      </c>
      <c r="D2104" s="2" t="s">
        <v>27</v>
      </c>
      <c r="E2104" s="2" t="s">
        <v>8</v>
      </c>
      <c r="F2104" s="2">
        <v>4</v>
      </c>
      <c r="G2104" s="4">
        <v>14329.208036885277</v>
      </c>
      <c r="H2104" s="5">
        <v>-25866.509811598338</v>
      </c>
      <c r="I2104" s="11" t="str">
        <f t="shared" si="384"/>
        <v>Perez, Javier</v>
      </c>
      <c r="J2104" s="11" t="str">
        <f t="shared" si="385"/>
        <v>JP</v>
      </c>
      <c r="K2104" s="14">
        <f t="shared" si="386"/>
        <v>11</v>
      </c>
      <c r="L2104" s="7">
        <f t="shared" ca="1" si="387"/>
        <v>31</v>
      </c>
      <c r="M2104" s="7">
        <f t="shared" si="388"/>
        <v>3</v>
      </c>
      <c r="N2104" s="15">
        <f t="shared" si="389"/>
        <v>34178</v>
      </c>
      <c r="O2104" s="15" t="str">
        <f t="shared" si="390"/>
        <v>miércoles</v>
      </c>
      <c r="P2104" s="14">
        <f t="shared" si="391"/>
        <v>1993</v>
      </c>
      <c r="Q2104" s="14">
        <f t="shared" si="392"/>
        <v>7</v>
      </c>
      <c r="R2104" s="14">
        <f t="shared" si="393"/>
        <v>28</v>
      </c>
      <c r="S2104" s="14" t="str">
        <f t="shared" si="394"/>
        <v>NO</v>
      </c>
      <c r="T2104" s="14" t="str">
        <f t="shared" si="395"/>
        <v>No Cumple</v>
      </c>
      <c r="U2104" s="14">
        <f>VLOOKUP(E2104,País!$A$1:$B$8,2,FALSE)</f>
        <v>1</v>
      </c>
    </row>
    <row r="2105" spans="1:21" x14ac:dyDescent="0.25">
      <c r="A2105" s="2" t="s">
        <v>79</v>
      </c>
      <c r="B2105" s="2" t="s">
        <v>30</v>
      </c>
      <c r="C2105" s="3">
        <v>34429</v>
      </c>
      <c r="D2105" s="2" t="s">
        <v>35</v>
      </c>
      <c r="E2105" s="2" t="s">
        <v>32</v>
      </c>
      <c r="F2105" s="2">
        <v>6</v>
      </c>
      <c r="G2105" s="4">
        <v>14321.540758297942</v>
      </c>
      <c r="H2105" s="5">
        <v>-33898.459241702061</v>
      </c>
      <c r="I2105" s="11" t="str">
        <f t="shared" si="384"/>
        <v>Rivera, Pedro</v>
      </c>
      <c r="J2105" s="11" t="str">
        <f t="shared" si="385"/>
        <v>PR</v>
      </c>
      <c r="K2105" s="14">
        <f t="shared" si="386"/>
        <v>11</v>
      </c>
      <c r="L2105" s="7">
        <f t="shared" ca="1" si="387"/>
        <v>30</v>
      </c>
      <c r="M2105" s="7">
        <f t="shared" si="388"/>
        <v>2</v>
      </c>
      <c r="N2105" s="15">
        <f t="shared" si="389"/>
        <v>34429</v>
      </c>
      <c r="O2105" s="15" t="str">
        <f t="shared" si="390"/>
        <v>martes</v>
      </c>
      <c r="P2105" s="14">
        <f t="shared" si="391"/>
        <v>1994</v>
      </c>
      <c r="Q2105" s="14">
        <f t="shared" si="392"/>
        <v>4</v>
      </c>
      <c r="R2105" s="14">
        <f t="shared" si="393"/>
        <v>5</v>
      </c>
      <c r="S2105" s="14" t="str">
        <f t="shared" si="394"/>
        <v>NO</v>
      </c>
      <c r="T2105" s="14" t="str">
        <f t="shared" si="395"/>
        <v>No Cumple</v>
      </c>
      <c r="U2105" s="14">
        <f>VLOOKUP(E2105,País!$A$1:$B$8,2,FALSE)</f>
        <v>2</v>
      </c>
    </row>
    <row r="2106" spans="1:21" x14ac:dyDescent="0.25">
      <c r="A2106" s="2" t="s">
        <v>13</v>
      </c>
      <c r="B2106" s="2" t="s">
        <v>14</v>
      </c>
      <c r="C2106" s="3">
        <v>35156</v>
      </c>
      <c r="D2106" s="2" t="s">
        <v>15</v>
      </c>
      <c r="E2106" s="2" t="s">
        <v>16</v>
      </c>
      <c r="F2106" s="2">
        <v>3</v>
      </c>
      <c r="G2106" s="4">
        <v>14321.138118430285</v>
      </c>
      <c r="H2106" s="5">
        <v>-28852.723648808678</v>
      </c>
      <c r="I2106" s="11" t="str">
        <f t="shared" si="384"/>
        <v>Lopez, Maria</v>
      </c>
      <c r="J2106" s="11" t="str">
        <f t="shared" si="385"/>
        <v>ML</v>
      </c>
      <c r="K2106" s="14">
        <f t="shared" si="386"/>
        <v>10</v>
      </c>
      <c r="L2106" s="7">
        <f t="shared" ca="1" si="387"/>
        <v>28</v>
      </c>
      <c r="M2106" s="7">
        <f t="shared" si="388"/>
        <v>1</v>
      </c>
      <c r="N2106" s="15">
        <f t="shared" si="389"/>
        <v>35156</v>
      </c>
      <c r="O2106" s="15" t="str">
        <f t="shared" si="390"/>
        <v>lunes</v>
      </c>
      <c r="P2106" s="14">
        <f t="shared" si="391"/>
        <v>1996</v>
      </c>
      <c r="Q2106" s="14">
        <f t="shared" si="392"/>
        <v>4</v>
      </c>
      <c r="R2106" s="14">
        <f t="shared" si="393"/>
        <v>1</v>
      </c>
      <c r="S2106" s="14" t="str">
        <f t="shared" si="394"/>
        <v>NO</v>
      </c>
      <c r="T2106" s="14" t="str">
        <f t="shared" si="395"/>
        <v>No Cumple</v>
      </c>
      <c r="U2106" s="14">
        <f>VLOOKUP(E2106,País!$A$1:$B$8,2,FALSE)</f>
        <v>4</v>
      </c>
    </row>
    <row r="2107" spans="1:21" x14ac:dyDescent="0.25">
      <c r="A2107" s="2" t="s">
        <v>70</v>
      </c>
      <c r="B2107" s="2" t="s">
        <v>10</v>
      </c>
      <c r="C2107" s="3">
        <v>31765</v>
      </c>
      <c r="D2107" s="2" t="s">
        <v>35</v>
      </c>
      <c r="E2107" s="2" t="s">
        <v>24</v>
      </c>
      <c r="F2107" s="2">
        <v>6</v>
      </c>
      <c r="G2107" s="4">
        <v>14292.877744966812</v>
      </c>
      <c r="H2107" s="5">
        <v>-32162.267584429206</v>
      </c>
      <c r="I2107" s="11" t="str">
        <f t="shared" si="384"/>
        <v>Gomez, Andrea</v>
      </c>
      <c r="J2107" s="11" t="str">
        <f t="shared" si="385"/>
        <v>AG</v>
      </c>
      <c r="K2107" s="14">
        <f t="shared" si="386"/>
        <v>11</v>
      </c>
      <c r="L2107" s="7">
        <f t="shared" ca="1" si="387"/>
        <v>37</v>
      </c>
      <c r="M2107" s="7">
        <f t="shared" si="388"/>
        <v>5</v>
      </c>
      <c r="N2107" s="15">
        <f t="shared" si="389"/>
        <v>31765</v>
      </c>
      <c r="O2107" s="15" t="str">
        <f t="shared" si="390"/>
        <v>viernes</v>
      </c>
      <c r="P2107" s="14">
        <f t="shared" si="391"/>
        <v>1986</v>
      </c>
      <c r="Q2107" s="14">
        <f t="shared" si="392"/>
        <v>12</v>
      </c>
      <c r="R2107" s="14">
        <f t="shared" si="393"/>
        <v>19</v>
      </c>
      <c r="S2107" s="14" t="str">
        <f t="shared" si="394"/>
        <v>NO</v>
      </c>
      <c r="T2107" s="14" t="str">
        <f t="shared" si="395"/>
        <v>No Cumple</v>
      </c>
      <c r="U2107" s="14">
        <f>VLOOKUP(E2107,País!$A$1:$B$8,2,FALSE)</f>
        <v>5</v>
      </c>
    </row>
    <row r="2108" spans="1:21" x14ac:dyDescent="0.25">
      <c r="A2108" s="2" t="s">
        <v>84</v>
      </c>
      <c r="B2108" s="2" t="s">
        <v>44</v>
      </c>
      <c r="C2108" s="3">
        <v>32382</v>
      </c>
      <c r="D2108" s="2" t="s">
        <v>19</v>
      </c>
      <c r="E2108" s="2" t="s">
        <v>24</v>
      </c>
      <c r="F2108" s="2">
        <v>2</v>
      </c>
      <c r="G2108" s="4">
        <v>14292.823449602263</v>
      </c>
      <c r="H2108" s="5">
        <v>-26537.45417830228</v>
      </c>
      <c r="I2108" s="11" t="str">
        <f t="shared" si="384"/>
        <v>Mendoza, Lucas</v>
      </c>
      <c r="J2108" s="11" t="str">
        <f t="shared" si="385"/>
        <v>LM</v>
      </c>
      <c r="K2108" s="14">
        <f t="shared" si="386"/>
        <v>12</v>
      </c>
      <c r="L2108" s="7">
        <f t="shared" ca="1" si="387"/>
        <v>35</v>
      </c>
      <c r="M2108" s="7">
        <f t="shared" si="388"/>
        <v>6</v>
      </c>
      <c r="N2108" s="15">
        <f t="shared" si="389"/>
        <v>32382</v>
      </c>
      <c r="O2108" s="15" t="str">
        <f t="shared" si="390"/>
        <v>sábado</v>
      </c>
      <c r="P2108" s="14">
        <f t="shared" si="391"/>
        <v>1988</v>
      </c>
      <c r="Q2108" s="14">
        <f t="shared" si="392"/>
        <v>8</v>
      </c>
      <c r="R2108" s="14">
        <f t="shared" si="393"/>
        <v>27</v>
      </c>
      <c r="S2108" s="14" t="str">
        <f t="shared" si="394"/>
        <v>NO</v>
      </c>
      <c r="T2108" s="14" t="str">
        <f t="shared" si="395"/>
        <v>No Cumple</v>
      </c>
      <c r="U2108" s="14">
        <f>VLOOKUP(E2108,País!$A$1:$B$8,2,FALSE)</f>
        <v>5</v>
      </c>
    </row>
    <row r="2109" spans="1:21" x14ac:dyDescent="0.25">
      <c r="A2109" s="2" t="s">
        <v>33</v>
      </c>
      <c r="B2109" s="2" t="s">
        <v>34</v>
      </c>
      <c r="C2109" s="3">
        <v>36231</v>
      </c>
      <c r="D2109" s="2" t="s">
        <v>35</v>
      </c>
      <c r="E2109" s="2" t="s">
        <v>8</v>
      </c>
      <c r="F2109" s="2">
        <v>2</v>
      </c>
      <c r="G2109" s="4">
        <v>14264.874311574495</v>
      </c>
      <c r="H2109" s="5">
        <v>-72136.640501161688</v>
      </c>
      <c r="I2109" s="11" t="str">
        <f t="shared" si="384"/>
        <v>Santos, Isabel</v>
      </c>
      <c r="J2109" s="11" t="str">
        <f t="shared" si="385"/>
        <v>IS</v>
      </c>
      <c r="K2109" s="14">
        <f t="shared" si="386"/>
        <v>12</v>
      </c>
      <c r="L2109" s="7">
        <f t="shared" ca="1" si="387"/>
        <v>25</v>
      </c>
      <c r="M2109" s="7">
        <f t="shared" si="388"/>
        <v>5</v>
      </c>
      <c r="N2109" s="15">
        <f t="shared" si="389"/>
        <v>36231</v>
      </c>
      <c r="O2109" s="15" t="str">
        <f t="shared" si="390"/>
        <v>viernes</v>
      </c>
      <c r="P2109" s="14">
        <f t="shared" si="391"/>
        <v>1999</v>
      </c>
      <c r="Q2109" s="14">
        <f t="shared" si="392"/>
        <v>3</v>
      </c>
      <c r="R2109" s="14">
        <f t="shared" si="393"/>
        <v>12</v>
      </c>
      <c r="S2109" s="14" t="str">
        <f t="shared" si="394"/>
        <v>NO</v>
      </c>
      <c r="T2109" s="14" t="str">
        <f t="shared" si="395"/>
        <v>No Cumple</v>
      </c>
      <c r="U2109" s="14">
        <f>VLOOKUP(E2109,País!$A$1:$B$8,2,FALSE)</f>
        <v>1</v>
      </c>
    </row>
    <row r="2110" spans="1:21" x14ac:dyDescent="0.25">
      <c r="A2110" s="2" t="s">
        <v>102</v>
      </c>
      <c r="B2110" s="2" t="s">
        <v>66</v>
      </c>
      <c r="C2110" s="3">
        <v>35127</v>
      </c>
      <c r="D2110" s="2" t="s">
        <v>15</v>
      </c>
      <c r="E2110" s="2" t="s">
        <v>8</v>
      </c>
      <c r="F2110" s="2">
        <v>4</v>
      </c>
      <c r="G2110" s="4">
        <v>14263.943123380464</v>
      </c>
      <c r="H2110" s="5">
        <v>-27468.845501295626</v>
      </c>
      <c r="I2110" s="11" t="str">
        <f t="shared" si="384"/>
        <v>Silva, Carla</v>
      </c>
      <c r="J2110" s="11" t="str">
        <f t="shared" si="385"/>
        <v>CS</v>
      </c>
      <c r="K2110" s="14">
        <f t="shared" si="386"/>
        <v>10</v>
      </c>
      <c r="L2110" s="7">
        <f t="shared" ca="1" si="387"/>
        <v>28</v>
      </c>
      <c r="M2110" s="7">
        <f t="shared" si="388"/>
        <v>7</v>
      </c>
      <c r="N2110" s="15">
        <f t="shared" si="389"/>
        <v>35127</v>
      </c>
      <c r="O2110" s="15" t="str">
        <f t="shared" si="390"/>
        <v>domingo</v>
      </c>
      <c r="P2110" s="14">
        <f t="shared" si="391"/>
        <v>1996</v>
      </c>
      <c r="Q2110" s="14">
        <f t="shared" si="392"/>
        <v>3</v>
      </c>
      <c r="R2110" s="14">
        <f t="shared" si="393"/>
        <v>3</v>
      </c>
      <c r="S2110" s="14" t="str">
        <f t="shared" si="394"/>
        <v>NO</v>
      </c>
      <c r="T2110" s="14" t="str">
        <f t="shared" si="395"/>
        <v>No Cumple</v>
      </c>
      <c r="U2110" s="14">
        <f>VLOOKUP(E2110,País!$A$1:$B$8,2,FALSE)</f>
        <v>1</v>
      </c>
    </row>
    <row r="2111" spans="1:21" x14ac:dyDescent="0.25">
      <c r="A2111" s="2" t="s">
        <v>86</v>
      </c>
      <c r="B2111" s="2" t="s">
        <v>48</v>
      </c>
      <c r="C2111" s="3">
        <v>30527</v>
      </c>
      <c r="D2111" s="2" t="s">
        <v>27</v>
      </c>
      <c r="E2111" s="2" t="s">
        <v>32</v>
      </c>
      <c r="F2111" s="2">
        <v>6</v>
      </c>
      <c r="G2111" s="4">
        <v>14254.272768037084</v>
      </c>
      <c r="H2111" s="5">
        <v>-33155.898142684397</v>
      </c>
      <c r="I2111" s="11" t="str">
        <f t="shared" si="384"/>
        <v>Rojas, Daniel</v>
      </c>
      <c r="J2111" s="11" t="str">
        <f t="shared" si="385"/>
        <v>DR</v>
      </c>
      <c r="K2111" s="14">
        <f t="shared" si="386"/>
        <v>11</v>
      </c>
      <c r="L2111" s="7">
        <f t="shared" ca="1" si="387"/>
        <v>41</v>
      </c>
      <c r="M2111" s="7">
        <f t="shared" si="388"/>
        <v>6</v>
      </c>
      <c r="N2111" s="15">
        <f t="shared" si="389"/>
        <v>30527</v>
      </c>
      <c r="O2111" s="15" t="str">
        <f t="shared" si="390"/>
        <v>sábado</v>
      </c>
      <c r="P2111" s="14">
        <f t="shared" si="391"/>
        <v>1983</v>
      </c>
      <c r="Q2111" s="14">
        <f t="shared" si="392"/>
        <v>7</v>
      </c>
      <c r="R2111" s="14">
        <f t="shared" si="393"/>
        <v>30</v>
      </c>
      <c r="S2111" s="14" t="str">
        <f t="shared" si="394"/>
        <v>NO</v>
      </c>
      <c r="T2111" s="14" t="str">
        <f t="shared" si="395"/>
        <v>No Cumple</v>
      </c>
      <c r="U2111" s="14">
        <f>VLOOKUP(E2111,País!$A$1:$B$8,2,FALSE)</f>
        <v>2</v>
      </c>
    </row>
    <row r="2112" spans="1:21" x14ac:dyDescent="0.25">
      <c r="A2112" s="2" t="s">
        <v>72</v>
      </c>
      <c r="B2112" s="2" t="s">
        <v>30</v>
      </c>
      <c r="C2112" s="3">
        <v>35417</v>
      </c>
      <c r="D2112" s="2" t="s">
        <v>7</v>
      </c>
      <c r="E2112" s="2" t="s">
        <v>32</v>
      </c>
      <c r="F2112" s="2">
        <v>5</v>
      </c>
      <c r="G2112" s="4">
        <v>14253.392724924905</v>
      </c>
      <c r="H2112" s="5">
        <v>-25355.02331080482</v>
      </c>
      <c r="I2112" s="11" t="str">
        <f t="shared" si="384"/>
        <v>Rivera, Marina</v>
      </c>
      <c r="J2112" s="11" t="str">
        <f t="shared" si="385"/>
        <v>MR</v>
      </c>
      <c r="K2112" s="14">
        <f t="shared" si="386"/>
        <v>12</v>
      </c>
      <c r="L2112" s="7">
        <f t="shared" ca="1" si="387"/>
        <v>27</v>
      </c>
      <c r="M2112" s="7">
        <f t="shared" si="388"/>
        <v>3</v>
      </c>
      <c r="N2112" s="15">
        <f t="shared" si="389"/>
        <v>35417</v>
      </c>
      <c r="O2112" s="15" t="str">
        <f t="shared" si="390"/>
        <v>miércoles</v>
      </c>
      <c r="P2112" s="14">
        <f t="shared" si="391"/>
        <v>1996</v>
      </c>
      <c r="Q2112" s="14">
        <f t="shared" si="392"/>
        <v>12</v>
      </c>
      <c r="R2112" s="14">
        <f t="shared" si="393"/>
        <v>18</v>
      </c>
      <c r="S2112" s="14" t="str">
        <f t="shared" si="394"/>
        <v>SI</v>
      </c>
      <c r="T2112" s="14" t="str">
        <f t="shared" si="395"/>
        <v>No Cumple</v>
      </c>
      <c r="U2112" s="14">
        <f>VLOOKUP(E2112,País!$A$1:$B$8,2,FALSE)</f>
        <v>2</v>
      </c>
    </row>
    <row r="2113" spans="1:21" x14ac:dyDescent="0.25">
      <c r="A2113" s="2" t="s">
        <v>102</v>
      </c>
      <c r="B2113" s="2" t="s">
        <v>66</v>
      </c>
      <c r="C2113" s="3">
        <v>34278</v>
      </c>
      <c r="D2113" s="2" t="s">
        <v>15</v>
      </c>
      <c r="E2113" s="2" t="s">
        <v>8</v>
      </c>
      <c r="F2113" s="2">
        <v>6</v>
      </c>
      <c r="G2113" s="4">
        <v>14231.104679042346</v>
      </c>
      <c r="H2113" s="5">
        <v>-30212.805209975704</v>
      </c>
      <c r="I2113" s="11" t="str">
        <f t="shared" si="384"/>
        <v>Silva, Carla</v>
      </c>
      <c r="J2113" s="11" t="str">
        <f t="shared" si="385"/>
        <v>CS</v>
      </c>
      <c r="K2113" s="14">
        <f t="shared" si="386"/>
        <v>10</v>
      </c>
      <c r="L2113" s="7">
        <f t="shared" ca="1" si="387"/>
        <v>30</v>
      </c>
      <c r="M2113" s="7">
        <f t="shared" si="388"/>
        <v>5</v>
      </c>
      <c r="N2113" s="15">
        <f t="shared" si="389"/>
        <v>34278</v>
      </c>
      <c r="O2113" s="15" t="str">
        <f t="shared" si="390"/>
        <v>viernes</v>
      </c>
      <c r="P2113" s="14">
        <f t="shared" si="391"/>
        <v>1993</v>
      </c>
      <c r="Q2113" s="14">
        <f t="shared" si="392"/>
        <v>11</v>
      </c>
      <c r="R2113" s="14">
        <f t="shared" si="393"/>
        <v>5</v>
      </c>
      <c r="S2113" s="14" t="str">
        <f t="shared" si="394"/>
        <v>NO</v>
      </c>
      <c r="T2113" s="14" t="str">
        <f t="shared" si="395"/>
        <v>No Cumple</v>
      </c>
      <c r="U2113" s="14">
        <f>VLOOKUP(E2113,País!$A$1:$B$8,2,FALSE)</f>
        <v>1</v>
      </c>
    </row>
    <row r="2114" spans="1:21" x14ac:dyDescent="0.25">
      <c r="A2114" s="2" t="s">
        <v>71</v>
      </c>
      <c r="B2114" s="2" t="s">
        <v>14</v>
      </c>
      <c r="C2114" s="3">
        <v>35927</v>
      </c>
      <c r="D2114" s="2" t="s">
        <v>38</v>
      </c>
      <c r="E2114" s="2" t="s">
        <v>28</v>
      </c>
      <c r="F2114" s="2">
        <v>3</v>
      </c>
      <c r="G2114" s="4">
        <v>14213.61370132573</v>
      </c>
      <c r="H2114" s="5">
        <v>-28384.8367649129</v>
      </c>
      <c r="I2114" s="11" t="str">
        <f t="shared" ref="I2114:I2177" si="396">_xlfn.CONCAT(B2114,", ",A2114)</f>
        <v>Lopez, Jose</v>
      </c>
      <c r="J2114" s="11" t="str">
        <f t="shared" ref="J2114:J2177" si="397">_xlfn.CONCAT(LEFT(A2114,1),LEFT(B2114,1))</f>
        <v>JL</v>
      </c>
      <c r="K2114" s="14">
        <f t="shared" ref="K2114:K2177" si="398">LEN(A2114)+LEN(B2114)</f>
        <v>9</v>
      </c>
      <c r="L2114" s="7">
        <f t="shared" ref="L2114:L2177" ca="1" si="399">INT((TODAY()-C2114)/365)</f>
        <v>26</v>
      </c>
      <c r="M2114" s="7">
        <f t="shared" ref="M2114:M2177" si="400">WEEKDAY(C2114,2)</f>
        <v>2</v>
      </c>
      <c r="N2114" s="15">
        <f t="shared" ref="N2114:N2177" si="401">C2114</f>
        <v>35927</v>
      </c>
      <c r="O2114" s="15" t="str">
        <f t="shared" ref="O2114:O2177" si="402">TEXT(C2114,"dddd")</f>
        <v>martes</v>
      </c>
      <c r="P2114" s="14">
        <f t="shared" ref="P2114:P2177" si="403">YEAR(C2114)</f>
        <v>1998</v>
      </c>
      <c r="Q2114" s="14">
        <f t="shared" ref="Q2114:Q2177" si="404">MONTH(C2114)</f>
        <v>5</v>
      </c>
      <c r="R2114" s="14">
        <f t="shared" ref="R2114:R2177" si="405">DAY(C2114)</f>
        <v>12</v>
      </c>
      <c r="S2114" s="14" t="str">
        <f t="shared" ref="S2114:S2177" si="406" xml:space="preserve"> IF(D2114 = "Ingeniero","SI","NO")</f>
        <v>NO</v>
      </c>
      <c r="T2114" s="14" t="str">
        <f t="shared" ref="T2114:T2177" si="407">IF(
     AND(F2114&gt;3,G2114&gt;30000),
     "Cumple",
     "No Cumple"
)</f>
        <v>No Cumple</v>
      </c>
      <c r="U2114" s="14">
        <f>VLOOKUP(E2114,País!$A$1:$B$8,2,FALSE)</f>
        <v>7</v>
      </c>
    </row>
    <row r="2115" spans="1:21" x14ac:dyDescent="0.25">
      <c r="A2115" s="2" t="s">
        <v>104</v>
      </c>
      <c r="B2115" s="2" t="s">
        <v>26</v>
      </c>
      <c r="C2115" s="3">
        <v>36274</v>
      </c>
      <c r="D2115" s="2" t="s">
        <v>23</v>
      </c>
      <c r="E2115" s="2" t="s">
        <v>16</v>
      </c>
      <c r="F2115" s="2">
        <v>5</v>
      </c>
      <c r="G2115" s="4">
        <v>14207.736113841773</v>
      </c>
      <c r="H2115" s="5">
        <v>-37172.263886158224</v>
      </c>
      <c r="I2115" s="11" t="str">
        <f t="shared" si="396"/>
        <v>Diaz, Daniela</v>
      </c>
      <c r="J2115" s="11" t="str">
        <f t="shared" si="397"/>
        <v>DD</v>
      </c>
      <c r="K2115" s="14">
        <f t="shared" si="398"/>
        <v>11</v>
      </c>
      <c r="L2115" s="7">
        <f t="shared" ca="1" si="399"/>
        <v>25</v>
      </c>
      <c r="M2115" s="7">
        <f t="shared" si="400"/>
        <v>6</v>
      </c>
      <c r="N2115" s="15">
        <f t="shared" si="401"/>
        <v>36274</v>
      </c>
      <c r="O2115" s="15" t="str">
        <f t="shared" si="402"/>
        <v>sábado</v>
      </c>
      <c r="P2115" s="14">
        <f t="shared" si="403"/>
        <v>1999</v>
      </c>
      <c r="Q2115" s="14">
        <f t="shared" si="404"/>
        <v>4</v>
      </c>
      <c r="R2115" s="14">
        <f t="shared" si="405"/>
        <v>24</v>
      </c>
      <c r="S2115" s="14" t="str">
        <f t="shared" si="406"/>
        <v>NO</v>
      </c>
      <c r="T2115" s="14" t="str">
        <f t="shared" si="407"/>
        <v>No Cumple</v>
      </c>
      <c r="U2115" s="14">
        <f>VLOOKUP(E2115,País!$A$1:$B$8,2,FALSE)</f>
        <v>4</v>
      </c>
    </row>
    <row r="2116" spans="1:21" x14ac:dyDescent="0.25">
      <c r="A2116" s="2" t="s">
        <v>81</v>
      </c>
      <c r="B2116" s="2" t="s">
        <v>37</v>
      </c>
      <c r="C2116" s="3">
        <v>31319</v>
      </c>
      <c r="D2116" s="2" t="s">
        <v>7</v>
      </c>
      <c r="E2116" s="2" t="s">
        <v>12</v>
      </c>
      <c r="F2116" s="2">
        <v>5</v>
      </c>
      <c r="G2116" s="4">
        <v>14203.578820603943</v>
      </c>
      <c r="H2116" s="5">
        <v>-34380.49275580814</v>
      </c>
      <c r="I2116" s="11" t="str">
        <f t="shared" si="396"/>
        <v>Hernandez, Victor</v>
      </c>
      <c r="J2116" s="11" t="str">
        <f t="shared" si="397"/>
        <v>VH</v>
      </c>
      <c r="K2116" s="14">
        <f t="shared" si="398"/>
        <v>15</v>
      </c>
      <c r="L2116" s="7">
        <f t="shared" ca="1" si="399"/>
        <v>38</v>
      </c>
      <c r="M2116" s="7">
        <f t="shared" si="400"/>
        <v>7</v>
      </c>
      <c r="N2116" s="15">
        <f t="shared" si="401"/>
        <v>31319</v>
      </c>
      <c r="O2116" s="15" t="str">
        <f t="shared" si="402"/>
        <v>domingo</v>
      </c>
      <c r="P2116" s="14">
        <f t="shared" si="403"/>
        <v>1985</v>
      </c>
      <c r="Q2116" s="14">
        <f t="shared" si="404"/>
        <v>9</v>
      </c>
      <c r="R2116" s="14">
        <f t="shared" si="405"/>
        <v>29</v>
      </c>
      <c r="S2116" s="14" t="str">
        <f t="shared" si="406"/>
        <v>SI</v>
      </c>
      <c r="T2116" s="14" t="str">
        <f t="shared" si="407"/>
        <v>No Cumple</v>
      </c>
      <c r="U2116" s="14">
        <f>VLOOKUP(E2116,País!$A$1:$B$8,2,FALSE)</f>
        <v>3</v>
      </c>
    </row>
    <row r="2117" spans="1:21" x14ac:dyDescent="0.25">
      <c r="A2117" s="2" t="s">
        <v>53</v>
      </c>
      <c r="B2117" s="2" t="s">
        <v>54</v>
      </c>
      <c r="C2117" s="3">
        <v>29869</v>
      </c>
      <c r="D2117" s="2" t="s">
        <v>35</v>
      </c>
      <c r="E2117" s="2" t="s">
        <v>16</v>
      </c>
      <c r="F2117" s="2">
        <v>4</v>
      </c>
      <c r="G2117" s="4">
        <v>14193.67282935708</v>
      </c>
      <c r="H2117" s="5">
        <v>-29453.441366752912</v>
      </c>
      <c r="I2117" s="11" t="str">
        <f t="shared" si="396"/>
        <v>Moreno, Ricardo</v>
      </c>
      <c r="J2117" s="11" t="str">
        <f t="shared" si="397"/>
        <v>RM</v>
      </c>
      <c r="K2117" s="14">
        <f t="shared" si="398"/>
        <v>13</v>
      </c>
      <c r="L2117" s="7">
        <f t="shared" ca="1" si="399"/>
        <v>42</v>
      </c>
      <c r="M2117" s="7">
        <f t="shared" si="400"/>
        <v>6</v>
      </c>
      <c r="N2117" s="15">
        <f t="shared" si="401"/>
        <v>29869</v>
      </c>
      <c r="O2117" s="15" t="str">
        <f t="shared" si="402"/>
        <v>sábado</v>
      </c>
      <c r="P2117" s="14">
        <f t="shared" si="403"/>
        <v>1981</v>
      </c>
      <c r="Q2117" s="14">
        <f t="shared" si="404"/>
        <v>10</v>
      </c>
      <c r="R2117" s="14">
        <f t="shared" si="405"/>
        <v>10</v>
      </c>
      <c r="S2117" s="14" t="str">
        <f t="shared" si="406"/>
        <v>NO</v>
      </c>
      <c r="T2117" s="14" t="str">
        <f t="shared" si="407"/>
        <v>No Cumple</v>
      </c>
      <c r="U2117" s="14">
        <f>VLOOKUP(E2117,País!$A$1:$B$8,2,FALSE)</f>
        <v>4</v>
      </c>
    </row>
    <row r="2118" spans="1:21" x14ac:dyDescent="0.25">
      <c r="A2118" s="2" t="s">
        <v>78</v>
      </c>
      <c r="B2118" s="2" t="s">
        <v>26</v>
      </c>
      <c r="C2118" s="3">
        <v>30179</v>
      </c>
      <c r="D2118" s="2" t="s">
        <v>31</v>
      </c>
      <c r="E2118" s="2" t="s">
        <v>28</v>
      </c>
      <c r="F2118" s="2">
        <v>4</v>
      </c>
      <c r="G2118" s="4">
        <v>14187.176402634464</v>
      </c>
      <c r="H2118" s="5">
        <v>-35694.695361391881</v>
      </c>
      <c r="I2118" s="11" t="str">
        <f t="shared" si="396"/>
        <v>Diaz, Julia</v>
      </c>
      <c r="J2118" s="11" t="str">
        <f t="shared" si="397"/>
        <v>JD</v>
      </c>
      <c r="K2118" s="14">
        <f t="shared" si="398"/>
        <v>9</v>
      </c>
      <c r="L2118" s="7">
        <f t="shared" ca="1" si="399"/>
        <v>42</v>
      </c>
      <c r="M2118" s="7">
        <f t="shared" si="400"/>
        <v>1</v>
      </c>
      <c r="N2118" s="15">
        <f t="shared" si="401"/>
        <v>30179</v>
      </c>
      <c r="O2118" s="15" t="str">
        <f t="shared" si="402"/>
        <v>lunes</v>
      </c>
      <c r="P2118" s="14">
        <f t="shared" si="403"/>
        <v>1982</v>
      </c>
      <c r="Q2118" s="14">
        <f t="shared" si="404"/>
        <v>8</v>
      </c>
      <c r="R2118" s="14">
        <f t="shared" si="405"/>
        <v>16</v>
      </c>
      <c r="S2118" s="14" t="str">
        <f t="shared" si="406"/>
        <v>NO</v>
      </c>
      <c r="T2118" s="14" t="str">
        <f t="shared" si="407"/>
        <v>No Cumple</v>
      </c>
      <c r="U2118" s="14">
        <f>VLOOKUP(E2118,País!$A$1:$B$8,2,FALSE)</f>
        <v>7</v>
      </c>
    </row>
    <row r="2119" spans="1:21" x14ac:dyDescent="0.25">
      <c r="A2119" s="2" t="s">
        <v>75</v>
      </c>
      <c r="B2119" s="2" t="s">
        <v>18</v>
      </c>
      <c r="C2119" s="3">
        <v>30251</v>
      </c>
      <c r="D2119" s="2" t="s">
        <v>19</v>
      </c>
      <c r="E2119" s="2" t="s">
        <v>16</v>
      </c>
      <c r="F2119" s="2">
        <v>2</v>
      </c>
      <c r="G2119" s="4">
        <v>14180.115403665306</v>
      </c>
      <c r="H2119" s="5">
        <v>-32172.492674591267</v>
      </c>
      <c r="I2119" s="11" t="str">
        <f t="shared" si="396"/>
        <v>Rodriguez, Alberto</v>
      </c>
      <c r="J2119" s="11" t="str">
        <f t="shared" si="397"/>
        <v>AR</v>
      </c>
      <c r="K2119" s="14">
        <f t="shared" si="398"/>
        <v>16</v>
      </c>
      <c r="L2119" s="7">
        <f t="shared" ca="1" si="399"/>
        <v>41</v>
      </c>
      <c r="M2119" s="7">
        <f t="shared" si="400"/>
        <v>3</v>
      </c>
      <c r="N2119" s="15">
        <f t="shared" si="401"/>
        <v>30251</v>
      </c>
      <c r="O2119" s="15" t="str">
        <f t="shared" si="402"/>
        <v>miércoles</v>
      </c>
      <c r="P2119" s="14">
        <f t="shared" si="403"/>
        <v>1982</v>
      </c>
      <c r="Q2119" s="14">
        <f t="shared" si="404"/>
        <v>10</v>
      </c>
      <c r="R2119" s="14">
        <f t="shared" si="405"/>
        <v>27</v>
      </c>
      <c r="S2119" s="14" t="str">
        <f t="shared" si="406"/>
        <v>NO</v>
      </c>
      <c r="T2119" s="14" t="str">
        <f t="shared" si="407"/>
        <v>No Cumple</v>
      </c>
      <c r="U2119" s="14">
        <f>VLOOKUP(E2119,País!$A$1:$B$8,2,FALSE)</f>
        <v>4</v>
      </c>
    </row>
    <row r="2120" spans="1:21" x14ac:dyDescent="0.25">
      <c r="A2120" s="2" t="s">
        <v>86</v>
      </c>
      <c r="B2120" s="2" t="s">
        <v>48</v>
      </c>
      <c r="C2120" s="3">
        <v>32897</v>
      </c>
      <c r="D2120" s="2" t="s">
        <v>27</v>
      </c>
      <c r="E2120" s="2" t="s">
        <v>32</v>
      </c>
      <c r="F2120" s="2">
        <v>5</v>
      </c>
      <c r="G2120" s="4">
        <v>14175.892552144698</v>
      </c>
      <c r="H2120" s="5">
        <v>-33026.973479634114</v>
      </c>
      <c r="I2120" s="11" t="str">
        <f t="shared" si="396"/>
        <v>Rojas, Daniel</v>
      </c>
      <c r="J2120" s="11" t="str">
        <f t="shared" si="397"/>
        <v>DR</v>
      </c>
      <c r="K2120" s="14">
        <f t="shared" si="398"/>
        <v>11</v>
      </c>
      <c r="L2120" s="7">
        <f t="shared" ca="1" si="399"/>
        <v>34</v>
      </c>
      <c r="M2120" s="7">
        <f t="shared" si="400"/>
        <v>3</v>
      </c>
      <c r="N2120" s="15">
        <f t="shared" si="401"/>
        <v>32897</v>
      </c>
      <c r="O2120" s="15" t="str">
        <f t="shared" si="402"/>
        <v>miércoles</v>
      </c>
      <c r="P2120" s="14">
        <f t="shared" si="403"/>
        <v>1990</v>
      </c>
      <c r="Q2120" s="14">
        <f t="shared" si="404"/>
        <v>1</v>
      </c>
      <c r="R2120" s="14">
        <f t="shared" si="405"/>
        <v>24</v>
      </c>
      <c r="S2120" s="14" t="str">
        <f t="shared" si="406"/>
        <v>NO</v>
      </c>
      <c r="T2120" s="14" t="str">
        <f t="shared" si="407"/>
        <v>No Cumple</v>
      </c>
      <c r="U2120" s="14">
        <f>VLOOKUP(E2120,País!$A$1:$B$8,2,FALSE)</f>
        <v>2</v>
      </c>
    </row>
    <row r="2121" spans="1:21" x14ac:dyDescent="0.25">
      <c r="A2121" s="2" t="s">
        <v>82</v>
      </c>
      <c r="B2121" s="2" t="s">
        <v>40</v>
      </c>
      <c r="C2121" s="3">
        <v>33753</v>
      </c>
      <c r="D2121" s="2" t="s">
        <v>11</v>
      </c>
      <c r="E2121" s="2" t="s">
        <v>16</v>
      </c>
      <c r="F2121" s="2">
        <v>2</v>
      </c>
      <c r="G2121" s="4">
        <v>14162.417477476753</v>
      </c>
      <c r="H2121" s="5">
        <v>-30712.200095496155</v>
      </c>
      <c r="I2121" s="11" t="str">
        <f t="shared" si="396"/>
        <v>Torres, Miguel</v>
      </c>
      <c r="J2121" s="11" t="str">
        <f t="shared" si="397"/>
        <v>MT</v>
      </c>
      <c r="K2121" s="14">
        <f t="shared" si="398"/>
        <v>12</v>
      </c>
      <c r="L2121" s="7">
        <f t="shared" ca="1" si="399"/>
        <v>32</v>
      </c>
      <c r="M2121" s="7">
        <f t="shared" si="400"/>
        <v>5</v>
      </c>
      <c r="N2121" s="15">
        <f t="shared" si="401"/>
        <v>33753</v>
      </c>
      <c r="O2121" s="15" t="str">
        <f t="shared" si="402"/>
        <v>viernes</v>
      </c>
      <c r="P2121" s="14">
        <f t="shared" si="403"/>
        <v>1992</v>
      </c>
      <c r="Q2121" s="14">
        <f t="shared" si="404"/>
        <v>5</v>
      </c>
      <c r="R2121" s="14">
        <f t="shared" si="405"/>
        <v>29</v>
      </c>
      <c r="S2121" s="14" t="str">
        <f t="shared" si="406"/>
        <v>NO</v>
      </c>
      <c r="T2121" s="14" t="str">
        <f t="shared" si="407"/>
        <v>No Cumple</v>
      </c>
      <c r="U2121" s="14">
        <f>VLOOKUP(E2121,País!$A$1:$B$8,2,FALSE)</f>
        <v>4</v>
      </c>
    </row>
    <row r="2122" spans="1:21" x14ac:dyDescent="0.25">
      <c r="A2122" s="2" t="s">
        <v>84</v>
      </c>
      <c r="B2122" s="2" t="s">
        <v>44</v>
      </c>
      <c r="C2122" s="3">
        <v>30992</v>
      </c>
      <c r="D2122" s="2" t="s">
        <v>19</v>
      </c>
      <c r="E2122" s="2" t="s">
        <v>24</v>
      </c>
      <c r="F2122" s="2">
        <v>4</v>
      </c>
      <c r="G2122" s="4">
        <v>14154.023487806413</v>
      </c>
      <c r="H2122" s="5">
        <v>-36625.976512193585</v>
      </c>
      <c r="I2122" s="11" t="str">
        <f t="shared" si="396"/>
        <v>Mendoza, Lucas</v>
      </c>
      <c r="J2122" s="11" t="str">
        <f t="shared" si="397"/>
        <v>LM</v>
      </c>
      <c r="K2122" s="14">
        <f t="shared" si="398"/>
        <v>12</v>
      </c>
      <c r="L2122" s="7">
        <f t="shared" ca="1" si="399"/>
        <v>39</v>
      </c>
      <c r="M2122" s="7">
        <f t="shared" si="400"/>
        <v>2</v>
      </c>
      <c r="N2122" s="15">
        <f t="shared" si="401"/>
        <v>30992</v>
      </c>
      <c r="O2122" s="15" t="str">
        <f t="shared" si="402"/>
        <v>martes</v>
      </c>
      <c r="P2122" s="14">
        <f t="shared" si="403"/>
        <v>1984</v>
      </c>
      <c r="Q2122" s="14">
        <f t="shared" si="404"/>
        <v>11</v>
      </c>
      <c r="R2122" s="14">
        <f t="shared" si="405"/>
        <v>6</v>
      </c>
      <c r="S2122" s="14" t="str">
        <f t="shared" si="406"/>
        <v>NO</v>
      </c>
      <c r="T2122" s="14" t="str">
        <f t="shared" si="407"/>
        <v>No Cumple</v>
      </c>
      <c r="U2122" s="14">
        <f>VLOOKUP(E2122,País!$A$1:$B$8,2,FALSE)</f>
        <v>5</v>
      </c>
    </row>
    <row r="2123" spans="1:21" x14ac:dyDescent="0.25">
      <c r="A2123" s="2" t="s">
        <v>92</v>
      </c>
      <c r="B2123" s="2" t="s">
        <v>62</v>
      </c>
      <c r="C2123" s="3">
        <v>34894</v>
      </c>
      <c r="D2123" s="2" t="s">
        <v>15</v>
      </c>
      <c r="E2123" s="2" t="s">
        <v>28</v>
      </c>
      <c r="F2123" s="2">
        <v>4</v>
      </c>
      <c r="G2123" s="4">
        <v>14147.213902499447</v>
      </c>
      <c r="H2123" s="5">
        <v>-29106.645295075425</v>
      </c>
      <c r="I2123" s="11" t="str">
        <f t="shared" si="396"/>
        <v>Guerrero, Alicia</v>
      </c>
      <c r="J2123" s="11" t="str">
        <f t="shared" si="397"/>
        <v>AG</v>
      </c>
      <c r="K2123" s="14">
        <f t="shared" si="398"/>
        <v>14</v>
      </c>
      <c r="L2123" s="7">
        <f t="shared" ca="1" si="399"/>
        <v>29</v>
      </c>
      <c r="M2123" s="7">
        <f t="shared" si="400"/>
        <v>5</v>
      </c>
      <c r="N2123" s="15">
        <f t="shared" si="401"/>
        <v>34894</v>
      </c>
      <c r="O2123" s="15" t="str">
        <f t="shared" si="402"/>
        <v>viernes</v>
      </c>
      <c r="P2123" s="14">
        <f t="shared" si="403"/>
        <v>1995</v>
      </c>
      <c r="Q2123" s="14">
        <f t="shared" si="404"/>
        <v>7</v>
      </c>
      <c r="R2123" s="14">
        <f t="shared" si="405"/>
        <v>14</v>
      </c>
      <c r="S2123" s="14" t="str">
        <f t="shared" si="406"/>
        <v>NO</v>
      </c>
      <c r="T2123" s="14" t="str">
        <f t="shared" si="407"/>
        <v>No Cumple</v>
      </c>
      <c r="U2123" s="14">
        <f>VLOOKUP(E2123,País!$A$1:$B$8,2,FALSE)</f>
        <v>7</v>
      </c>
    </row>
    <row r="2124" spans="1:21" x14ac:dyDescent="0.25">
      <c r="A2124" s="2" t="s">
        <v>55</v>
      </c>
      <c r="B2124" s="2" t="s">
        <v>56</v>
      </c>
      <c r="C2124" s="3">
        <v>29394</v>
      </c>
      <c r="D2124" s="2" t="s">
        <v>38</v>
      </c>
      <c r="E2124" s="2" t="s">
        <v>20</v>
      </c>
      <c r="F2124" s="2">
        <v>4</v>
      </c>
      <c r="G2124" s="4">
        <v>14146.341540629523</v>
      </c>
      <c r="H2124" s="5">
        <v>-30528.292613433427</v>
      </c>
      <c r="I2124" s="11" t="str">
        <f t="shared" si="396"/>
        <v>Jimenez, Monica</v>
      </c>
      <c r="J2124" s="11" t="str">
        <f t="shared" si="397"/>
        <v>MJ</v>
      </c>
      <c r="K2124" s="14">
        <f t="shared" si="398"/>
        <v>13</v>
      </c>
      <c r="L2124" s="7">
        <f t="shared" ca="1" si="399"/>
        <v>44</v>
      </c>
      <c r="M2124" s="7">
        <f t="shared" si="400"/>
        <v>7</v>
      </c>
      <c r="N2124" s="15">
        <f t="shared" si="401"/>
        <v>29394</v>
      </c>
      <c r="O2124" s="15" t="str">
        <f t="shared" si="402"/>
        <v>domingo</v>
      </c>
      <c r="P2124" s="14">
        <f t="shared" si="403"/>
        <v>1980</v>
      </c>
      <c r="Q2124" s="14">
        <f t="shared" si="404"/>
        <v>6</v>
      </c>
      <c r="R2124" s="14">
        <f t="shared" si="405"/>
        <v>22</v>
      </c>
      <c r="S2124" s="14" t="str">
        <f t="shared" si="406"/>
        <v>NO</v>
      </c>
      <c r="T2124" s="14" t="str">
        <f t="shared" si="407"/>
        <v>No Cumple</v>
      </c>
      <c r="U2124" s="14">
        <f>VLOOKUP(E2124,País!$A$1:$B$8,2,FALSE)</f>
        <v>6</v>
      </c>
    </row>
    <row r="2125" spans="1:21" x14ac:dyDescent="0.25">
      <c r="A2125" s="2" t="s">
        <v>102</v>
      </c>
      <c r="B2125" s="2" t="s">
        <v>66</v>
      </c>
      <c r="C2125" s="3">
        <v>33050</v>
      </c>
      <c r="D2125" s="2" t="s">
        <v>15</v>
      </c>
      <c r="E2125" s="2" t="s">
        <v>8</v>
      </c>
      <c r="F2125" s="2">
        <v>2</v>
      </c>
      <c r="G2125" s="4">
        <v>14118.270132202922</v>
      </c>
      <c r="H2125" s="5">
        <v>-58796.904937658568</v>
      </c>
      <c r="I2125" s="11" t="str">
        <f t="shared" si="396"/>
        <v>Silva, Carla</v>
      </c>
      <c r="J2125" s="11" t="str">
        <f t="shared" si="397"/>
        <v>CS</v>
      </c>
      <c r="K2125" s="14">
        <f t="shared" si="398"/>
        <v>10</v>
      </c>
      <c r="L2125" s="7">
        <f t="shared" ca="1" si="399"/>
        <v>34</v>
      </c>
      <c r="M2125" s="7">
        <f t="shared" si="400"/>
        <v>2</v>
      </c>
      <c r="N2125" s="15">
        <f t="shared" si="401"/>
        <v>33050</v>
      </c>
      <c r="O2125" s="15" t="str">
        <f t="shared" si="402"/>
        <v>martes</v>
      </c>
      <c r="P2125" s="14">
        <f t="shared" si="403"/>
        <v>1990</v>
      </c>
      <c r="Q2125" s="14">
        <f t="shared" si="404"/>
        <v>6</v>
      </c>
      <c r="R2125" s="14">
        <f t="shared" si="405"/>
        <v>26</v>
      </c>
      <c r="S2125" s="14" t="str">
        <f t="shared" si="406"/>
        <v>NO</v>
      </c>
      <c r="T2125" s="14" t="str">
        <f t="shared" si="407"/>
        <v>No Cumple</v>
      </c>
      <c r="U2125" s="14">
        <f>VLOOKUP(E2125,País!$A$1:$B$8,2,FALSE)</f>
        <v>1</v>
      </c>
    </row>
    <row r="2126" spans="1:21" x14ac:dyDescent="0.25">
      <c r="A2126" s="2" t="s">
        <v>9</v>
      </c>
      <c r="B2126" s="2" t="s">
        <v>10</v>
      </c>
      <c r="C2126" s="3">
        <v>35260</v>
      </c>
      <c r="D2126" s="2" t="s">
        <v>11</v>
      </c>
      <c r="E2126" s="2" t="s">
        <v>12</v>
      </c>
      <c r="F2126" s="2">
        <v>6</v>
      </c>
      <c r="G2126" s="4">
        <v>14106.808350678382</v>
      </c>
      <c r="H2126" s="5">
        <v>-16648.46704624204</v>
      </c>
      <c r="I2126" s="11" t="str">
        <f t="shared" si="396"/>
        <v>Gomez, Juan</v>
      </c>
      <c r="J2126" s="11" t="str">
        <f t="shared" si="397"/>
        <v>JG</v>
      </c>
      <c r="K2126" s="14">
        <f t="shared" si="398"/>
        <v>9</v>
      </c>
      <c r="L2126" s="7">
        <f t="shared" ca="1" si="399"/>
        <v>28</v>
      </c>
      <c r="M2126" s="7">
        <f t="shared" si="400"/>
        <v>7</v>
      </c>
      <c r="N2126" s="15">
        <f t="shared" si="401"/>
        <v>35260</v>
      </c>
      <c r="O2126" s="15" t="str">
        <f t="shared" si="402"/>
        <v>domingo</v>
      </c>
      <c r="P2126" s="14">
        <f t="shared" si="403"/>
        <v>1996</v>
      </c>
      <c r="Q2126" s="14">
        <f t="shared" si="404"/>
        <v>7</v>
      </c>
      <c r="R2126" s="14">
        <f t="shared" si="405"/>
        <v>14</v>
      </c>
      <c r="S2126" s="14" t="str">
        <f t="shared" si="406"/>
        <v>NO</v>
      </c>
      <c r="T2126" s="14" t="str">
        <f t="shared" si="407"/>
        <v>No Cumple</v>
      </c>
      <c r="U2126" s="14">
        <f>VLOOKUP(E2126,País!$A$1:$B$8,2,FALSE)</f>
        <v>3</v>
      </c>
    </row>
    <row r="2127" spans="1:21" x14ac:dyDescent="0.25">
      <c r="A2127" s="2" t="s">
        <v>92</v>
      </c>
      <c r="B2127" s="2" t="s">
        <v>62</v>
      </c>
      <c r="C2127" s="3">
        <v>32114</v>
      </c>
      <c r="D2127" s="2" t="s">
        <v>15</v>
      </c>
      <c r="E2127" s="2" t="s">
        <v>28</v>
      </c>
      <c r="F2127" s="2">
        <v>2</v>
      </c>
      <c r="G2127" s="4">
        <v>14092.735871769515</v>
      </c>
      <c r="H2127" s="5">
        <v>-33170.046204383572</v>
      </c>
      <c r="I2127" s="11" t="str">
        <f t="shared" si="396"/>
        <v>Guerrero, Alicia</v>
      </c>
      <c r="J2127" s="11" t="str">
        <f t="shared" si="397"/>
        <v>AG</v>
      </c>
      <c r="K2127" s="14">
        <f t="shared" si="398"/>
        <v>14</v>
      </c>
      <c r="L2127" s="7">
        <f t="shared" ca="1" si="399"/>
        <v>36</v>
      </c>
      <c r="M2127" s="7">
        <f t="shared" si="400"/>
        <v>4</v>
      </c>
      <c r="N2127" s="15">
        <f t="shared" si="401"/>
        <v>32114</v>
      </c>
      <c r="O2127" s="15" t="str">
        <f t="shared" si="402"/>
        <v>jueves</v>
      </c>
      <c r="P2127" s="14">
        <f t="shared" si="403"/>
        <v>1987</v>
      </c>
      <c r="Q2127" s="14">
        <f t="shared" si="404"/>
        <v>12</v>
      </c>
      <c r="R2127" s="14">
        <f t="shared" si="405"/>
        <v>3</v>
      </c>
      <c r="S2127" s="14" t="str">
        <f t="shared" si="406"/>
        <v>NO</v>
      </c>
      <c r="T2127" s="14" t="str">
        <f t="shared" si="407"/>
        <v>No Cumple</v>
      </c>
      <c r="U2127" s="14">
        <f>VLOOKUP(E2127,País!$A$1:$B$8,2,FALSE)</f>
        <v>7</v>
      </c>
    </row>
    <row r="2128" spans="1:21" x14ac:dyDescent="0.25">
      <c r="A2128" s="2" t="s">
        <v>49</v>
      </c>
      <c r="B2128" s="2" t="s">
        <v>50</v>
      </c>
      <c r="C2128" s="3">
        <v>31230</v>
      </c>
      <c r="D2128" s="2" t="s">
        <v>27</v>
      </c>
      <c r="E2128" s="2" t="s">
        <v>8</v>
      </c>
      <c r="F2128" s="2">
        <v>5</v>
      </c>
      <c r="G2128" s="4">
        <v>14067.632228853627</v>
      </c>
      <c r="H2128" s="5">
        <v>-29667.246861494175</v>
      </c>
      <c r="I2128" s="11" t="str">
        <f t="shared" si="396"/>
        <v>Perez, Javier</v>
      </c>
      <c r="J2128" s="11" t="str">
        <f t="shared" si="397"/>
        <v>JP</v>
      </c>
      <c r="K2128" s="14">
        <f t="shared" si="398"/>
        <v>11</v>
      </c>
      <c r="L2128" s="7">
        <f t="shared" ca="1" si="399"/>
        <v>39</v>
      </c>
      <c r="M2128" s="7">
        <f t="shared" si="400"/>
        <v>2</v>
      </c>
      <c r="N2128" s="15">
        <f t="shared" si="401"/>
        <v>31230</v>
      </c>
      <c r="O2128" s="15" t="str">
        <f t="shared" si="402"/>
        <v>martes</v>
      </c>
      <c r="P2128" s="14">
        <f t="shared" si="403"/>
        <v>1985</v>
      </c>
      <c r="Q2128" s="14">
        <f t="shared" si="404"/>
        <v>7</v>
      </c>
      <c r="R2128" s="14">
        <f t="shared" si="405"/>
        <v>2</v>
      </c>
      <c r="S2128" s="14" t="str">
        <f t="shared" si="406"/>
        <v>NO</v>
      </c>
      <c r="T2128" s="14" t="str">
        <f t="shared" si="407"/>
        <v>No Cumple</v>
      </c>
      <c r="U2128" s="14">
        <f>VLOOKUP(E2128,País!$A$1:$B$8,2,FALSE)</f>
        <v>1</v>
      </c>
    </row>
    <row r="2129" spans="1:21" x14ac:dyDescent="0.25">
      <c r="A2129" s="2" t="s">
        <v>70</v>
      </c>
      <c r="B2129" s="2" t="s">
        <v>10</v>
      </c>
      <c r="C2129" s="3">
        <v>30158</v>
      </c>
      <c r="D2129" s="2" t="s">
        <v>35</v>
      </c>
      <c r="E2129" s="2" t="s">
        <v>24</v>
      </c>
      <c r="F2129" s="2">
        <v>4</v>
      </c>
      <c r="G2129" s="4">
        <v>14065.46052141488</v>
      </c>
      <c r="H2129" s="5">
        <v>-26953.523029795437</v>
      </c>
      <c r="I2129" s="11" t="str">
        <f t="shared" si="396"/>
        <v>Gomez, Andrea</v>
      </c>
      <c r="J2129" s="11" t="str">
        <f t="shared" si="397"/>
        <v>AG</v>
      </c>
      <c r="K2129" s="14">
        <f t="shared" si="398"/>
        <v>11</v>
      </c>
      <c r="L2129" s="7">
        <f t="shared" ca="1" si="399"/>
        <v>42</v>
      </c>
      <c r="M2129" s="7">
        <f t="shared" si="400"/>
        <v>1</v>
      </c>
      <c r="N2129" s="15">
        <f t="shared" si="401"/>
        <v>30158</v>
      </c>
      <c r="O2129" s="15" t="str">
        <f t="shared" si="402"/>
        <v>lunes</v>
      </c>
      <c r="P2129" s="14">
        <f t="shared" si="403"/>
        <v>1982</v>
      </c>
      <c r="Q2129" s="14">
        <f t="shared" si="404"/>
        <v>7</v>
      </c>
      <c r="R2129" s="14">
        <f t="shared" si="405"/>
        <v>26</v>
      </c>
      <c r="S2129" s="14" t="str">
        <f t="shared" si="406"/>
        <v>NO</v>
      </c>
      <c r="T2129" s="14" t="str">
        <f t="shared" si="407"/>
        <v>No Cumple</v>
      </c>
      <c r="U2129" s="14">
        <f>VLOOKUP(E2129,País!$A$1:$B$8,2,FALSE)</f>
        <v>5</v>
      </c>
    </row>
    <row r="2130" spans="1:21" x14ac:dyDescent="0.25">
      <c r="A2130" s="2" t="s">
        <v>49</v>
      </c>
      <c r="B2130" s="2" t="s">
        <v>22</v>
      </c>
      <c r="C2130" s="3">
        <v>33573</v>
      </c>
      <c r="D2130" s="2" t="s">
        <v>31</v>
      </c>
      <c r="E2130" s="2" t="s">
        <v>16</v>
      </c>
      <c r="F2130" s="2">
        <v>5</v>
      </c>
      <c r="G2130" s="4">
        <v>14063.118079099844</v>
      </c>
      <c r="H2130" s="5">
        <v>-27953.292621466113</v>
      </c>
      <c r="I2130" s="11" t="str">
        <f t="shared" si="396"/>
        <v>Fernandez, Javier</v>
      </c>
      <c r="J2130" s="11" t="str">
        <f t="shared" si="397"/>
        <v>JF</v>
      </c>
      <c r="K2130" s="14">
        <f t="shared" si="398"/>
        <v>15</v>
      </c>
      <c r="L2130" s="7">
        <f t="shared" ca="1" si="399"/>
        <v>32</v>
      </c>
      <c r="M2130" s="7">
        <f t="shared" si="400"/>
        <v>7</v>
      </c>
      <c r="N2130" s="15">
        <f t="shared" si="401"/>
        <v>33573</v>
      </c>
      <c r="O2130" s="15" t="str">
        <f t="shared" si="402"/>
        <v>domingo</v>
      </c>
      <c r="P2130" s="14">
        <f t="shared" si="403"/>
        <v>1991</v>
      </c>
      <c r="Q2130" s="14">
        <f t="shared" si="404"/>
        <v>12</v>
      </c>
      <c r="R2130" s="14">
        <f t="shared" si="405"/>
        <v>1</v>
      </c>
      <c r="S2130" s="14" t="str">
        <f t="shared" si="406"/>
        <v>NO</v>
      </c>
      <c r="T2130" s="14" t="str">
        <f t="shared" si="407"/>
        <v>No Cumple</v>
      </c>
      <c r="U2130" s="14">
        <f>VLOOKUP(E2130,País!$A$1:$B$8,2,FALSE)</f>
        <v>4</v>
      </c>
    </row>
    <row r="2131" spans="1:21" x14ac:dyDescent="0.25">
      <c r="A2131" s="2" t="s">
        <v>70</v>
      </c>
      <c r="B2131" s="2" t="s">
        <v>10</v>
      </c>
      <c r="C2131" s="3">
        <v>34047</v>
      </c>
      <c r="D2131" s="2" t="s">
        <v>35</v>
      </c>
      <c r="E2131" s="2" t="s">
        <v>24</v>
      </c>
      <c r="F2131" s="2">
        <v>6</v>
      </c>
      <c r="G2131" s="4">
        <v>14060.85863325535</v>
      </c>
      <c r="H2131" s="5">
        <v>-24216.181784056145</v>
      </c>
      <c r="I2131" s="11" t="str">
        <f t="shared" si="396"/>
        <v>Gomez, Andrea</v>
      </c>
      <c r="J2131" s="11" t="str">
        <f t="shared" si="397"/>
        <v>AG</v>
      </c>
      <c r="K2131" s="14">
        <f t="shared" si="398"/>
        <v>11</v>
      </c>
      <c r="L2131" s="7">
        <f t="shared" ca="1" si="399"/>
        <v>31</v>
      </c>
      <c r="M2131" s="7">
        <f t="shared" si="400"/>
        <v>5</v>
      </c>
      <c r="N2131" s="15">
        <f t="shared" si="401"/>
        <v>34047</v>
      </c>
      <c r="O2131" s="15" t="str">
        <f t="shared" si="402"/>
        <v>viernes</v>
      </c>
      <c r="P2131" s="14">
        <f t="shared" si="403"/>
        <v>1993</v>
      </c>
      <c r="Q2131" s="14">
        <f t="shared" si="404"/>
        <v>3</v>
      </c>
      <c r="R2131" s="14">
        <f t="shared" si="405"/>
        <v>19</v>
      </c>
      <c r="S2131" s="14" t="str">
        <f t="shared" si="406"/>
        <v>NO</v>
      </c>
      <c r="T2131" s="14" t="str">
        <f t="shared" si="407"/>
        <v>No Cumple</v>
      </c>
      <c r="U2131" s="14">
        <f>VLOOKUP(E2131,País!$A$1:$B$8,2,FALSE)</f>
        <v>5</v>
      </c>
    </row>
    <row r="2132" spans="1:21" x14ac:dyDescent="0.25">
      <c r="A2132" s="2" t="s">
        <v>5</v>
      </c>
      <c r="B2132" s="2" t="s">
        <v>6</v>
      </c>
      <c r="C2132" s="3">
        <v>32233</v>
      </c>
      <c r="D2132" s="2" t="s">
        <v>7</v>
      </c>
      <c r="E2132" s="2" t="s">
        <v>8</v>
      </c>
      <c r="F2132" s="2">
        <v>3</v>
      </c>
      <c r="G2132" s="4">
        <v>14056.841467171043</v>
      </c>
      <c r="H2132" s="5">
        <v>-29992.821582248034</v>
      </c>
      <c r="I2132" s="11" t="str">
        <f t="shared" si="396"/>
        <v>Martinez, Ana</v>
      </c>
      <c r="J2132" s="11" t="str">
        <f t="shared" si="397"/>
        <v>AM</v>
      </c>
      <c r="K2132" s="14">
        <f t="shared" si="398"/>
        <v>11</v>
      </c>
      <c r="L2132" s="7">
        <f t="shared" ca="1" si="399"/>
        <v>36</v>
      </c>
      <c r="M2132" s="7">
        <f t="shared" si="400"/>
        <v>4</v>
      </c>
      <c r="N2132" s="15">
        <f t="shared" si="401"/>
        <v>32233</v>
      </c>
      <c r="O2132" s="15" t="str">
        <f t="shared" si="402"/>
        <v>jueves</v>
      </c>
      <c r="P2132" s="14">
        <f t="shared" si="403"/>
        <v>1988</v>
      </c>
      <c r="Q2132" s="14">
        <f t="shared" si="404"/>
        <v>3</v>
      </c>
      <c r="R2132" s="14">
        <f t="shared" si="405"/>
        <v>31</v>
      </c>
      <c r="S2132" s="14" t="str">
        <f t="shared" si="406"/>
        <v>SI</v>
      </c>
      <c r="T2132" s="14" t="str">
        <f t="shared" si="407"/>
        <v>No Cumple</v>
      </c>
      <c r="U2132" s="14">
        <f>VLOOKUP(E2132,País!$A$1:$B$8,2,FALSE)</f>
        <v>1</v>
      </c>
    </row>
    <row r="2133" spans="1:21" x14ac:dyDescent="0.25">
      <c r="A2133" s="2" t="s">
        <v>81</v>
      </c>
      <c r="B2133" s="2" t="s">
        <v>37</v>
      </c>
      <c r="C2133" s="3">
        <v>33272</v>
      </c>
      <c r="D2133" s="2" t="s">
        <v>7</v>
      </c>
      <c r="E2133" s="2" t="s">
        <v>12</v>
      </c>
      <c r="F2133" s="2">
        <v>4</v>
      </c>
      <c r="G2133" s="4">
        <v>14055.928256125573</v>
      </c>
      <c r="H2133" s="5">
        <v>-27853.579547415771</v>
      </c>
      <c r="I2133" s="11" t="str">
        <f t="shared" si="396"/>
        <v>Hernandez, Victor</v>
      </c>
      <c r="J2133" s="11" t="str">
        <f t="shared" si="397"/>
        <v>VH</v>
      </c>
      <c r="K2133" s="14">
        <f t="shared" si="398"/>
        <v>15</v>
      </c>
      <c r="L2133" s="7">
        <f t="shared" ca="1" si="399"/>
        <v>33</v>
      </c>
      <c r="M2133" s="7">
        <f t="shared" si="400"/>
        <v>7</v>
      </c>
      <c r="N2133" s="15">
        <f t="shared" si="401"/>
        <v>33272</v>
      </c>
      <c r="O2133" s="15" t="str">
        <f t="shared" si="402"/>
        <v>domingo</v>
      </c>
      <c r="P2133" s="14">
        <f t="shared" si="403"/>
        <v>1991</v>
      </c>
      <c r="Q2133" s="14">
        <f t="shared" si="404"/>
        <v>2</v>
      </c>
      <c r="R2133" s="14">
        <f t="shared" si="405"/>
        <v>3</v>
      </c>
      <c r="S2133" s="14" t="str">
        <f t="shared" si="406"/>
        <v>SI</v>
      </c>
      <c r="T2133" s="14" t="str">
        <f t="shared" si="407"/>
        <v>No Cumple</v>
      </c>
      <c r="U2133" s="14">
        <f>VLOOKUP(E2133,País!$A$1:$B$8,2,FALSE)</f>
        <v>3</v>
      </c>
    </row>
    <row r="2134" spans="1:21" x14ac:dyDescent="0.25">
      <c r="A2134" s="2" t="s">
        <v>98</v>
      </c>
      <c r="B2134" s="2" t="s">
        <v>50</v>
      </c>
      <c r="C2134" s="3">
        <v>31820</v>
      </c>
      <c r="D2134" s="2" t="s">
        <v>27</v>
      </c>
      <c r="E2134" s="2" t="s">
        <v>12</v>
      </c>
      <c r="F2134" s="2">
        <v>6</v>
      </c>
      <c r="G2134" s="4">
        <v>14044.552525182577</v>
      </c>
      <c r="H2134" s="5">
        <v>-29362.130353594814</v>
      </c>
      <c r="I2134" s="11" t="str">
        <f t="shared" si="396"/>
        <v>Perez, Sara</v>
      </c>
      <c r="J2134" s="11" t="str">
        <f t="shared" si="397"/>
        <v>SP</v>
      </c>
      <c r="K2134" s="14">
        <f t="shared" si="398"/>
        <v>9</v>
      </c>
      <c r="L2134" s="7">
        <f t="shared" ca="1" si="399"/>
        <v>37</v>
      </c>
      <c r="M2134" s="7">
        <f t="shared" si="400"/>
        <v>4</v>
      </c>
      <c r="N2134" s="15">
        <f t="shared" si="401"/>
        <v>31820</v>
      </c>
      <c r="O2134" s="15" t="str">
        <f t="shared" si="402"/>
        <v>jueves</v>
      </c>
      <c r="P2134" s="14">
        <f t="shared" si="403"/>
        <v>1987</v>
      </c>
      <c r="Q2134" s="14">
        <f t="shared" si="404"/>
        <v>2</v>
      </c>
      <c r="R2134" s="14">
        <f t="shared" si="405"/>
        <v>12</v>
      </c>
      <c r="S2134" s="14" t="str">
        <f t="shared" si="406"/>
        <v>NO</v>
      </c>
      <c r="T2134" s="14" t="str">
        <f t="shared" si="407"/>
        <v>No Cumple</v>
      </c>
      <c r="U2134" s="14">
        <f>VLOOKUP(E2134,País!$A$1:$B$8,2,FALSE)</f>
        <v>3</v>
      </c>
    </row>
    <row r="2135" spans="1:21" x14ac:dyDescent="0.25">
      <c r="A2135" s="2" t="s">
        <v>21</v>
      </c>
      <c r="B2135" s="2" t="s">
        <v>22</v>
      </c>
      <c r="C2135" s="3">
        <v>36251</v>
      </c>
      <c r="D2135" s="2" t="s">
        <v>23</v>
      </c>
      <c r="E2135" s="2" t="s">
        <v>24</v>
      </c>
      <c r="F2135" s="2">
        <v>2</v>
      </c>
      <c r="G2135" s="4">
        <v>14033.305292685036</v>
      </c>
      <c r="H2135" s="5">
        <v>-33228.359971949219</v>
      </c>
      <c r="I2135" s="11" t="str">
        <f t="shared" si="396"/>
        <v>Fernandez, Luis</v>
      </c>
      <c r="J2135" s="11" t="str">
        <f t="shared" si="397"/>
        <v>LF</v>
      </c>
      <c r="K2135" s="14">
        <f t="shared" si="398"/>
        <v>13</v>
      </c>
      <c r="L2135" s="7">
        <f t="shared" ca="1" si="399"/>
        <v>25</v>
      </c>
      <c r="M2135" s="7">
        <f t="shared" si="400"/>
        <v>4</v>
      </c>
      <c r="N2135" s="15">
        <f t="shared" si="401"/>
        <v>36251</v>
      </c>
      <c r="O2135" s="15" t="str">
        <f t="shared" si="402"/>
        <v>jueves</v>
      </c>
      <c r="P2135" s="14">
        <f t="shared" si="403"/>
        <v>1999</v>
      </c>
      <c r="Q2135" s="14">
        <f t="shared" si="404"/>
        <v>4</v>
      </c>
      <c r="R2135" s="14">
        <f t="shared" si="405"/>
        <v>1</v>
      </c>
      <c r="S2135" s="14" t="str">
        <f t="shared" si="406"/>
        <v>NO</v>
      </c>
      <c r="T2135" s="14" t="str">
        <f t="shared" si="407"/>
        <v>No Cumple</v>
      </c>
      <c r="U2135" s="14">
        <f>VLOOKUP(E2135,País!$A$1:$B$8,2,FALSE)</f>
        <v>5</v>
      </c>
    </row>
    <row r="2136" spans="1:21" x14ac:dyDescent="0.25">
      <c r="A2136" s="2" t="s">
        <v>81</v>
      </c>
      <c r="B2136" s="2" t="s">
        <v>37</v>
      </c>
      <c r="C2136" s="3">
        <v>35860</v>
      </c>
      <c r="D2136" s="2" t="s">
        <v>7</v>
      </c>
      <c r="E2136" s="2" t="s">
        <v>12</v>
      </c>
      <c r="F2136" s="2">
        <v>6</v>
      </c>
      <c r="G2136" s="4">
        <v>14027.327348312518</v>
      </c>
      <c r="H2136" s="5">
        <v>-32054.585566069356</v>
      </c>
      <c r="I2136" s="11" t="str">
        <f t="shared" si="396"/>
        <v>Hernandez, Victor</v>
      </c>
      <c r="J2136" s="11" t="str">
        <f t="shared" si="397"/>
        <v>VH</v>
      </c>
      <c r="K2136" s="14">
        <f t="shared" si="398"/>
        <v>15</v>
      </c>
      <c r="L2136" s="7">
        <f t="shared" ca="1" si="399"/>
        <v>26</v>
      </c>
      <c r="M2136" s="7">
        <f t="shared" si="400"/>
        <v>5</v>
      </c>
      <c r="N2136" s="15">
        <f t="shared" si="401"/>
        <v>35860</v>
      </c>
      <c r="O2136" s="15" t="str">
        <f t="shared" si="402"/>
        <v>viernes</v>
      </c>
      <c r="P2136" s="14">
        <f t="shared" si="403"/>
        <v>1998</v>
      </c>
      <c r="Q2136" s="14">
        <f t="shared" si="404"/>
        <v>3</v>
      </c>
      <c r="R2136" s="14">
        <f t="shared" si="405"/>
        <v>6</v>
      </c>
      <c r="S2136" s="14" t="str">
        <f t="shared" si="406"/>
        <v>SI</v>
      </c>
      <c r="T2136" s="14" t="str">
        <f t="shared" si="407"/>
        <v>No Cumple</v>
      </c>
      <c r="U2136" s="14">
        <f>VLOOKUP(E2136,País!$A$1:$B$8,2,FALSE)</f>
        <v>3</v>
      </c>
    </row>
    <row r="2137" spans="1:21" x14ac:dyDescent="0.25">
      <c r="A2137" s="2" t="s">
        <v>47</v>
      </c>
      <c r="B2137" s="2" t="s">
        <v>48</v>
      </c>
      <c r="C2137" s="3">
        <v>32884</v>
      </c>
      <c r="D2137" s="2" t="s">
        <v>23</v>
      </c>
      <c r="E2137" s="2" t="s">
        <v>32</v>
      </c>
      <c r="F2137" s="2">
        <v>4</v>
      </c>
      <c r="G2137" s="4">
        <v>14023.264454370672</v>
      </c>
      <c r="H2137" s="5">
        <v>-35476.968190173036</v>
      </c>
      <c r="I2137" s="11" t="str">
        <f t="shared" si="396"/>
        <v>Rojas, Valentina</v>
      </c>
      <c r="J2137" s="11" t="str">
        <f t="shared" si="397"/>
        <v>VR</v>
      </c>
      <c r="K2137" s="14">
        <f t="shared" si="398"/>
        <v>14</v>
      </c>
      <c r="L2137" s="7">
        <f t="shared" ca="1" si="399"/>
        <v>34</v>
      </c>
      <c r="M2137" s="7">
        <f t="shared" si="400"/>
        <v>4</v>
      </c>
      <c r="N2137" s="15">
        <f t="shared" si="401"/>
        <v>32884</v>
      </c>
      <c r="O2137" s="15" t="str">
        <f t="shared" si="402"/>
        <v>jueves</v>
      </c>
      <c r="P2137" s="14">
        <f t="shared" si="403"/>
        <v>1990</v>
      </c>
      <c r="Q2137" s="14">
        <f t="shared" si="404"/>
        <v>1</v>
      </c>
      <c r="R2137" s="14">
        <f t="shared" si="405"/>
        <v>11</v>
      </c>
      <c r="S2137" s="14" t="str">
        <f t="shared" si="406"/>
        <v>NO</v>
      </c>
      <c r="T2137" s="14" t="str">
        <f t="shared" si="407"/>
        <v>No Cumple</v>
      </c>
      <c r="U2137" s="14">
        <f>VLOOKUP(E2137,País!$A$1:$B$8,2,FALSE)</f>
        <v>2</v>
      </c>
    </row>
    <row r="2138" spans="1:21" x14ac:dyDescent="0.25">
      <c r="A2138" s="2" t="s">
        <v>82</v>
      </c>
      <c r="B2138" s="2" t="s">
        <v>40</v>
      </c>
      <c r="C2138" s="3">
        <v>31324</v>
      </c>
      <c r="D2138" s="2" t="s">
        <v>11</v>
      </c>
      <c r="E2138" s="2" t="s">
        <v>16</v>
      </c>
      <c r="F2138" s="2">
        <v>4</v>
      </c>
      <c r="G2138" s="4">
        <v>14009.997688308398</v>
      </c>
      <c r="H2138" s="5">
        <v>-32750.602172990104</v>
      </c>
      <c r="I2138" s="11" t="str">
        <f t="shared" si="396"/>
        <v>Torres, Miguel</v>
      </c>
      <c r="J2138" s="11" t="str">
        <f t="shared" si="397"/>
        <v>MT</v>
      </c>
      <c r="K2138" s="14">
        <f t="shared" si="398"/>
        <v>12</v>
      </c>
      <c r="L2138" s="7">
        <f t="shared" ca="1" si="399"/>
        <v>38</v>
      </c>
      <c r="M2138" s="7">
        <f t="shared" si="400"/>
        <v>5</v>
      </c>
      <c r="N2138" s="15">
        <f t="shared" si="401"/>
        <v>31324</v>
      </c>
      <c r="O2138" s="15" t="str">
        <f t="shared" si="402"/>
        <v>viernes</v>
      </c>
      <c r="P2138" s="14">
        <f t="shared" si="403"/>
        <v>1985</v>
      </c>
      <c r="Q2138" s="14">
        <f t="shared" si="404"/>
        <v>10</v>
      </c>
      <c r="R2138" s="14">
        <f t="shared" si="405"/>
        <v>4</v>
      </c>
      <c r="S2138" s="14" t="str">
        <f t="shared" si="406"/>
        <v>NO</v>
      </c>
      <c r="T2138" s="14" t="str">
        <f t="shared" si="407"/>
        <v>No Cumple</v>
      </c>
      <c r="U2138" s="14">
        <f>VLOOKUP(E2138,País!$A$1:$B$8,2,FALSE)</f>
        <v>4</v>
      </c>
    </row>
    <row r="2139" spans="1:21" x14ac:dyDescent="0.25">
      <c r="A2139" s="2" t="s">
        <v>51</v>
      </c>
      <c r="B2139" s="2" t="s">
        <v>52</v>
      </c>
      <c r="C2139" s="3">
        <v>35465</v>
      </c>
      <c r="D2139" s="2" t="s">
        <v>31</v>
      </c>
      <c r="E2139" s="2" t="s">
        <v>12</v>
      </c>
      <c r="F2139" s="2">
        <v>2</v>
      </c>
      <c r="G2139" s="4">
        <v>14009.658093240598</v>
      </c>
      <c r="H2139" s="5">
        <v>-30811.887201677895</v>
      </c>
      <c r="I2139" s="11" t="str">
        <f t="shared" si="396"/>
        <v>Ortega, Natalia</v>
      </c>
      <c r="J2139" s="11" t="str">
        <f t="shared" si="397"/>
        <v>NO</v>
      </c>
      <c r="K2139" s="14">
        <f t="shared" si="398"/>
        <v>13</v>
      </c>
      <c r="L2139" s="7">
        <f t="shared" ca="1" si="399"/>
        <v>27</v>
      </c>
      <c r="M2139" s="7">
        <f t="shared" si="400"/>
        <v>2</v>
      </c>
      <c r="N2139" s="15">
        <f t="shared" si="401"/>
        <v>35465</v>
      </c>
      <c r="O2139" s="15" t="str">
        <f t="shared" si="402"/>
        <v>martes</v>
      </c>
      <c r="P2139" s="14">
        <f t="shared" si="403"/>
        <v>1997</v>
      </c>
      <c r="Q2139" s="14">
        <f t="shared" si="404"/>
        <v>2</v>
      </c>
      <c r="R2139" s="14">
        <f t="shared" si="405"/>
        <v>4</v>
      </c>
      <c r="S2139" s="14" t="str">
        <f t="shared" si="406"/>
        <v>NO</v>
      </c>
      <c r="T2139" s="14" t="str">
        <f t="shared" si="407"/>
        <v>No Cumple</v>
      </c>
      <c r="U2139" s="14">
        <f>VLOOKUP(E2139,País!$A$1:$B$8,2,FALSE)</f>
        <v>3</v>
      </c>
    </row>
    <row r="2140" spans="1:21" x14ac:dyDescent="0.25">
      <c r="A2140" s="2" t="s">
        <v>80</v>
      </c>
      <c r="B2140" s="2" t="s">
        <v>34</v>
      </c>
      <c r="C2140" s="3">
        <v>32492</v>
      </c>
      <c r="D2140" s="2" t="s">
        <v>38</v>
      </c>
      <c r="E2140" s="2" t="s">
        <v>8</v>
      </c>
      <c r="F2140" s="2">
        <v>3</v>
      </c>
      <c r="G2140" s="4">
        <v>13989.877764702767</v>
      </c>
      <c r="H2140" s="5">
        <v>-27767.49045411995</v>
      </c>
      <c r="I2140" s="11" t="str">
        <f t="shared" si="396"/>
        <v>Santos, Susana</v>
      </c>
      <c r="J2140" s="11" t="str">
        <f t="shared" si="397"/>
        <v>SS</v>
      </c>
      <c r="K2140" s="14">
        <f t="shared" si="398"/>
        <v>12</v>
      </c>
      <c r="L2140" s="7">
        <f t="shared" ca="1" si="399"/>
        <v>35</v>
      </c>
      <c r="M2140" s="7">
        <f t="shared" si="400"/>
        <v>4</v>
      </c>
      <c r="N2140" s="15">
        <f t="shared" si="401"/>
        <v>32492</v>
      </c>
      <c r="O2140" s="15" t="str">
        <f t="shared" si="402"/>
        <v>jueves</v>
      </c>
      <c r="P2140" s="14">
        <f t="shared" si="403"/>
        <v>1988</v>
      </c>
      <c r="Q2140" s="14">
        <f t="shared" si="404"/>
        <v>12</v>
      </c>
      <c r="R2140" s="14">
        <f t="shared" si="405"/>
        <v>15</v>
      </c>
      <c r="S2140" s="14" t="str">
        <f t="shared" si="406"/>
        <v>NO</v>
      </c>
      <c r="T2140" s="14" t="str">
        <f t="shared" si="407"/>
        <v>No Cumple</v>
      </c>
      <c r="U2140" s="14">
        <f>VLOOKUP(E2140,País!$A$1:$B$8,2,FALSE)</f>
        <v>1</v>
      </c>
    </row>
    <row r="2141" spans="1:21" x14ac:dyDescent="0.25">
      <c r="A2141" s="2" t="s">
        <v>72</v>
      </c>
      <c r="B2141" s="2" t="s">
        <v>30</v>
      </c>
      <c r="C2141" s="3">
        <v>29824</v>
      </c>
      <c r="D2141" s="2" t="s">
        <v>7</v>
      </c>
      <c r="E2141" s="2" t="s">
        <v>32</v>
      </c>
      <c r="F2141" s="2">
        <v>3</v>
      </c>
      <c r="G2141" s="4">
        <v>13968.041281463789</v>
      </c>
      <c r="H2141" s="5">
        <v>-32267.484497941143</v>
      </c>
      <c r="I2141" s="11" t="str">
        <f t="shared" si="396"/>
        <v>Rivera, Marina</v>
      </c>
      <c r="J2141" s="11" t="str">
        <f t="shared" si="397"/>
        <v>MR</v>
      </c>
      <c r="K2141" s="14">
        <f t="shared" si="398"/>
        <v>12</v>
      </c>
      <c r="L2141" s="7">
        <f t="shared" ca="1" si="399"/>
        <v>42</v>
      </c>
      <c r="M2141" s="7">
        <f t="shared" si="400"/>
        <v>3</v>
      </c>
      <c r="N2141" s="15">
        <f t="shared" si="401"/>
        <v>29824</v>
      </c>
      <c r="O2141" s="15" t="str">
        <f t="shared" si="402"/>
        <v>miércoles</v>
      </c>
      <c r="P2141" s="14">
        <f t="shared" si="403"/>
        <v>1981</v>
      </c>
      <c r="Q2141" s="14">
        <f t="shared" si="404"/>
        <v>8</v>
      </c>
      <c r="R2141" s="14">
        <f t="shared" si="405"/>
        <v>26</v>
      </c>
      <c r="S2141" s="14" t="str">
        <f t="shared" si="406"/>
        <v>SI</v>
      </c>
      <c r="T2141" s="14" t="str">
        <f t="shared" si="407"/>
        <v>No Cumple</v>
      </c>
      <c r="U2141" s="14">
        <f>VLOOKUP(E2141,País!$A$1:$B$8,2,FALSE)</f>
        <v>2</v>
      </c>
    </row>
    <row r="2142" spans="1:21" x14ac:dyDescent="0.25">
      <c r="A2142" s="2" t="s">
        <v>99</v>
      </c>
      <c r="B2142" s="2" t="s">
        <v>30</v>
      </c>
      <c r="C2142" s="3">
        <v>31567</v>
      </c>
      <c r="D2142" s="2" t="s">
        <v>35</v>
      </c>
      <c r="E2142" s="2" t="s">
        <v>20</v>
      </c>
      <c r="F2142" s="2">
        <v>6</v>
      </c>
      <c r="G2142" s="4">
        <v>13966.964969347588</v>
      </c>
      <c r="H2142" s="5">
        <v>-26284.11557237626</v>
      </c>
      <c r="I2142" s="11" t="str">
        <f t="shared" si="396"/>
        <v>Rivera, Liliana</v>
      </c>
      <c r="J2142" s="11" t="str">
        <f t="shared" si="397"/>
        <v>LR</v>
      </c>
      <c r="K2142" s="14">
        <f t="shared" si="398"/>
        <v>13</v>
      </c>
      <c r="L2142" s="7">
        <f t="shared" ca="1" si="399"/>
        <v>38</v>
      </c>
      <c r="M2142" s="7">
        <f t="shared" si="400"/>
        <v>3</v>
      </c>
      <c r="N2142" s="15">
        <f t="shared" si="401"/>
        <v>31567</v>
      </c>
      <c r="O2142" s="15" t="str">
        <f t="shared" si="402"/>
        <v>miércoles</v>
      </c>
      <c r="P2142" s="14">
        <f t="shared" si="403"/>
        <v>1986</v>
      </c>
      <c r="Q2142" s="14">
        <f t="shared" si="404"/>
        <v>6</v>
      </c>
      <c r="R2142" s="14">
        <f t="shared" si="405"/>
        <v>4</v>
      </c>
      <c r="S2142" s="14" t="str">
        <f t="shared" si="406"/>
        <v>NO</v>
      </c>
      <c r="T2142" s="14" t="str">
        <f t="shared" si="407"/>
        <v>No Cumple</v>
      </c>
      <c r="U2142" s="14">
        <f>VLOOKUP(E2142,País!$A$1:$B$8,2,FALSE)</f>
        <v>6</v>
      </c>
    </row>
    <row r="2143" spans="1:21" x14ac:dyDescent="0.25">
      <c r="A2143" s="2" t="s">
        <v>76</v>
      </c>
      <c r="B2143" s="2" t="s">
        <v>14</v>
      </c>
      <c r="C2143" s="3">
        <v>31772</v>
      </c>
      <c r="D2143" s="2" t="s">
        <v>23</v>
      </c>
      <c r="E2143" s="2" t="s">
        <v>20</v>
      </c>
      <c r="F2143" s="2">
        <v>6</v>
      </c>
      <c r="G2143" s="4">
        <v>13964.209100653508</v>
      </c>
      <c r="H2143" s="5">
        <v>-35975.790899346495</v>
      </c>
      <c r="I2143" s="11" t="str">
        <f t="shared" si="396"/>
        <v>Lopez, Carolina</v>
      </c>
      <c r="J2143" s="11" t="str">
        <f t="shared" si="397"/>
        <v>CL</v>
      </c>
      <c r="K2143" s="14">
        <f t="shared" si="398"/>
        <v>13</v>
      </c>
      <c r="L2143" s="7">
        <f t="shared" ca="1" si="399"/>
        <v>37</v>
      </c>
      <c r="M2143" s="7">
        <f t="shared" si="400"/>
        <v>5</v>
      </c>
      <c r="N2143" s="15">
        <f t="shared" si="401"/>
        <v>31772</v>
      </c>
      <c r="O2143" s="15" t="str">
        <f t="shared" si="402"/>
        <v>viernes</v>
      </c>
      <c r="P2143" s="14">
        <f t="shared" si="403"/>
        <v>1986</v>
      </c>
      <c r="Q2143" s="14">
        <f t="shared" si="404"/>
        <v>12</v>
      </c>
      <c r="R2143" s="14">
        <f t="shared" si="405"/>
        <v>26</v>
      </c>
      <c r="S2143" s="14" t="str">
        <f t="shared" si="406"/>
        <v>NO</v>
      </c>
      <c r="T2143" s="14" t="str">
        <f t="shared" si="407"/>
        <v>No Cumple</v>
      </c>
      <c r="U2143" s="14">
        <f>VLOOKUP(E2143,País!$A$1:$B$8,2,FALSE)</f>
        <v>6</v>
      </c>
    </row>
    <row r="2144" spans="1:21" x14ac:dyDescent="0.25">
      <c r="A2144" s="2" t="s">
        <v>73</v>
      </c>
      <c r="B2144" s="2" t="s">
        <v>22</v>
      </c>
      <c r="C2144" s="3">
        <v>30783</v>
      </c>
      <c r="D2144" s="2" t="s">
        <v>11</v>
      </c>
      <c r="E2144" s="2" t="s">
        <v>8</v>
      </c>
      <c r="F2144" s="2">
        <v>3</v>
      </c>
      <c r="G2144" s="4">
        <v>13956.75228250496</v>
      </c>
      <c r="H2144" s="5">
        <v>-26450.27340224653</v>
      </c>
      <c r="I2144" s="11" t="str">
        <f t="shared" si="396"/>
        <v>Fernandez, Manuel</v>
      </c>
      <c r="J2144" s="11" t="str">
        <f t="shared" si="397"/>
        <v>MF</v>
      </c>
      <c r="K2144" s="14">
        <f t="shared" si="398"/>
        <v>15</v>
      </c>
      <c r="L2144" s="7">
        <f t="shared" ca="1" si="399"/>
        <v>40</v>
      </c>
      <c r="M2144" s="7">
        <f t="shared" si="400"/>
        <v>3</v>
      </c>
      <c r="N2144" s="15">
        <f t="shared" si="401"/>
        <v>30783</v>
      </c>
      <c r="O2144" s="15" t="str">
        <f t="shared" si="402"/>
        <v>miércoles</v>
      </c>
      <c r="P2144" s="14">
        <f t="shared" si="403"/>
        <v>1984</v>
      </c>
      <c r="Q2144" s="14">
        <f t="shared" si="404"/>
        <v>4</v>
      </c>
      <c r="R2144" s="14">
        <f t="shared" si="405"/>
        <v>11</v>
      </c>
      <c r="S2144" s="14" t="str">
        <f t="shared" si="406"/>
        <v>NO</v>
      </c>
      <c r="T2144" s="14" t="str">
        <f t="shared" si="407"/>
        <v>No Cumple</v>
      </c>
      <c r="U2144" s="14">
        <f>VLOOKUP(E2144,País!$A$1:$B$8,2,FALSE)</f>
        <v>1</v>
      </c>
    </row>
    <row r="2145" spans="1:21" x14ac:dyDescent="0.25">
      <c r="A2145" s="2" t="s">
        <v>33</v>
      </c>
      <c r="B2145" s="2" t="s">
        <v>34</v>
      </c>
      <c r="C2145" s="3">
        <v>30989</v>
      </c>
      <c r="D2145" s="2" t="s">
        <v>35</v>
      </c>
      <c r="E2145" s="2" t="s">
        <v>8</v>
      </c>
      <c r="F2145" s="2">
        <v>2</v>
      </c>
      <c r="G2145" s="4">
        <v>13924.578695910823</v>
      </c>
      <c r="H2145" s="5">
        <v>-33253.158664966497</v>
      </c>
      <c r="I2145" s="11" t="str">
        <f t="shared" si="396"/>
        <v>Santos, Isabel</v>
      </c>
      <c r="J2145" s="11" t="str">
        <f t="shared" si="397"/>
        <v>IS</v>
      </c>
      <c r="K2145" s="14">
        <f t="shared" si="398"/>
        <v>12</v>
      </c>
      <c r="L2145" s="7">
        <f t="shared" ca="1" si="399"/>
        <v>39</v>
      </c>
      <c r="M2145" s="7">
        <f t="shared" si="400"/>
        <v>6</v>
      </c>
      <c r="N2145" s="15">
        <f t="shared" si="401"/>
        <v>30989</v>
      </c>
      <c r="O2145" s="15" t="str">
        <f t="shared" si="402"/>
        <v>sábado</v>
      </c>
      <c r="P2145" s="14">
        <f t="shared" si="403"/>
        <v>1984</v>
      </c>
      <c r="Q2145" s="14">
        <f t="shared" si="404"/>
        <v>11</v>
      </c>
      <c r="R2145" s="14">
        <f t="shared" si="405"/>
        <v>3</v>
      </c>
      <c r="S2145" s="14" t="str">
        <f t="shared" si="406"/>
        <v>NO</v>
      </c>
      <c r="T2145" s="14" t="str">
        <f t="shared" si="407"/>
        <v>No Cumple</v>
      </c>
      <c r="U2145" s="14">
        <f>VLOOKUP(E2145,País!$A$1:$B$8,2,FALSE)</f>
        <v>1</v>
      </c>
    </row>
    <row r="2146" spans="1:21" x14ac:dyDescent="0.25">
      <c r="A2146" s="2" t="s">
        <v>21</v>
      </c>
      <c r="B2146" s="2" t="s">
        <v>22</v>
      </c>
      <c r="C2146" s="3">
        <v>30663</v>
      </c>
      <c r="D2146" s="2" t="s">
        <v>23</v>
      </c>
      <c r="E2146" s="2" t="s">
        <v>24</v>
      </c>
      <c r="F2146" s="2">
        <v>4</v>
      </c>
      <c r="G2146" s="4">
        <v>13919.214058280815</v>
      </c>
      <c r="H2146" s="5">
        <v>-30204.628753375349</v>
      </c>
      <c r="I2146" s="11" t="str">
        <f t="shared" si="396"/>
        <v>Fernandez, Luis</v>
      </c>
      <c r="J2146" s="11" t="str">
        <f t="shared" si="397"/>
        <v>LF</v>
      </c>
      <c r="K2146" s="14">
        <f t="shared" si="398"/>
        <v>13</v>
      </c>
      <c r="L2146" s="7">
        <f t="shared" ca="1" si="399"/>
        <v>40</v>
      </c>
      <c r="M2146" s="7">
        <f t="shared" si="400"/>
        <v>2</v>
      </c>
      <c r="N2146" s="15">
        <f t="shared" si="401"/>
        <v>30663</v>
      </c>
      <c r="O2146" s="15" t="str">
        <f t="shared" si="402"/>
        <v>martes</v>
      </c>
      <c r="P2146" s="14">
        <f t="shared" si="403"/>
        <v>1983</v>
      </c>
      <c r="Q2146" s="14">
        <f t="shared" si="404"/>
        <v>12</v>
      </c>
      <c r="R2146" s="14">
        <f t="shared" si="405"/>
        <v>13</v>
      </c>
      <c r="S2146" s="14" t="str">
        <f t="shared" si="406"/>
        <v>NO</v>
      </c>
      <c r="T2146" s="14" t="str">
        <f t="shared" si="407"/>
        <v>No Cumple</v>
      </c>
      <c r="U2146" s="14">
        <f>VLOOKUP(E2146,País!$A$1:$B$8,2,FALSE)</f>
        <v>5</v>
      </c>
    </row>
    <row r="2147" spans="1:21" x14ac:dyDescent="0.25">
      <c r="A2147" s="2" t="s">
        <v>29</v>
      </c>
      <c r="B2147" s="2" t="s">
        <v>30</v>
      </c>
      <c r="C2147" s="3">
        <v>33377</v>
      </c>
      <c r="D2147" s="2" t="s">
        <v>31</v>
      </c>
      <c r="E2147" s="2" t="s">
        <v>32</v>
      </c>
      <c r="F2147" s="2">
        <v>3</v>
      </c>
      <c r="G2147" s="4">
        <v>13914.843915768826</v>
      </c>
      <c r="H2147" s="5">
        <v>-28183.86706317338</v>
      </c>
      <c r="I2147" s="11" t="str">
        <f t="shared" si="396"/>
        <v>Rivera, Pablo</v>
      </c>
      <c r="J2147" s="11" t="str">
        <f t="shared" si="397"/>
        <v>PR</v>
      </c>
      <c r="K2147" s="14">
        <f t="shared" si="398"/>
        <v>11</v>
      </c>
      <c r="L2147" s="7">
        <f t="shared" ca="1" si="399"/>
        <v>33</v>
      </c>
      <c r="M2147" s="7">
        <f t="shared" si="400"/>
        <v>7</v>
      </c>
      <c r="N2147" s="15">
        <f t="shared" si="401"/>
        <v>33377</v>
      </c>
      <c r="O2147" s="15" t="str">
        <f t="shared" si="402"/>
        <v>domingo</v>
      </c>
      <c r="P2147" s="14">
        <f t="shared" si="403"/>
        <v>1991</v>
      </c>
      <c r="Q2147" s="14">
        <f t="shared" si="404"/>
        <v>5</v>
      </c>
      <c r="R2147" s="14">
        <f t="shared" si="405"/>
        <v>19</v>
      </c>
      <c r="S2147" s="14" t="str">
        <f t="shared" si="406"/>
        <v>NO</v>
      </c>
      <c r="T2147" s="14" t="str">
        <f t="shared" si="407"/>
        <v>No Cumple</v>
      </c>
      <c r="U2147" s="14">
        <f>VLOOKUP(E2147,País!$A$1:$B$8,2,FALSE)</f>
        <v>2</v>
      </c>
    </row>
    <row r="2148" spans="1:21" x14ac:dyDescent="0.25">
      <c r="A2148" s="2" t="s">
        <v>75</v>
      </c>
      <c r="B2148" s="2" t="s">
        <v>18</v>
      </c>
      <c r="C2148" s="3">
        <v>31143</v>
      </c>
      <c r="D2148" s="2" t="s">
        <v>19</v>
      </c>
      <c r="E2148" s="2" t="s">
        <v>16</v>
      </c>
      <c r="F2148" s="2">
        <v>6</v>
      </c>
      <c r="G2148" s="4">
        <v>13907.151374724976</v>
      </c>
      <c r="H2148" s="5">
        <v>-27475.207386472772</v>
      </c>
      <c r="I2148" s="11" t="str">
        <f t="shared" si="396"/>
        <v>Rodriguez, Alberto</v>
      </c>
      <c r="J2148" s="11" t="str">
        <f t="shared" si="397"/>
        <v>AR</v>
      </c>
      <c r="K2148" s="14">
        <f t="shared" si="398"/>
        <v>16</v>
      </c>
      <c r="L2148" s="7">
        <f t="shared" ca="1" si="399"/>
        <v>39</v>
      </c>
      <c r="M2148" s="7">
        <f t="shared" si="400"/>
        <v>6</v>
      </c>
      <c r="N2148" s="15">
        <f t="shared" si="401"/>
        <v>31143</v>
      </c>
      <c r="O2148" s="15" t="str">
        <f t="shared" si="402"/>
        <v>sábado</v>
      </c>
      <c r="P2148" s="14">
        <f t="shared" si="403"/>
        <v>1985</v>
      </c>
      <c r="Q2148" s="14">
        <f t="shared" si="404"/>
        <v>4</v>
      </c>
      <c r="R2148" s="14">
        <f t="shared" si="405"/>
        <v>6</v>
      </c>
      <c r="S2148" s="14" t="str">
        <f t="shared" si="406"/>
        <v>NO</v>
      </c>
      <c r="T2148" s="14" t="str">
        <f t="shared" si="407"/>
        <v>No Cumple</v>
      </c>
      <c r="U2148" s="14">
        <f>VLOOKUP(E2148,País!$A$1:$B$8,2,FALSE)</f>
        <v>4</v>
      </c>
    </row>
    <row r="2149" spans="1:21" x14ac:dyDescent="0.25">
      <c r="A2149" s="2" t="s">
        <v>78</v>
      </c>
      <c r="B2149" s="2" t="s">
        <v>26</v>
      </c>
      <c r="C2149" s="3">
        <v>29673</v>
      </c>
      <c r="D2149" s="2" t="s">
        <v>31</v>
      </c>
      <c r="E2149" s="2" t="s">
        <v>28</v>
      </c>
      <c r="F2149" s="2">
        <v>5</v>
      </c>
      <c r="G2149" s="4">
        <v>13906.519736587828</v>
      </c>
      <c r="H2149" s="5">
        <v>-37251.686862590366</v>
      </c>
      <c r="I2149" s="11" t="str">
        <f t="shared" si="396"/>
        <v>Diaz, Julia</v>
      </c>
      <c r="J2149" s="11" t="str">
        <f t="shared" si="397"/>
        <v>JD</v>
      </c>
      <c r="K2149" s="14">
        <f t="shared" si="398"/>
        <v>9</v>
      </c>
      <c r="L2149" s="7">
        <f t="shared" ca="1" si="399"/>
        <v>43</v>
      </c>
      <c r="M2149" s="7">
        <f t="shared" si="400"/>
        <v>6</v>
      </c>
      <c r="N2149" s="15">
        <f t="shared" si="401"/>
        <v>29673</v>
      </c>
      <c r="O2149" s="15" t="str">
        <f t="shared" si="402"/>
        <v>sábado</v>
      </c>
      <c r="P2149" s="14">
        <f t="shared" si="403"/>
        <v>1981</v>
      </c>
      <c r="Q2149" s="14">
        <f t="shared" si="404"/>
        <v>3</v>
      </c>
      <c r="R2149" s="14">
        <f t="shared" si="405"/>
        <v>28</v>
      </c>
      <c r="S2149" s="14" t="str">
        <f t="shared" si="406"/>
        <v>NO</v>
      </c>
      <c r="T2149" s="14" t="str">
        <f t="shared" si="407"/>
        <v>No Cumple</v>
      </c>
      <c r="U2149" s="14">
        <f>VLOOKUP(E2149,País!$A$1:$B$8,2,FALSE)</f>
        <v>7</v>
      </c>
    </row>
    <row r="2150" spans="1:21" x14ac:dyDescent="0.25">
      <c r="A2150" s="2" t="s">
        <v>63</v>
      </c>
      <c r="B2150" s="2" t="s">
        <v>64</v>
      </c>
      <c r="C2150" s="3">
        <v>33651</v>
      </c>
      <c r="D2150" s="2" t="s">
        <v>19</v>
      </c>
      <c r="E2150" s="2" t="s">
        <v>8</v>
      </c>
      <c r="F2150" s="2">
        <v>6</v>
      </c>
      <c r="G2150" s="4">
        <v>13889.252304883858</v>
      </c>
      <c r="H2150" s="5">
        <v>-18468.762012941217</v>
      </c>
      <c r="I2150" s="11" t="str">
        <f t="shared" si="396"/>
        <v>Ramos, Gabriela</v>
      </c>
      <c r="J2150" s="11" t="str">
        <f t="shared" si="397"/>
        <v>GR</v>
      </c>
      <c r="K2150" s="14">
        <f t="shared" si="398"/>
        <v>13</v>
      </c>
      <c r="L2150" s="7">
        <f t="shared" ca="1" si="399"/>
        <v>32</v>
      </c>
      <c r="M2150" s="7">
        <f t="shared" si="400"/>
        <v>1</v>
      </c>
      <c r="N2150" s="15">
        <f t="shared" si="401"/>
        <v>33651</v>
      </c>
      <c r="O2150" s="15" t="str">
        <f t="shared" si="402"/>
        <v>lunes</v>
      </c>
      <c r="P2150" s="14">
        <f t="shared" si="403"/>
        <v>1992</v>
      </c>
      <c r="Q2150" s="14">
        <f t="shared" si="404"/>
        <v>2</v>
      </c>
      <c r="R2150" s="14">
        <f t="shared" si="405"/>
        <v>17</v>
      </c>
      <c r="S2150" s="14" t="str">
        <f t="shared" si="406"/>
        <v>NO</v>
      </c>
      <c r="T2150" s="14" t="str">
        <f t="shared" si="407"/>
        <v>No Cumple</v>
      </c>
      <c r="U2150" s="14">
        <f>VLOOKUP(E2150,País!$A$1:$B$8,2,FALSE)</f>
        <v>1</v>
      </c>
    </row>
    <row r="2151" spans="1:21" x14ac:dyDescent="0.25">
      <c r="A2151" s="2" t="s">
        <v>51</v>
      </c>
      <c r="B2151" s="2" t="s">
        <v>52</v>
      </c>
      <c r="C2151" s="3">
        <v>30682</v>
      </c>
      <c r="D2151" s="2" t="s">
        <v>31</v>
      </c>
      <c r="E2151" s="2" t="s">
        <v>12</v>
      </c>
      <c r="F2151" s="2">
        <v>2</v>
      </c>
      <c r="G2151" s="4">
        <v>13869.022605861837</v>
      </c>
      <c r="H2151" s="5">
        <v>-34869.667620196786</v>
      </c>
      <c r="I2151" s="11" t="str">
        <f t="shared" si="396"/>
        <v>Ortega, Natalia</v>
      </c>
      <c r="J2151" s="11" t="str">
        <f t="shared" si="397"/>
        <v>NO</v>
      </c>
      <c r="K2151" s="14">
        <f t="shared" si="398"/>
        <v>13</v>
      </c>
      <c r="L2151" s="7">
        <f t="shared" ca="1" si="399"/>
        <v>40</v>
      </c>
      <c r="M2151" s="7">
        <f t="shared" si="400"/>
        <v>7</v>
      </c>
      <c r="N2151" s="15">
        <f t="shared" si="401"/>
        <v>30682</v>
      </c>
      <c r="O2151" s="15" t="str">
        <f t="shared" si="402"/>
        <v>domingo</v>
      </c>
      <c r="P2151" s="14">
        <f t="shared" si="403"/>
        <v>1984</v>
      </c>
      <c r="Q2151" s="14">
        <f t="shared" si="404"/>
        <v>1</v>
      </c>
      <c r="R2151" s="14">
        <f t="shared" si="405"/>
        <v>1</v>
      </c>
      <c r="S2151" s="14" t="str">
        <f t="shared" si="406"/>
        <v>NO</v>
      </c>
      <c r="T2151" s="14" t="str">
        <f t="shared" si="407"/>
        <v>No Cumple</v>
      </c>
      <c r="U2151" s="14">
        <f>VLOOKUP(E2151,País!$A$1:$B$8,2,FALSE)</f>
        <v>3</v>
      </c>
    </row>
    <row r="2152" spans="1:21" x14ac:dyDescent="0.25">
      <c r="A2152" s="2" t="s">
        <v>103</v>
      </c>
      <c r="B2152" s="2" t="s">
        <v>68</v>
      </c>
      <c r="C2152" s="3">
        <v>32356</v>
      </c>
      <c r="D2152" s="2" t="s">
        <v>19</v>
      </c>
      <c r="E2152" s="2" t="s">
        <v>12</v>
      </c>
      <c r="F2152" s="2">
        <v>5</v>
      </c>
      <c r="G2152" s="4">
        <v>13867.231888564627</v>
      </c>
      <c r="H2152" s="5">
        <v>-35607.457386977963</v>
      </c>
      <c r="I2152" s="11" t="str">
        <f t="shared" si="396"/>
        <v>Navarro, Antonio</v>
      </c>
      <c r="J2152" s="11" t="str">
        <f t="shared" si="397"/>
        <v>AN</v>
      </c>
      <c r="K2152" s="14">
        <f t="shared" si="398"/>
        <v>14</v>
      </c>
      <c r="L2152" s="7">
        <f t="shared" ca="1" si="399"/>
        <v>36</v>
      </c>
      <c r="M2152" s="7">
        <f t="shared" si="400"/>
        <v>1</v>
      </c>
      <c r="N2152" s="15">
        <f t="shared" si="401"/>
        <v>32356</v>
      </c>
      <c r="O2152" s="15" t="str">
        <f t="shared" si="402"/>
        <v>lunes</v>
      </c>
      <c r="P2152" s="14">
        <f t="shared" si="403"/>
        <v>1988</v>
      </c>
      <c r="Q2152" s="14">
        <f t="shared" si="404"/>
        <v>8</v>
      </c>
      <c r="R2152" s="14">
        <f t="shared" si="405"/>
        <v>1</v>
      </c>
      <c r="S2152" s="14" t="str">
        <f t="shared" si="406"/>
        <v>NO</v>
      </c>
      <c r="T2152" s="14" t="str">
        <f t="shared" si="407"/>
        <v>No Cumple</v>
      </c>
      <c r="U2152" s="14">
        <f>VLOOKUP(E2152,País!$A$1:$B$8,2,FALSE)</f>
        <v>3</v>
      </c>
    </row>
    <row r="2153" spans="1:21" x14ac:dyDescent="0.25">
      <c r="A2153" s="2" t="s">
        <v>9</v>
      </c>
      <c r="B2153" s="2" t="s">
        <v>10</v>
      </c>
      <c r="C2153" s="3">
        <v>33650</v>
      </c>
      <c r="D2153" s="2" t="s">
        <v>11</v>
      </c>
      <c r="E2153" s="2" t="s">
        <v>12</v>
      </c>
      <c r="F2153" s="2">
        <v>5</v>
      </c>
      <c r="G2153" s="4">
        <v>13851.793999010761</v>
      </c>
      <c r="H2153" s="5">
        <v>-33094.867460900205</v>
      </c>
      <c r="I2153" s="11" t="str">
        <f t="shared" si="396"/>
        <v>Gomez, Juan</v>
      </c>
      <c r="J2153" s="11" t="str">
        <f t="shared" si="397"/>
        <v>JG</v>
      </c>
      <c r="K2153" s="14">
        <f t="shared" si="398"/>
        <v>9</v>
      </c>
      <c r="L2153" s="7">
        <f t="shared" ca="1" si="399"/>
        <v>32</v>
      </c>
      <c r="M2153" s="7">
        <f t="shared" si="400"/>
        <v>7</v>
      </c>
      <c r="N2153" s="15">
        <f t="shared" si="401"/>
        <v>33650</v>
      </c>
      <c r="O2153" s="15" t="str">
        <f t="shared" si="402"/>
        <v>domingo</v>
      </c>
      <c r="P2153" s="14">
        <f t="shared" si="403"/>
        <v>1992</v>
      </c>
      <c r="Q2153" s="14">
        <f t="shared" si="404"/>
        <v>2</v>
      </c>
      <c r="R2153" s="14">
        <f t="shared" si="405"/>
        <v>16</v>
      </c>
      <c r="S2153" s="14" t="str">
        <f t="shared" si="406"/>
        <v>NO</v>
      </c>
      <c r="T2153" s="14" t="str">
        <f t="shared" si="407"/>
        <v>No Cumple</v>
      </c>
      <c r="U2153" s="14">
        <f>VLOOKUP(E2153,País!$A$1:$B$8,2,FALSE)</f>
        <v>3</v>
      </c>
    </row>
    <row r="2154" spans="1:21" x14ac:dyDescent="0.25">
      <c r="A2154" s="2" t="s">
        <v>83</v>
      </c>
      <c r="B2154" s="2" t="s">
        <v>42</v>
      </c>
      <c r="C2154" s="3">
        <v>29592</v>
      </c>
      <c r="D2154" s="2" t="s">
        <v>15</v>
      </c>
      <c r="E2154" s="2" t="s">
        <v>20</v>
      </c>
      <c r="F2154" s="2">
        <v>5</v>
      </c>
      <c r="G2154" s="4">
        <v>13828.642115670566</v>
      </c>
      <c r="H2154" s="5">
        <v>-35246.217147799551</v>
      </c>
      <c r="I2154" s="11" t="str">
        <f t="shared" si="396"/>
        <v>Alvarez, Patricia</v>
      </c>
      <c r="J2154" s="11" t="str">
        <f t="shared" si="397"/>
        <v>PA</v>
      </c>
      <c r="K2154" s="14">
        <f t="shared" si="398"/>
        <v>15</v>
      </c>
      <c r="L2154" s="7">
        <f t="shared" ca="1" si="399"/>
        <v>43</v>
      </c>
      <c r="M2154" s="7">
        <f t="shared" si="400"/>
        <v>2</v>
      </c>
      <c r="N2154" s="15">
        <f t="shared" si="401"/>
        <v>29592</v>
      </c>
      <c r="O2154" s="15" t="str">
        <f t="shared" si="402"/>
        <v>martes</v>
      </c>
      <c r="P2154" s="14">
        <f t="shared" si="403"/>
        <v>1981</v>
      </c>
      <c r="Q2154" s="14">
        <f t="shared" si="404"/>
        <v>1</v>
      </c>
      <c r="R2154" s="14">
        <f t="shared" si="405"/>
        <v>6</v>
      </c>
      <c r="S2154" s="14" t="str">
        <f t="shared" si="406"/>
        <v>NO</v>
      </c>
      <c r="T2154" s="14" t="str">
        <f t="shared" si="407"/>
        <v>No Cumple</v>
      </c>
      <c r="U2154" s="14">
        <f>VLOOKUP(E2154,País!$A$1:$B$8,2,FALSE)</f>
        <v>6</v>
      </c>
    </row>
    <row r="2155" spans="1:21" x14ac:dyDescent="0.25">
      <c r="A2155" s="2" t="s">
        <v>57</v>
      </c>
      <c r="B2155" s="2" t="s">
        <v>58</v>
      </c>
      <c r="C2155" s="3">
        <v>32712</v>
      </c>
      <c r="D2155" s="2" t="s">
        <v>7</v>
      </c>
      <c r="E2155" s="2" t="s">
        <v>24</v>
      </c>
      <c r="F2155" s="2">
        <v>6</v>
      </c>
      <c r="G2155" s="4">
        <v>13813.825977942583</v>
      </c>
      <c r="H2155" s="5">
        <v>-29528.93921764593</v>
      </c>
      <c r="I2155" s="11" t="str">
        <f t="shared" si="396"/>
        <v>Castro, Martin</v>
      </c>
      <c r="J2155" s="11" t="str">
        <f t="shared" si="397"/>
        <v>MC</v>
      </c>
      <c r="K2155" s="14">
        <f t="shared" si="398"/>
        <v>12</v>
      </c>
      <c r="L2155" s="7">
        <f t="shared" ca="1" si="399"/>
        <v>35</v>
      </c>
      <c r="M2155" s="7">
        <f t="shared" si="400"/>
        <v>7</v>
      </c>
      <c r="N2155" s="15">
        <f t="shared" si="401"/>
        <v>32712</v>
      </c>
      <c r="O2155" s="15" t="str">
        <f t="shared" si="402"/>
        <v>domingo</v>
      </c>
      <c r="P2155" s="14">
        <f t="shared" si="403"/>
        <v>1989</v>
      </c>
      <c r="Q2155" s="14">
        <f t="shared" si="404"/>
        <v>7</v>
      </c>
      <c r="R2155" s="14">
        <f t="shared" si="405"/>
        <v>23</v>
      </c>
      <c r="S2155" s="14" t="str">
        <f t="shared" si="406"/>
        <v>SI</v>
      </c>
      <c r="T2155" s="14" t="str">
        <f t="shared" si="407"/>
        <v>No Cumple</v>
      </c>
      <c r="U2155" s="14">
        <f>VLOOKUP(E2155,País!$A$1:$B$8,2,FALSE)</f>
        <v>5</v>
      </c>
    </row>
    <row r="2156" spans="1:21" x14ac:dyDescent="0.25">
      <c r="A2156" s="2" t="s">
        <v>41</v>
      </c>
      <c r="B2156" s="2" t="s">
        <v>10</v>
      </c>
      <c r="C2156" s="3">
        <v>33163</v>
      </c>
      <c r="D2156" s="2" t="s">
        <v>38</v>
      </c>
      <c r="E2156" s="2" t="s">
        <v>24</v>
      </c>
      <c r="F2156" s="2">
        <v>2</v>
      </c>
      <c r="G2156" s="4">
        <v>13792.979600246998</v>
      </c>
      <c r="H2156" s="5">
        <v>-34084.950195755475</v>
      </c>
      <c r="I2156" s="11" t="str">
        <f t="shared" si="396"/>
        <v>Gomez, Diego</v>
      </c>
      <c r="J2156" s="11" t="str">
        <f t="shared" si="397"/>
        <v>DG</v>
      </c>
      <c r="K2156" s="14">
        <f t="shared" si="398"/>
        <v>10</v>
      </c>
      <c r="L2156" s="7">
        <f t="shared" ca="1" si="399"/>
        <v>33</v>
      </c>
      <c r="M2156" s="7">
        <f t="shared" si="400"/>
        <v>3</v>
      </c>
      <c r="N2156" s="15">
        <f t="shared" si="401"/>
        <v>33163</v>
      </c>
      <c r="O2156" s="15" t="str">
        <f t="shared" si="402"/>
        <v>miércoles</v>
      </c>
      <c r="P2156" s="14">
        <f t="shared" si="403"/>
        <v>1990</v>
      </c>
      <c r="Q2156" s="14">
        <f t="shared" si="404"/>
        <v>10</v>
      </c>
      <c r="R2156" s="14">
        <f t="shared" si="405"/>
        <v>17</v>
      </c>
      <c r="S2156" s="14" t="str">
        <f t="shared" si="406"/>
        <v>NO</v>
      </c>
      <c r="T2156" s="14" t="str">
        <f t="shared" si="407"/>
        <v>No Cumple</v>
      </c>
      <c r="U2156" s="14">
        <f>VLOOKUP(E2156,País!$A$1:$B$8,2,FALSE)</f>
        <v>5</v>
      </c>
    </row>
    <row r="2157" spans="1:21" x14ac:dyDescent="0.25">
      <c r="A2157" s="2" t="s">
        <v>71</v>
      </c>
      <c r="B2157" s="2" t="s">
        <v>14</v>
      </c>
      <c r="C2157" s="3">
        <v>34212</v>
      </c>
      <c r="D2157" s="2" t="s">
        <v>38</v>
      </c>
      <c r="E2157" s="2" t="s">
        <v>28</v>
      </c>
      <c r="F2157" s="2">
        <v>3</v>
      </c>
      <c r="G2157" s="4">
        <v>13741.613423863881</v>
      </c>
      <c r="H2157" s="5">
        <v>-33252.547918522512</v>
      </c>
      <c r="I2157" s="11" t="str">
        <f t="shared" si="396"/>
        <v>Lopez, Jose</v>
      </c>
      <c r="J2157" s="11" t="str">
        <f t="shared" si="397"/>
        <v>JL</v>
      </c>
      <c r="K2157" s="14">
        <f t="shared" si="398"/>
        <v>9</v>
      </c>
      <c r="L2157" s="7">
        <f t="shared" ca="1" si="399"/>
        <v>30</v>
      </c>
      <c r="M2157" s="7">
        <f t="shared" si="400"/>
        <v>2</v>
      </c>
      <c r="N2157" s="15">
        <f t="shared" si="401"/>
        <v>34212</v>
      </c>
      <c r="O2157" s="15" t="str">
        <f t="shared" si="402"/>
        <v>martes</v>
      </c>
      <c r="P2157" s="14">
        <f t="shared" si="403"/>
        <v>1993</v>
      </c>
      <c r="Q2157" s="14">
        <f t="shared" si="404"/>
        <v>8</v>
      </c>
      <c r="R2157" s="14">
        <f t="shared" si="405"/>
        <v>31</v>
      </c>
      <c r="S2157" s="14" t="str">
        <f t="shared" si="406"/>
        <v>NO</v>
      </c>
      <c r="T2157" s="14" t="str">
        <f t="shared" si="407"/>
        <v>No Cumple</v>
      </c>
      <c r="U2157" s="14">
        <f>VLOOKUP(E2157,País!$A$1:$B$8,2,FALSE)</f>
        <v>7</v>
      </c>
    </row>
    <row r="2158" spans="1:21" x14ac:dyDescent="0.25">
      <c r="A2158" s="2" t="s">
        <v>17</v>
      </c>
      <c r="B2158" s="2" t="s">
        <v>18</v>
      </c>
      <c r="C2158" s="3">
        <v>34946</v>
      </c>
      <c r="D2158" s="2" t="s">
        <v>19</v>
      </c>
      <c r="E2158" s="2" t="s">
        <v>20</v>
      </c>
      <c r="F2158" s="2">
        <v>6</v>
      </c>
      <c r="G2158" s="4">
        <v>13712.812960437195</v>
      </c>
      <c r="H2158" s="5">
        <v>11355.731598751765</v>
      </c>
      <c r="I2158" s="11" t="str">
        <f t="shared" si="396"/>
        <v>Rodriguez, Carlos</v>
      </c>
      <c r="J2158" s="11" t="str">
        <f t="shared" si="397"/>
        <v>CR</v>
      </c>
      <c r="K2158" s="14">
        <f t="shared" si="398"/>
        <v>15</v>
      </c>
      <c r="L2158" s="7">
        <f t="shared" ca="1" si="399"/>
        <v>28</v>
      </c>
      <c r="M2158" s="7">
        <f t="shared" si="400"/>
        <v>1</v>
      </c>
      <c r="N2158" s="15">
        <f t="shared" si="401"/>
        <v>34946</v>
      </c>
      <c r="O2158" s="15" t="str">
        <f t="shared" si="402"/>
        <v>lunes</v>
      </c>
      <c r="P2158" s="14">
        <f t="shared" si="403"/>
        <v>1995</v>
      </c>
      <c r="Q2158" s="14">
        <f t="shared" si="404"/>
        <v>9</v>
      </c>
      <c r="R2158" s="14">
        <f t="shared" si="405"/>
        <v>4</v>
      </c>
      <c r="S2158" s="14" t="str">
        <f t="shared" si="406"/>
        <v>NO</v>
      </c>
      <c r="T2158" s="14" t="str">
        <f t="shared" si="407"/>
        <v>No Cumple</v>
      </c>
      <c r="U2158" s="14">
        <f>VLOOKUP(E2158,País!$A$1:$B$8,2,FALSE)</f>
        <v>6</v>
      </c>
    </row>
    <row r="2159" spans="1:21" x14ac:dyDescent="0.25">
      <c r="A2159" s="2" t="s">
        <v>55</v>
      </c>
      <c r="B2159" s="2" t="s">
        <v>56</v>
      </c>
      <c r="C2159" s="3">
        <v>31107</v>
      </c>
      <c r="D2159" s="2" t="s">
        <v>38</v>
      </c>
      <c r="E2159" s="2" t="s">
        <v>20</v>
      </c>
      <c r="F2159" s="2">
        <v>5</v>
      </c>
      <c r="G2159" s="4">
        <v>13702.698035018366</v>
      </c>
      <c r="H2159" s="5">
        <v>-2395.1049906409862</v>
      </c>
      <c r="I2159" s="11" t="str">
        <f t="shared" si="396"/>
        <v>Jimenez, Monica</v>
      </c>
      <c r="J2159" s="11" t="str">
        <f t="shared" si="397"/>
        <v>MJ</v>
      </c>
      <c r="K2159" s="14">
        <f t="shared" si="398"/>
        <v>13</v>
      </c>
      <c r="L2159" s="7">
        <f t="shared" ca="1" si="399"/>
        <v>39</v>
      </c>
      <c r="M2159" s="7">
        <f t="shared" si="400"/>
        <v>5</v>
      </c>
      <c r="N2159" s="15">
        <f t="shared" si="401"/>
        <v>31107</v>
      </c>
      <c r="O2159" s="15" t="str">
        <f t="shared" si="402"/>
        <v>viernes</v>
      </c>
      <c r="P2159" s="14">
        <f t="shared" si="403"/>
        <v>1985</v>
      </c>
      <c r="Q2159" s="14">
        <f t="shared" si="404"/>
        <v>3</v>
      </c>
      <c r="R2159" s="14">
        <f t="shared" si="405"/>
        <v>1</v>
      </c>
      <c r="S2159" s="14" t="str">
        <f t="shared" si="406"/>
        <v>NO</v>
      </c>
      <c r="T2159" s="14" t="str">
        <f t="shared" si="407"/>
        <v>No Cumple</v>
      </c>
      <c r="U2159" s="14">
        <f>VLOOKUP(E2159,País!$A$1:$B$8,2,FALSE)</f>
        <v>6</v>
      </c>
    </row>
    <row r="2160" spans="1:21" x14ac:dyDescent="0.25">
      <c r="A2160" s="2" t="s">
        <v>70</v>
      </c>
      <c r="B2160" s="2" t="s">
        <v>10</v>
      </c>
      <c r="C2160" s="3">
        <v>35600</v>
      </c>
      <c r="D2160" s="2" t="s">
        <v>35</v>
      </c>
      <c r="E2160" s="2" t="s">
        <v>24</v>
      </c>
      <c r="F2160" s="2">
        <v>3</v>
      </c>
      <c r="G2160" s="4">
        <v>13693.329111086217</v>
      </c>
      <c r="H2160" s="5">
        <v>-32308.270635578956</v>
      </c>
      <c r="I2160" s="11" t="str">
        <f t="shared" si="396"/>
        <v>Gomez, Andrea</v>
      </c>
      <c r="J2160" s="11" t="str">
        <f t="shared" si="397"/>
        <v>AG</v>
      </c>
      <c r="K2160" s="14">
        <f t="shared" si="398"/>
        <v>11</v>
      </c>
      <c r="L2160" s="7">
        <f t="shared" ca="1" si="399"/>
        <v>27</v>
      </c>
      <c r="M2160" s="7">
        <f t="shared" si="400"/>
        <v>4</v>
      </c>
      <c r="N2160" s="15">
        <f t="shared" si="401"/>
        <v>35600</v>
      </c>
      <c r="O2160" s="15" t="str">
        <f t="shared" si="402"/>
        <v>jueves</v>
      </c>
      <c r="P2160" s="14">
        <f t="shared" si="403"/>
        <v>1997</v>
      </c>
      <c r="Q2160" s="14">
        <f t="shared" si="404"/>
        <v>6</v>
      </c>
      <c r="R2160" s="14">
        <f t="shared" si="405"/>
        <v>19</v>
      </c>
      <c r="S2160" s="14" t="str">
        <f t="shared" si="406"/>
        <v>NO</v>
      </c>
      <c r="T2160" s="14" t="str">
        <f t="shared" si="407"/>
        <v>No Cumple</v>
      </c>
      <c r="U2160" s="14">
        <f>VLOOKUP(E2160,País!$A$1:$B$8,2,FALSE)</f>
        <v>5</v>
      </c>
    </row>
    <row r="2161" spans="1:21" x14ac:dyDescent="0.25">
      <c r="A2161" s="2" t="s">
        <v>55</v>
      </c>
      <c r="B2161" s="2" t="s">
        <v>56</v>
      </c>
      <c r="C2161" s="3">
        <v>36094</v>
      </c>
      <c r="D2161" s="2" t="s">
        <v>38</v>
      </c>
      <c r="E2161" s="2" t="s">
        <v>20</v>
      </c>
      <c r="F2161" s="2">
        <v>6</v>
      </c>
      <c r="G2161" s="4">
        <v>13692.409607722919</v>
      </c>
      <c r="H2161" s="5">
        <v>-32639.907256972139</v>
      </c>
      <c r="I2161" s="11" t="str">
        <f t="shared" si="396"/>
        <v>Jimenez, Monica</v>
      </c>
      <c r="J2161" s="11" t="str">
        <f t="shared" si="397"/>
        <v>MJ</v>
      </c>
      <c r="K2161" s="14">
        <f t="shared" si="398"/>
        <v>13</v>
      </c>
      <c r="L2161" s="7">
        <f t="shared" ca="1" si="399"/>
        <v>25</v>
      </c>
      <c r="M2161" s="7">
        <f t="shared" si="400"/>
        <v>1</v>
      </c>
      <c r="N2161" s="15">
        <f t="shared" si="401"/>
        <v>36094</v>
      </c>
      <c r="O2161" s="15" t="str">
        <f t="shared" si="402"/>
        <v>lunes</v>
      </c>
      <c r="P2161" s="14">
        <f t="shared" si="403"/>
        <v>1998</v>
      </c>
      <c r="Q2161" s="14">
        <f t="shared" si="404"/>
        <v>10</v>
      </c>
      <c r="R2161" s="14">
        <f t="shared" si="405"/>
        <v>26</v>
      </c>
      <c r="S2161" s="14" t="str">
        <f t="shared" si="406"/>
        <v>NO</v>
      </c>
      <c r="T2161" s="14" t="str">
        <f t="shared" si="407"/>
        <v>No Cumple</v>
      </c>
      <c r="U2161" s="14">
        <f>VLOOKUP(E2161,País!$A$1:$B$8,2,FALSE)</f>
        <v>6</v>
      </c>
    </row>
    <row r="2162" spans="1:21" x14ac:dyDescent="0.25">
      <c r="A2162" s="2" t="s">
        <v>77</v>
      </c>
      <c r="B2162" s="2" t="s">
        <v>22</v>
      </c>
      <c r="C2162" s="3">
        <v>35336</v>
      </c>
      <c r="D2162" s="2" t="s">
        <v>27</v>
      </c>
      <c r="E2162" s="2" t="s">
        <v>24</v>
      </c>
      <c r="F2162" s="2">
        <v>3</v>
      </c>
      <c r="G2162" s="4">
        <v>13680.178875641697</v>
      </c>
      <c r="H2162" s="5">
        <v>-34314.235434409638</v>
      </c>
      <c r="I2162" s="11" t="str">
        <f t="shared" si="396"/>
        <v>Fernandez, Emilio</v>
      </c>
      <c r="J2162" s="11" t="str">
        <f t="shared" si="397"/>
        <v>EF</v>
      </c>
      <c r="K2162" s="14">
        <f t="shared" si="398"/>
        <v>15</v>
      </c>
      <c r="L2162" s="7">
        <f t="shared" ca="1" si="399"/>
        <v>27</v>
      </c>
      <c r="M2162" s="7">
        <f t="shared" si="400"/>
        <v>6</v>
      </c>
      <c r="N2162" s="15">
        <f t="shared" si="401"/>
        <v>35336</v>
      </c>
      <c r="O2162" s="15" t="str">
        <f t="shared" si="402"/>
        <v>sábado</v>
      </c>
      <c r="P2162" s="14">
        <f t="shared" si="403"/>
        <v>1996</v>
      </c>
      <c r="Q2162" s="14">
        <f t="shared" si="404"/>
        <v>9</v>
      </c>
      <c r="R2162" s="14">
        <f t="shared" si="405"/>
        <v>28</v>
      </c>
      <c r="S2162" s="14" t="str">
        <f t="shared" si="406"/>
        <v>NO</v>
      </c>
      <c r="T2162" s="14" t="str">
        <f t="shared" si="407"/>
        <v>No Cumple</v>
      </c>
      <c r="U2162" s="14">
        <f>VLOOKUP(E2162,País!$A$1:$B$8,2,FALSE)</f>
        <v>5</v>
      </c>
    </row>
    <row r="2163" spans="1:21" x14ac:dyDescent="0.25">
      <c r="A2163" s="2" t="s">
        <v>80</v>
      </c>
      <c r="B2163" s="2" t="s">
        <v>34</v>
      </c>
      <c r="C2163" s="3">
        <v>35742</v>
      </c>
      <c r="D2163" s="2" t="s">
        <v>38</v>
      </c>
      <c r="E2163" s="2" t="s">
        <v>8</v>
      </c>
      <c r="F2163" s="2">
        <v>6</v>
      </c>
      <c r="G2163" s="4">
        <v>13675.222873000532</v>
      </c>
      <c r="H2163" s="5">
        <v>-30789.56501540956</v>
      </c>
      <c r="I2163" s="11" t="str">
        <f t="shared" si="396"/>
        <v>Santos, Susana</v>
      </c>
      <c r="J2163" s="11" t="str">
        <f t="shared" si="397"/>
        <v>SS</v>
      </c>
      <c r="K2163" s="14">
        <f t="shared" si="398"/>
        <v>12</v>
      </c>
      <c r="L2163" s="7">
        <f t="shared" ca="1" si="399"/>
        <v>26</v>
      </c>
      <c r="M2163" s="7">
        <f t="shared" si="400"/>
        <v>6</v>
      </c>
      <c r="N2163" s="15">
        <f t="shared" si="401"/>
        <v>35742</v>
      </c>
      <c r="O2163" s="15" t="str">
        <f t="shared" si="402"/>
        <v>sábado</v>
      </c>
      <c r="P2163" s="14">
        <f t="shared" si="403"/>
        <v>1997</v>
      </c>
      <c r="Q2163" s="14">
        <f t="shared" si="404"/>
        <v>11</v>
      </c>
      <c r="R2163" s="14">
        <f t="shared" si="405"/>
        <v>8</v>
      </c>
      <c r="S2163" s="14" t="str">
        <f t="shared" si="406"/>
        <v>NO</v>
      </c>
      <c r="T2163" s="14" t="str">
        <f t="shared" si="407"/>
        <v>No Cumple</v>
      </c>
      <c r="U2163" s="14">
        <f>VLOOKUP(E2163,País!$A$1:$B$8,2,FALSE)</f>
        <v>1</v>
      </c>
    </row>
    <row r="2164" spans="1:21" x14ac:dyDescent="0.25">
      <c r="A2164" s="2" t="s">
        <v>36</v>
      </c>
      <c r="B2164" s="2" t="s">
        <v>37</v>
      </c>
      <c r="C2164" s="3">
        <v>34046</v>
      </c>
      <c r="D2164" s="2" t="s">
        <v>38</v>
      </c>
      <c r="E2164" s="2" t="s">
        <v>12</v>
      </c>
      <c r="F2164" s="2">
        <v>5</v>
      </c>
      <c r="G2164" s="4">
        <v>13666.235848721895</v>
      </c>
      <c r="H2164" s="5">
        <v>-28780.336037996924</v>
      </c>
      <c r="I2164" s="11" t="str">
        <f t="shared" si="396"/>
        <v>Hernandez, Roberto</v>
      </c>
      <c r="J2164" s="11" t="str">
        <f t="shared" si="397"/>
        <v>RH</v>
      </c>
      <c r="K2164" s="14">
        <f t="shared" si="398"/>
        <v>16</v>
      </c>
      <c r="L2164" s="7">
        <f t="shared" ca="1" si="399"/>
        <v>31</v>
      </c>
      <c r="M2164" s="7">
        <f t="shared" si="400"/>
        <v>4</v>
      </c>
      <c r="N2164" s="15">
        <f t="shared" si="401"/>
        <v>34046</v>
      </c>
      <c r="O2164" s="15" t="str">
        <f t="shared" si="402"/>
        <v>jueves</v>
      </c>
      <c r="P2164" s="14">
        <f t="shared" si="403"/>
        <v>1993</v>
      </c>
      <c r="Q2164" s="14">
        <f t="shared" si="404"/>
        <v>3</v>
      </c>
      <c r="R2164" s="14">
        <f t="shared" si="405"/>
        <v>18</v>
      </c>
      <c r="S2164" s="14" t="str">
        <f t="shared" si="406"/>
        <v>NO</v>
      </c>
      <c r="T2164" s="14" t="str">
        <f t="shared" si="407"/>
        <v>No Cumple</v>
      </c>
      <c r="U2164" s="14">
        <f>VLOOKUP(E2164,País!$A$1:$B$8,2,FALSE)</f>
        <v>3</v>
      </c>
    </row>
    <row r="2165" spans="1:21" x14ac:dyDescent="0.25">
      <c r="A2165" s="2" t="s">
        <v>82</v>
      </c>
      <c r="B2165" s="2" t="s">
        <v>40</v>
      </c>
      <c r="C2165" s="3">
        <v>34036</v>
      </c>
      <c r="D2165" s="2" t="s">
        <v>11</v>
      </c>
      <c r="E2165" s="2" t="s">
        <v>16</v>
      </c>
      <c r="F2165" s="2">
        <v>4</v>
      </c>
      <c r="G2165" s="4">
        <v>13637.818775191708</v>
      </c>
      <c r="H2165" s="5">
        <v>-32713.206726823628</v>
      </c>
      <c r="I2165" s="11" t="str">
        <f t="shared" si="396"/>
        <v>Torres, Miguel</v>
      </c>
      <c r="J2165" s="11" t="str">
        <f t="shared" si="397"/>
        <v>MT</v>
      </c>
      <c r="K2165" s="14">
        <f t="shared" si="398"/>
        <v>12</v>
      </c>
      <c r="L2165" s="7">
        <f t="shared" ca="1" si="399"/>
        <v>31</v>
      </c>
      <c r="M2165" s="7">
        <f t="shared" si="400"/>
        <v>1</v>
      </c>
      <c r="N2165" s="15">
        <f t="shared" si="401"/>
        <v>34036</v>
      </c>
      <c r="O2165" s="15" t="str">
        <f t="shared" si="402"/>
        <v>lunes</v>
      </c>
      <c r="P2165" s="14">
        <f t="shared" si="403"/>
        <v>1993</v>
      </c>
      <c r="Q2165" s="14">
        <f t="shared" si="404"/>
        <v>3</v>
      </c>
      <c r="R2165" s="14">
        <f t="shared" si="405"/>
        <v>8</v>
      </c>
      <c r="S2165" s="14" t="str">
        <f t="shared" si="406"/>
        <v>NO</v>
      </c>
      <c r="T2165" s="14" t="str">
        <f t="shared" si="407"/>
        <v>No Cumple</v>
      </c>
      <c r="U2165" s="14">
        <f>VLOOKUP(E2165,País!$A$1:$B$8,2,FALSE)</f>
        <v>4</v>
      </c>
    </row>
    <row r="2166" spans="1:21" x14ac:dyDescent="0.25">
      <c r="A2166" s="2" t="s">
        <v>25</v>
      </c>
      <c r="B2166" s="2" t="s">
        <v>26</v>
      </c>
      <c r="C2166" s="3">
        <v>30577</v>
      </c>
      <c r="D2166" s="2" t="s">
        <v>27</v>
      </c>
      <c r="E2166" s="2" t="s">
        <v>28</v>
      </c>
      <c r="F2166" s="2">
        <v>4</v>
      </c>
      <c r="G2166" s="4">
        <v>13626.941166271874</v>
      </c>
      <c r="H2166" s="5">
        <v>-33208.291773680743</v>
      </c>
      <c r="I2166" s="11" t="str">
        <f t="shared" si="396"/>
        <v>Diaz, Laura</v>
      </c>
      <c r="J2166" s="11" t="str">
        <f t="shared" si="397"/>
        <v>LD</v>
      </c>
      <c r="K2166" s="14">
        <f t="shared" si="398"/>
        <v>9</v>
      </c>
      <c r="L2166" s="7">
        <f t="shared" ca="1" si="399"/>
        <v>40</v>
      </c>
      <c r="M2166" s="7">
        <f t="shared" si="400"/>
        <v>7</v>
      </c>
      <c r="N2166" s="15">
        <f t="shared" si="401"/>
        <v>30577</v>
      </c>
      <c r="O2166" s="15" t="str">
        <f t="shared" si="402"/>
        <v>domingo</v>
      </c>
      <c r="P2166" s="14">
        <f t="shared" si="403"/>
        <v>1983</v>
      </c>
      <c r="Q2166" s="14">
        <f t="shared" si="404"/>
        <v>9</v>
      </c>
      <c r="R2166" s="14">
        <f t="shared" si="405"/>
        <v>18</v>
      </c>
      <c r="S2166" s="14" t="str">
        <f t="shared" si="406"/>
        <v>NO</v>
      </c>
      <c r="T2166" s="14" t="str">
        <f t="shared" si="407"/>
        <v>No Cumple</v>
      </c>
      <c r="U2166" s="14">
        <f>VLOOKUP(E2166,País!$A$1:$B$8,2,FALSE)</f>
        <v>7</v>
      </c>
    </row>
    <row r="2167" spans="1:21" x14ac:dyDescent="0.25">
      <c r="A2167" s="2" t="s">
        <v>85</v>
      </c>
      <c r="B2167" s="2" t="s">
        <v>46</v>
      </c>
      <c r="C2167" s="3">
        <v>34844</v>
      </c>
      <c r="D2167" s="2" t="s">
        <v>23</v>
      </c>
      <c r="E2167" s="2" t="s">
        <v>28</v>
      </c>
      <c r="F2167" s="2">
        <v>3</v>
      </c>
      <c r="G2167" s="4">
        <v>13626.522137517242</v>
      </c>
      <c r="H2167" s="5">
        <v>-37206.008305233103</v>
      </c>
      <c r="I2167" s="11" t="str">
        <f t="shared" si="396"/>
        <v>Garcia, Elena</v>
      </c>
      <c r="J2167" s="11" t="str">
        <f t="shared" si="397"/>
        <v>EG</v>
      </c>
      <c r="K2167" s="14">
        <f t="shared" si="398"/>
        <v>11</v>
      </c>
      <c r="L2167" s="7">
        <f t="shared" ca="1" si="399"/>
        <v>29</v>
      </c>
      <c r="M2167" s="7">
        <f t="shared" si="400"/>
        <v>4</v>
      </c>
      <c r="N2167" s="15">
        <f t="shared" si="401"/>
        <v>34844</v>
      </c>
      <c r="O2167" s="15" t="str">
        <f t="shared" si="402"/>
        <v>jueves</v>
      </c>
      <c r="P2167" s="14">
        <f t="shared" si="403"/>
        <v>1995</v>
      </c>
      <c r="Q2167" s="14">
        <f t="shared" si="404"/>
        <v>5</v>
      </c>
      <c r="R2167" s="14">
        <f t="shared" si="405"/>
        <v>25</v>
      </c>
      <c r="S2167" s="14" t="str">
        <f t="shared" si="406"/>
        <v>NO</v>
      </c>
      <c r="T2167" s="14" t="str">
        <f t="shared" si="407"/>
        <v>No Cumple</v>
      </c>
      <c r="U2167" s="14">
        <f>VLOOKUP(E2167,País!$A$1:$B$8,2,FALSE)</f>
        <v>7</v>
      </c>
    </row>
    <row r="2168" spans="1:21" x14ac:dyDescent="0.25">
      <c r="A2168" s="2" t="s">
        <v>5</v>
      </c>
      <c r="B2168" s="2" t="s">
        <v>6</v>
      </c>
      <c r="C2168" s="3">
        <v>29348</v>
      </c>
      <c r="D2168" s="2" t="s">
        <v>7</v>
      </c>
      <c r="E2168" s="2" t="s">
        <v>8</v>
      </c>
      <c r="F2168" s="2">
        <v>6</v>
      </c>
      <c r="G2168" s="4">
        <v>13614.041574943909</v>
      </c>
      <c r="H2168" s="5">
        <v>-46284.219988154575</v>
      </c>
      <c r="I2168" s="11" t="str">
        <f t="shared" si="396"/>
        <v>Martinez, Ana</v>
      </c>
      <c r="J2168" s="11" t="str">
        <f t="shared" si="397"/>
        <v>AM</v>
      </c>
      <c r="K2168" s="14">
        <f t="shared" si="398"/>
        <v>11</v>
      </c>
      <c r="L2168" s="7">
        <f t="shared" ca="1" si="399"/>
        <v>44</v>
      </c>
      <c r="M2168" s="7">
        <f t="shared" si="400"/>
        <v>3</v>
      </c>
      <c r="N2168" s="15">
        <f t="shared" si="401"/>
        <v>29348</v>
      </c>
      <c r="O2168" s="15" t="str">
        <f t="shared" si="402"/>
        <v>miércoles</v>
      </c>
      <c r="P2168" s="14">
        <f t="shared" si="403"/>
        <v>1980</v>
      </c>
      <c r="Q2168" s="14">
        <f t="shared" si="404"/>
        <v>5</v>
      </c>
      <c r="R2168" s="14">
        <f t="shared" si="405"/>
        <v>7</v>
      </c>
      <c r="S2168" s="14" t="str">
        <f t="shared" si="406"/>
        <v>SI</v>
      </c>
      <c r="T2168" s="14" t="str">
        <f t="shared" si="407"/>
        <v>No Cumple</v>
      </c>
      <c r="U2168" s="14">
        <f>VLOOKUP(E2168,País!$A$1:$B$8,2,FALSE)</f>
        <v>1</v>
      </c>
    </row>
    <row r="2169" spans="1:21" x14ac:dyDescent="0.25">
      <c r="A2169" s="2" t="s">
        <v>65</v>
      </c>
      <c r="B2169" s="2" t="s">
        <v>66</v>
      </c>
      <c r="C2169" s="3">
        <v>30093</v>
      </c>
      <c r="D2169" s="2" t="s">
        <v>23</v>
      </c>
      <c r="E2169" s="2" t="s">
        <v>12</v>
      </c>
      <c r="F2169" s="2">
        <v>6</v>
      </c>
      <c r="G2169" s="4">
        <v>13604.766992597553</v>
      </c>
      <c r="H2169" s="5">
        <v>-32015.709706662205</v>
      </c>
      <c r="I2169" s="11" t="str">
        <f t="shared" si="396"/>
        <v>Silva, Fernando</v>
      </c>
      <c r="J2169" s="11" t="str">
        <f t="shared" si="397"/>
        <v>FS</v>
      </c>
      <c r="K2169" s="14">
        <f t="shared" si="398"/>
        <v>13</v>
      </c>
      <c r="L2169" s="7">
        <f t="shared" ca="1" si="399"/>
        <v>42</v>
      </c>
      <c r="M2169" s="7">
        <f t="shared" si="400"/>
        <v>6</v>
      </c>
      <c r="N2169" s="15">
        <f t="shared" si="401"/>
        <v>30093</v>
      </c>
      <c r="O2169" s="15" t="str">
        <f t="shared" si="402"/>
        <v>sábado</v>
      </c>
      <c r="P2169" s="14">
        <f t="shared" si="403"/>
        <v>1982</v>
      </c>
      <c r="Q2169" s="14">
        <f t="shared" si="404"/>
        <v>5</v>
      </c>
      <c r="R2169" s="14">
        <f t="shared" si="405"/>
        <v>22</v>
      </c>
      <c r="S2169" s="14" t="str">
        <f t="shared" si="406"/>
        <v>NO</v>
      </c>
      <c r="T2169" s="14" t="str">
        <f t="shared" si="407"/>
        <v>No Cumple</v>
      </c>
      <c r="U2169" s="14">
        <f>VLOOKUP(E2169,País!$A$1:$B$8,2,FALSE)</f>
        <v>3</v>
      </c>
    </row>
    <row r="2170" spans="1:21" x14ac:dyDescent="0.25">
      <c r="A2170" s="2" t="s">
        <v>41</v>
      </c>
      <c r="B2170" s="2" t="s">
        <v>42</v>
      </c>
      <c r="C2170" s="3">
        <v>30215</v>
      </c>
      <c r="D2170" s="2" t="s">
        <v>11</v>
      </c>
      <c r="E2170" s="2" t="s">
        <v>20</v>
      </c>
      <c r="F2170" s="2">
        <v>4</v>
      </c>
      <c r="G2170" s="4">
        <v>13600.328698191339</v>
      </c>
      <c r="H2170" s="5">
        <v>-30779.704171627793</v>
      </c>
      <c r="I2170" s="11" t="str">
        <f t="shared" si="396"/>
        <v>Alvarez, Diego</v>
      </c>
      <c r="J2170" s="11" t="str">
        <f t="shared" si="397"/>
        <v>DA</v>
      </c>
      <c r="K2170" s="14">
        <f t="shared" si="398"/>
        <v>12</v>
      </c>
      <c r="L2170" s="7">
        <f t="shared" ca="1" si="399"/>
        <v>41</v>
      </c>
      <c r="M2170" s="7">
        <f t="shared" si="400"/>
        <v>2</v>
      </c>
      <c r="N2170" s="15">
        <f t="shared" si="401"/>
        <v>30215</v>
      </c>
      <c r="O2170" s="15" t="str">
        <f t="shared" si="402"/>
        <v>martes</v>
      </c>
      <c r="P2170" s="14">
        <f t="shared" si="403"/>
        <v>1982</v>
      </c>
      <c r="Q2170" s="14">
        <f t="shared" si="404"/>
        <v>9</v>
      </c>
      <c r="R2170" s="14">
        <f t="shared" si="405"/>
        <v>21</v>
      </c>
      <c r="S2170" s="14" t="str">
        <f t="shared" si="406"/>
        <v>NO</v>
      </c>
      <c r="T2170" s="14" t="str">
        <f t="shared" si="407"/>
        <v>No Cumple</v>
      </c>
      <c r="U2170" s="14">
        <f>VLOOKUP(E2170,País!$A$1:$B$8,2,FALSE)</f>
        <v>6</v>
      </c>
    </row>
    <row r="2171" spans="1:21" x14ac:dyDescent="0.25">
      <c r="A2171" s="2" t="s">
        <v>49</v>
      </c>
      <c r="B2171" s="2" t="s">
        <v>22</v>
      </c>
      <c r="C2171" s="3">
        <v>36283</v>
      </c>
      <c r="D2171" s="2" t="s">
        <v>31</v>
      </c>
      <c r="E2171" s="2" t="s">
        <v>16</v>
      </c>
      <c r="F2171" s="2">
        <v>6</v>
      </c>
      <c r="G2171" s="4">
        <v>13575.309822163548</v>
      </c>
      <c r="H2171" s="5">
        <v>-31349.480454717715</v>
      </c>
      <c r="I2171" s="11" t="str">
        <f t="shared" si="396"/>
        <v>Fernandez, Javier</v>
      </c>
      <c r="J2171" s="11" t="str">
        <f t="shared" si="397"/>
        <v>JF</v>
      </c>
      <c r="K2171" s="14">
        <f t="shared" si="398"/>
        <v>15</v>
      </c>
      <c r="L2171" s="7">
        <f t="shared" ca="1" si="399"/>
        <v>25</v>
      </c>
      <c r="M2171" s="7">
        <f t="shared" si="400"/>
        <v>1</v>
      </c>
      <c r="N2171" s="15">
        <f t="shared" si="401"/>
        <v>36283</v>
      </c>
      <c r="O2171" s="15" t="str">
        <f t="shared" si="402"/>
        <v>lunes</v>
      </c>
      <c r="P2171" s="14">
        <f t="shared" si="403"/>
        <v>1999</v>
      </c>
      <c r="Q2171" s="14">
        <f t="shared" si="404"/>
        <v>5</v>
      </c>
      <c r="R2171" s="14">
        <f t="shared" si="405"/>
        <v>3</v>
      </c>
      <c r="S2171" s="14" t="str">
        <f t="shared" si="406"/>
        <v>NO</v>
      </c>
      <c r="T2171" s="14" t="str">
        <f t="shared" si="407"/>
        <v>No Cumple</v>
      </c>
      <c r="U2171" s="14">
        <f>VLOOKUP(E2171,País!$A$1:$B$8,2,FALSE)</f>
        <v>4</v>
      </c>
    </row>
    <row r="2172" spans="1:21" x14ac:dyDescent="0.25">
      <c r="A2172" s="2" t="s">
        <v>74</v>
      </c>
      <c r="B2172" s="2" t="s">
        <v>26</v>
      </c>
      <c r="C2172" s="3">
        <v>32430</v>
      </c>
      <c r="D2172" s="2" t="s">
        <v>15</v>
      </c>
      <c r="E2172" s="2" t="s">
        <v>12</v>
      </c>
      <c r="F2172" s="2">
        <v>3</v>
      </c>
      <c r="G2172" s="4">
        <v>13559.608918026779</v>
      </c>
      <c r="H2172" s="5">
        <v>-34829.563706235094</v>
      </c>
      <c r="I2172" s="11" t="str">
        <f t="shared" si="396"/>
        <v>Diaz, Raquel</v>
      </c>
      <c r="J2172" s="11" t="str">
        <f t="shared" si="397"/>
        <v>RD</v>
      </c>
      <c r="K2172" s="14">
        <f t="shared" si="398"/>
        <v>10</v>
      </c>
      <c r="L2172" s="7">
        <f t="shared" ca="1" si="399"/>
        <v>35</v>
      </c>
      <c r="M2172" s="7">
        <f t="shared" si="400"/>
        <v>5</v>
      </c>
      <c r="N2172" s="15">
        <f t="shared" si="401"/>
        <v>32430</v>
      </c>
      <c r="O2172" s="15" t="str">
        <f t="shared" si="402"/>
        <v>viernes</v>
      </c>
      <c r="P2172" s="14">
        <f t="shared" si="403"/>
        <v>1988</v>
      </c>
      <c r="Q2172" s="14">
        <f t="shared" si="404"/>
        <v>10</v>
      </c>
      <c r="R2172" s="14">
        <f t="shared" si="405"/>
        <v>14</v>
      </c>
      <c r="S2172" s="14" t="str">
        <f t="shared" si="406"/>
        <v>NO</v>
      </c>
      <c r="T2172" s="14" t="str">
        <f t="shared" si="407"/>
        <v>No Cumple</v>
      </c>
      <c r="U2172" s="14">
        <f>VLOOKUP(E2172,País!$A$1:$B$8,2,FALSE)</f>
        <v>3</v>
      </c>
    </row>
    <row r="2173" spans="1:21" x14ac:dyDescent="0.25">
      <c r="A2173" s="2" t="s">
        <v>82</v>
      </c>
      <c r="B2173" s="2" t="s">
        <v>40</v>
      </c>
      <c r="C2173" s="3">
        <v>30320</v>
      </c>
      <c r="D2173" s="2" t="s">
        <v>11</v>
      </c>
      <c r="E2173" s="2" t="s">
        <v>16</v>
      </c>
      <c r="F2173" s="2">
        <v>4</v>
      </c>
      <c r="G2173" s="4">
        <v>13544.093589032744</v>
      </c>
      <c r="H2173" s="5">
        <v>-28538.402321102818</v>
      </c>
      <c r="I2173" s="11" t="str">
        <f t="shared" si="396"/>
        <v>Torres, Miguel</v>
      </c>
      <c r="J2173" s="11" t="str">
        <f t="shared" si="397"/>
        <v>MT</v>
      </c>
      <c r="K2173" s="14">
        <f t="shared" si="398"/>
        <v>12</v>
      </c>
      <c r="L2173" s="7">
        <f t="shared" ca="1" si="399"/>
        <v>41</v>
      </c>
      <c r="M2173" s="7">
        <f t="shared" si="400"/>
        <v>2</v>
      </c>
      <c r="N2173" s="15">
        <f t="shared" si="401"/>
        <v>30320</v>
      </c>
      <c r="O2173" s="15" t="str">
        <f t="shared" si="402"/>
        <v>martes</v>
      </c>
      <c r="P2173" s="14">
        <f t="shared" si="403"/>
        <v>1983</v>
      </c>
      <c r="Q2173" s="14">
        <f t="shared" si="404"/>
        <v>1</v>
      </c>
      <c r="R2173" s="14">
        <f t="shared" si="405"/>
        <v>4</v>
      </c>
      <c r="S2173" s="14" t="str">
        <f t="shared" si="406"/>
        <v>NO</v>
      </c>
      <c r="T2173" s="14" t="str">
        <f t="shared" si="407"/>
        <v>No Cumple</v>
      </c>
      <c r="U2173" s="14">
        <f>VLOOKUP(E2173,País!$A$1:$B$8,2,FALSE)</f>
        <v>4</v>
      </c>
    </row>
    <row r="2174" spans="1:21" x14ac:dyDescent="0.25">
      <c r="A2174" s="2" t="s">
        <v>71</v>
      </c>
      <c r="B2174" s="2" t="s">
        <v>14</v>
      </c>
      <c r="C2174" s="3">
        <v>35517</v>
      </c>
      <c r="D2174" s="2" t="s">
        <v>38</v>
      </c>
      <c r="E2174" s="2" t="s">
        <v>28</v>
      </c>
      <c r="F2174" s="2">
        <v>6</v>
      </c>
      <c r="G2174" s="4">
        <v>13543.955437530034</v>
      </c>
      <c r="H2174" s="5">
        <v>-27592.912530603073</v>
      </c>
      <c r="I2174" s="11" t="str">
        <f t="shared" si="396"/>
        <v>Lopez, Jose</v>
      </c>
      <c r="J2174" s="11" t="str">
        <f t="shared" si="397"/>
        <v>JL</v>
      </c>
      <c r="K2174" s="14">
        <f t="shared" si="398"/>
        <v>9</v>
      </c>
      <c r="L2174" s="7">
        <f t="shared" ca="1" si="399"/>
        <v>27</v>
      </c>
      <c r="M2174" s="7">
        <f t="shared" si="400"/>
        <v>5</v>
      </c>
      <c r="N2174" s="15">
        <f t="shared" si="401"/>
        <v>35517</v>
      </c>
      <c r="O2174" s="15" t="str">
        <f t="shared" si="402"/>
        <v>viernes</v>
      </c>
      <c r="P2174" s="14">
        <f t="shared" si="403"/>
        <v>1997</v>
      </c>
      <c r="Q2174" s="14">
        <f t="shared" si="404"/>
        <v>3</v>
      </c>
      <c r="R2174" s="14">
        <f t="shared" si="405"/>
        <v>28</v>
      </c>
      <c r="S2174" s="14" t="str">
        <f t="shared" si="406"/>
        <v>NO</v>
      </c>
      <c r="T2174" s="14" t="str">
        <f t="shared" si="407"/>
        <v>No Cumple</v>
      </c>
      <c r="U2174" s="14">
        <f>VLOOKUP(E2174,País!$A$1:$B$8,2,FALSE)</f>
        <v>7</v>
      </c>
    </row>
    <row r="2175" spans="1:21" x14ac:dyDescent="0.25">
      <c r="A2175" s="2" t="s">
        <v>79</v>
      </c>
      <c r="B2175" s="2" t="s">
        <v>30</v>
      </c>
      <c r="C2175" s="3">
        <v>33905</v>
      </c>
      <c r="D2175" s="2" t="s">
        <v>35</v>
      </c>
      <c r="E2175" s="2" t="s">
        <v>32</v>
      </c>
      <c r="F2175" s="2">
        <v>3</v>
      </c>
      <c r="G2175" s="4">
        <v>13536.766678622393</v>
      </c>
      <c r="H2175" s="5">
        <v>-28692.057324246984</v>
      </c>
      <c r="I2175" s="11" t="str">
        <f t="shared" si="396"/>
        <v>Rivera, Pedro</v>
      </c>
      <c r="J2175" s="11" t="str">
        <f t="shared" si="397"/>
        <v>PR</v>
      </c>
      <c r="K2175" s="14">
        <f t="shared" si="398"/>
        <v>11</v>
      </c>
      <c r="L2175" s="7">
        <f t="shared" ca="1" si="399"/>
        <v>31</v>
      </c>
      <c r="M2175" s="7">
        <f t="shared" si="400"/>
        <v>3</v>
      </c>
      <c r="N2175" s="15">
        <f t="shared" si="401"/>
        <v>33905</v>
      </c>
      <c r="O2175" s="15" t="str">
        <f t="shared" si="402"/>
        <v>miércoles</v>
      </c>
      <c r="P2175" s="14">
        <f t="shared" si="403"/>
        <v>1992</v>
      </c>
      <c r="Q2175" s="14">
        <f t="shared" si="404"/>
        <v>10</v>
      </c>
      <c r="R2175" s="14">
        <f t="shared" si="405"/>
        <v>28</v>
      </c>
      <c r="S2175" s="14" t="str">
        <f t="shared" si="406"/>
        <v>NO</v>
      </c>
      <c r="T2175" s="14" t="str">
        <f t="shared" si="407"/>
        <v>No Cumple</v>
      </c>
      <c r="U2175" s="14">
        <f>VLOOKUP(E2175,País!$A$1:$B$8,2,FALSE)</f>
        <v>2</v>
      </c>
    </row>
    <row r="2176" spans="1:21" x14ac:dyDescent="0.25">
      <c r="A2176" s="2" t="s">
        <v>80</v>
      </c>
      <c r="B2176" s="2" t="s">
        <v>34</v>
      </c>
      <c r="C2176" s="3">
        <v>33215</v>
      </c>
      <c r="D2176" s="2" t="s">
        <v>38</v>
      </c>
      <c r="E2176" s="2" t="s">
        <v>8</v>
      </c>
      <c r="F2176" s="2">
        <v>4</v>
      </c>
      <c r="G2176" s="4">
        <v>13534.711632488077</v>
      </c>
      <c r="H2176" s="5">
        <v>-28035.007624608585</v>
      </c>
      <c r="I2176" s="11" t="str">
        <f t="shared" si="396"/>
        <v>Santos, Susana</v>
      </c>
      <c r="J2176" s="11" t="str">
        <f t="shared" si="397"/>
        <v>SS</v>
      </c>
      <c r="K2176" s="14">
        <f t="shared" si="398"/>
        <v>12</v>
      </c>
      <c r="L2176" s="7">
        <f t="shared" ca="1" si="399"/>
        <v>33</v>
      </c>
      <c r="M2176" s="7">
        <f t="shared" si="400"/>
        <v>6</v>
      </c>
      <c r="N2176" s="15">
        <f t="shared" si="401"/>
        <v>33215</v>
      </c>
      <c r="O2176" s="15" t="str">
        <f t="shared" si="402"/>
        <v>sábado</v>
      </c>
      <c r="P2176" s="14">
        <f t="shared" si="403"/>
        <v>1990</v>
      </c>
      <c r="Q2176" s="14">
        <f t="shared" si="404"/>
        <v>12</v>
      </c>
      <c r="R2176" s="14">
        <f t="shared" si="405"/>
        <v>8</v>
      </c>
      <c r="S2176" s="14" t="str">
        <f t="shared" si="406"/>
        <v>NO</v>
      </c>
      <c r="T2176" s="14" t="str">
        <f t="shared" si="407"/>
        <v>No Cumple</v>
      </c>
      <c r="U2176" s="14">
        <f>VLOOKUP(E2176,País!$A$1:$B$8,2,FALSE)</f>
        <v>1</v>
      </c>
    </row>
    <row r="2177" spans="1:21" x14ac:dyDescent="0.25">
      <c r="A2177" s="2" t="s">
        <v>59</v>
      </c>
      <c r="B2177" s="2" t="s">
        <v>60</v>
      </c>
      <c r="C2177" s="3">
        <v>29745</v>
      </c>
      <c r="D2177" s="2" t="s">
        <v>11</v>
      </c>
      <c r="E2177" s="2" t="s">
        <v>28</v>
      </c>
      <c r="F2177" s="2">
        <v>4</v>
      </c>
      <c r="G2177" s="4">
        <v>13522.880810221865</v>
      </c>
      <c r="H2177" s="5">
        <v>-34648.49203839145</v>
      </c>
      <c r="I2177" s="11" t="str">
        <f t="shared" si="396"/>
        <v>Vargas, Camila</v>
      </c>
      <c r="J2177" s="11" t="str">
        <f t="shared" si="397"/>
        <v>CV</v>
      </c>
      <c r="K2177" s="14">
        <f t="shared" si="398"/>
        <v>12</v>
      </c>
      <c r="L2177" s="7">
        <f t="shared" ca="1" si="399"/>
        <v>43</v>
      </c>
      <c r="M2177" s="7">
        <f t="shared" si="400"/>
        <v>1</v>
      </c>
      <c r="N2177" s="15">
        <f t="shared" si="401"/>
        <v>29745</v>
      </c>
      <c r="O2177" s="15" t="str">
        <f t="shared" si="402"/>
        <v>lunes</v>
      </c>
      <c r="P2177" s="14">
        <f t="shared" si="403"/>
        <v>1981</v>
      </c>
      <c r="Q2177" s="14">
        <f t="shared" si="404"/>
        <v>6</v>
      </c>
      <c r="R2177" s="14">
        <f t="shared" si="405"/>
        <v>8</v>
      </c>
      <c r="S2177" s="14" t="str">
        <f t="shared" si="406"/>
        <v>NO</v>
      </c>
      <c r="T2177" s="14" t="str">
        <f t="shared" si="407"/>
        <v>No Cumple</v>
      </c>
      <c r="U2177" s="14">
        <f>VLOOKUP(E2177,País!$A$1:$B$8,2,FALSE)</f>
        <v>7</v>
      </c>
    </row>
    <row r="2178" spans="1:21" x14ac:dyDescent="0.25">
      <c r="A2178" s="2" t="s">
        <v>92</v>
      </c>
      <c r="B2178" s="2" t="s">
        <v>62</v>
      </c>
      <c r="C2178" s="3">
        <v>31467</v>
      </c>
      <c r="D2178" s="2" t="s">
        <v>15</v>
      </c>
      <c r="E2178" s="2" t="s">
        <v>28</v>
      </c>
      <c r="F2178" s="2">
        <v>2</v>
      </c>
      <c r="G2178" s="4">
        <v>13519.559346564683</v>
      </c>
      <c r="H2178" s="5">
        <v>-29180.330490076492</v>
      </c>
      <c r="I2178" s="11" t="str">
        <f t="shared" ref="I2178:I2241" si="408">_xlfn.CONCAT(B2178,", ",A2178)</f>
        <v>Guerrero, Alicia</v>
      </c>
      <c r="J2178" s="11" t="str">
        <f t="shared" ref="J2178:J2241" si="409">_xlfn.CONCAT(LEFT(A2178,1),LEFT(B2178,1))</f>
        <v>AG</v>
      </c>
      <c r="K2178" s="14">
        <f t="shared" ref="K2178:K2241" si="410">LEN(A2178)+LEN(B2178)</f>
        <v>14</v>
      </c>
      <c r="L2178" s="7">
        <f t="shared" ref="L2178:L2241" ca="1" si="411">INT((TODAY()-C2178)/365)</f>
        <v>38</v>
      </c>
      <c r="M2178" s="7">
        <f t="shared" ref="M2178:M2241" si="412">WEEKDAY(C2178,2)</f>
        <v>1</v>
      </c>
      <c r="N2178" s="15">
        <f t="shared" ref="N2178:N2241" si="413">C2178</f>
        <v>31467</v>
      </c>
      <c r="O2178" s="15" t="str">
        <f t="shared" ref="O2178:O2241" si="414">TEXT(C2178,"dddd")</f>
        <v>lunes</v>
      </c>
      <c r="P2178" s="14">
        <f t="shared" ref="P2178:P2241" si="415">YEAR(C2178)</f>
        <v>1986</v>
      </c>
      <c r="Q2178" s="14">
        <f t="shared" ref="Q2178:Q2241" si="416">MONTH(C2178)</f>
        <v>2</v>
      </c>
      <c r="R2178" s="14">
        <f t="shared" ref="R2178:R2241" si="417">DAY(C2178)</f>
        <v>24</v>
      </c>
      <c r="S2178" s="14" t="str">
        <f t="shared" ref="S2178:S2241" si="418" xml:space="preserve"> IF(D2178 = "Ingeniero","SI","NO")</f>
        <v>NO</v>
      </c>
      <c r="T2178" s="14" t="str">
        <f t="shared" ref="T2178:T2241" si="419">IF(
     AND(F2178&gt;3,G2178&gt;30000),
     "Cumple",
     "No Cumple"
)</f>
        <v>No Cumple</v>
      </c>
      <c r="U2178" s="14">
        <f>VLOOKUP(E2178,País!$A$1:$B$8,2,FALSE)</f>
        <v>7</v>
      </c>
    </row>
    <row r="2179" spans="1:21" x14ac:dyDescent="0.25">
      <c r="A2179" s="2" t="s">
        <v>73</v>
      </c>
      <c r="B2179" s="2" t="s">
        <v>22</v>
      </c>
      <c r="C2179" s="3">
        <v>32299</v>
      </c>
      <c r="D2179" s="2" t="s">
        <v>11</v>
      </c>
      <c r="E2179" s="2" t="s">
        <v>8</v>
      </c>
      <c r="F2179" s="2">
        <v>4</v>
      </c>
      <c r="G2179" s="4">
        <v>13512.068741742025</v>
      </c>
      <c r="H2179" s="5">
        <v>-29790.345006606378</v>
      </c>
      <c r="I2179" s="11" t="str">
        <f t="shared" si="408"/>
        <v>Fernandez, Manuel</v>
      </c>
      <c r="J2179" s="11" t="str">
        <f t="shared" si="409"/>
        <v>MF</v>
      </c>
      <c r="K2179" s="14">
        <f t="shared" si="410"/>
        <v>15</v>
      </c>
      <c r="L2179" s="7">
        <f t="shared" ca="1" si="411"/>
        <v>36</v>
      </c>
      <c r="M2179" s="7">
        <f t="shared" si="412"/>
        <v>7</v>
      </c>
      <c r="N2179" s="15">
        <f t="shared" si="413"/>
        <v>32299</v>
      </c>
      <c r="O2179" s="15" t="str">
        <f t="shared" si="414"/>
        <v>domingo</v>
      </c>
      <c r="P2179" s="14">
        <f t="shared" si="415"/>
        <v>1988</v>
      </c>
      <c r="Q2179" s="14">
        <f t="shared" si="416"/>
        <v>6</v>
      </c>
      <c r="R2179" s="14">
        <f t="shared" si="417"/>
        <v>5</v>
      </c>
      <c r="S2179" s="14" t="str">
        <f t="shared" si="418"/>
        <v>NO</v>
      </c>
      <c r="T2179" s="14" t="str">
        <f t="shared" si="419"/>
        <v>No Cumple</v>
      </c>
      <c r="U2179" s="14">
        <f>VLOOKUP(E2179,País!$A$1:$B$8,2,FALSE)</f>
        <v>1</v>
      </c>
    </row>
    <row r="2180" spans="1:21" x14ac:dyDescent="0.25">
      <c r="A2180" s="2" t="s">
        <v>51</v>
      </c>
      <c r="B2180" s="2" t="s">
        <v>52</v>
      </c>
      <c r="C2180" s="3">
        <v>31994</v>
      </c>
      <c r="D2180" s="2" t="s">
        <v>31</v>
      </c>
      <c r="E2180" s="2" t="s">
        <v>12</v>
      </c>
      <c r="F2180" s="2">
        <v>3</v>
      </c>
      <c r="G2180" s="4">
        <v>13511.958407330269</v>
      </c>
      <c r="H2180" s="5">
        <v>-27686.031194502299</v>
      </c>
      <c r="I2180" s="11" t="str">
        <f t="shared" si="408"/>
        <v>Ortega, Natalia</v>
      </c>
      <c r="J2180" s="11" t="str">
        <f t="shared" si="409"/>
        <v>NO</v>
      </c>
      <c r="K2180" s="14">
        <f t="shared" si="410"/>
        <v>13</v>
      </c>
      <c r="L2180" s="7">
        <f t="shared" ca="1" si="411"/>
        <v>37</v>
      </c>
      <c r="M2180" s="7">
        <f t="shared" si="412"/>
        <v>3</v>
      </c>
      <c r="N2180" s="15">
        <f t="shared" si="413"/>
        <v>31994</v>
      </c>
      <c r="O2180" s="15" t="str">
        <f t="shared" si="414"/>
        <v>miércoles</v>
      </c>
      <c r="P2180" s="14">
        <f t="shared" si="415"/>
        <v>1987</v>
      </c>
      <c r="Q2180" s="14">
        <f t="shared" si="416"/>
        <v>8</v>
      </c>
      <c r="R2180" s="14">
        <f t="shared" si="417"/>
        <v>5</v>
      </c>
      <c r="S2180" s="14" t="str">
        <f t="shared" si="418"/>
        <v>NO</v>
      </c>
      <c r="T2180" s="14" t="str">
        <f t="shared" si="419"/>
        <v>No Cumple</v>
      </c>
      <c r="U2180" s="14">
        <f>VLOOKUP(E2180,País!$A$1:$B$8,2,FALSE)</f>
        <v>3</v>
      </c>
    </row>
    <row r="2181" spans="1:21" x14ac:dyDescent="0.25">
      <c r="A2181" s="2" t="s">
        <v>84</v>
      </c>
      <c r="B2181" s="2" t="s">
        <v>44</v>
      </c>
      <c r="C2181" s="3">
        <v>31855</v>
      </c>
      <c r="D2181" s="2" t="s">
        <v>19</v>
      </c>
      <c r="E2181" s="2" t="s">
        <v>24</v>
      </c>
      <c r="F2181" s="2">
        <v>4</v>
      </c>
      <c r="G2181" s="4">
        <v>13509.951456263316</v>
      </c>
      <c r="H2181" s="5">
        <v>-31911.242718488284</v>
      </c>
      <c r="I2181" s="11" t="str">
        <f t="shared" si="408"/>
        <v>Mendoza, Lucas</v>
      </c>
      <c r="J2181" s="11" t="str">
        <f t="shared" si="409"/>
        <v>LM</v>
      </c>
      <c r="K2181" s="14">
        <f t="shared" si="410"/>
        <v>12</v>
      </c>
      <c r="L2181" s="7">
        <f t="shared" ca="1" si="411"/>
        <v>37</v>
      </c>
      <c r="M2181" s="7">
        <f t="shared" si="412"/>
        <v>4</v>
      </c>
      <c r="N2181" s="15">
        <f t="shared" si="413"/>
        <v>31855</v>
      </c>
      <c r="O2181" s="15" t="str">
        <f t="shared" si="414"/>
        <v>jueves</v>
      </c>
      <c r="P2181" s="14">
        <f t="shared" si="415"/>
        <v>1987</v>
      </c>
      <c r="Q2181" s="14">
        <f t="shared" si="416"/>
        <v>3</v>
      </c>
      <c r="R2181" s="14">
        <f t="shared" si="417"/>
        <v>19</v>
      </c>
      <c r="S2181" s="14" t="str">
        <f t="shared" si="418"/>
        <v>NO</v>
      </c>
      <c r="T2181" s="14" t="str">
        <f t="shared" si="419"/>
        <v>No Cumple</v>
      </c>
      <c r="U2181" s="14">
        <f>VLOOKUP(E2181,País!$A$1:$B$8,2,FALSE)</f>
        <v>5</v>
      </c>
    </row>
    <row r="2182" spans="1:21" x14ac:dyDescent="0.25">
      <c r="A2182" s="2" t="s">
        <v>9</v>
      </c>
      <c r="B2182" s="2" t="s">
        <v>10</v>
      </c>
      <c r="C2182" s="3">
        <v>34718</v>
      </c>
      <c r="D2182" s="2" t="s">
        <v>11</v>
      </c>
      <c r="E2182" s="2" t="s">
        <v>12</v>
      </c>
      <c r="F2182" s="2">
        <v>5</v>
      </c>
      <c r="G2182" s="4">
        <v>13489.5983732778</v>
      </c>
      <c r="H2182" s="5">
        <v>-25987.905236308874</v>
      </c>
      <c r="I2182" s="11" t="str">
        <f t="shared" si="408"/>
        <v>Gomez, Juan</v>
      </c>
      <c r="J2182" s="11" t="str">
        <f t="shared" si="409"/>
        <v>JG</v>
      </c>
      <c r="K2182" s="14">
        <f t="shared" si="410"/>
        <v>9</v>
      </c>
      <c r="L2182" s="7">
        <f t="shared" ca="1" si="411"/>
        <v>29</v>
      </c>
      <c r="M2182" s="7">
        <f t="shared" si="412"/>
        <v>4</v>
      </c>
      <c r="N2182" s="15">
        <f t="shared" si="413"/>
        <v>34718</v>
      </c>
      <c r="O2182" s="15" t="str">
        <f t="shared" si="414"/>
        <v>jueves</v>
      </c>
      <c r="P2182" s="14">
        <f t="shared" si="415"/>
        <v>1995</v>
      </c>
      <c r="Q2182" s="14">
        <f t="shared" si="416"/>
        <v>1</v>
      </c>
      <c r="R2182" s="14">
        <f t="shared" si="417"/>
        <v>19</v>
      </c>
      <c r="S2182" s="14" t="str">
        <f t="shared" si="418"/>
        <v>NO</v>
      </c>
      <c r="T2182" s="14" t="str">
        <f t="shared" si="419"/>
        <v>No Cumple</v>
      </c>
      <c r="U2182" s="14">
        <f>VLOOKUP(E2182,País!$A$1:$B$8,2,FALSE)</f>
        <v>3</v>
      </c>
    </row>
    <row r="2183" spans="1:21" x14ac:dyDescent="0.25">
      <c r="A2183" s="2" t="s">
        <v>77</v>
      </c>
      <c r="B2183" s="2" t="s">
        <v>22</v>
      </c>
      <c r="C2183" s="3">
        <v>32284</v>
      </c>
      <c r="D2183" s="2" t="s">
        <v>27</v>
      </c>
      <c r="E2183" s="2" t="s">
        <v>24</v>
      </c>
      <c r="F2183" s="2">
        <v>6</v>
      </c>
      <c r="G2183" s="4">
        <v>13476.647625603124</v>
      </c>
      <c r="H2183" s="5">
        <v>-34361.484184445122</v>
      </c>
      <c r="I2183" s="11" t="str">
        <f t="shared" si="408"/>
        <v>Fernandez, Emilio</v>
      </c>
      <c r="J2183" s="11" t="str">
        <f t="shared" si="409"/>
        <v>EF</v>
      </c>
      <c r="K2183" s="14">
        <f t="shared" si="410"/>
        <v>15</v>
      </c>
      <c r="L2183" s="7">
        <f t="shared" ca="1" si="411"/>
        <v>36</v>
      </c>
      <c r="M2183" s="7">
        <f t="shared" si="412"/>
        <v>6</v>
      </c>
      <c r="N2183" s="15">
        <f t="shared" si="413"/>
        <v>32284</v>
      </c>
      <c r="O2183" s="15" t="str">
        <f t="shared" si="414"/>
        <v>sábado</v>
      </c>
      <c r="P2183" s="14">
        <f t="shared" si="415"/>
        <v>1988</v>
      </c>
      <c r="Q2183" s="14">
        <f t="shared" si="416"/>
        <v>5</v>
      </c>
      <c r="R2183" s="14">
        <f t="shared" si="417"/>
        <v>21</v>
      </c>
      <c r="S2183" s="14" t="str">
        <f t="shared" si="418"/>
        <v>NO</v>
      </c>
      <c r="T2183" s="14" t="str">
        <f t="shared" si="419"/>
        <v>No Cumple</v>
      </c>
      <c r="U2183" s="14">
        <f>VLOOKUP(E2183,País!$A$1:$B$8,2,FALSE)</f>
        <v>5</v>
      </c>
    </row>
    <row r="2184" spans="1:21" x14ac:dyDescent="0.25">
      <c r="A2184" s="2" t="s">
        <v>86</v>
      </c>
      <c r="B2184" s="2" t="s">
        <v>48</v>
      </c>
      <c r="C2184" s="3">
        <v>31810</v>
      </c>
      <c r="D2184" s="2" t="s">
        <v>27</v>
      </c>
      <c r="E2184" s="2" t="s">
        <v>32</v>
      </c>
      <c r="F2184" s="2">
        <v>6</v>
      </c>
      <c r="G2184" s="4">
        <v>13468.221227098129</v>
      </c>
      <c r="H2184" s="5">
        <v>-35890.507621985802</v>
      </c>
      <c r="I2184" s="11" t="str">
        <f t="shared" si="408"/>
        <v>Rojas, Daniel</v>
      </c>
      <c r="J2184" s="11" t="str">
        <f t="shared" si="409"/>
        <v>DR</v>
      </c>
      <c r="K2184" s="14">
        <f t="shared" si="410"/>
        <v>11</v>
      </c>
      <c r="L2184" s="7">
        <f t="shared" ca="1" si="411"/>
        <v>37</v>
      </c>
      <c r="M2184" s="7">
        <f t="shared" si="412"/>
        <v>1</v>
      </c>
      <c r="N2184" s="15">
        <f t="shared" si="413"/>
        <v>31810</v>
      </c>
      <c r="O2184" s="15" t="str">
        <f t="shared" si="414"/>
        <v>lunes</v>
      </c>
      <c r="P2184" s="14">
        <f t="shared" si="415"/>
        <v>1987</v>
      </c>
      <c r="Q2184" s="14">
        <f t="shared" si="416"/>
        <v>2</v>
      </c>
      <c r="R2184" s="14">
        <f t="shared" si="417"/>
        <v>2</v>
      </c>
      <c r="S2184" s="14" t="str">
        <f t="shared" si="418"/>
        <v>NO</v>
      </c>
      <c r="T2184" s="14" t="str">
        <f t="shared" si="419"/>
        <v>No Cumple</v>
      </c>
      <c r="U2184" s="14">
        <f>VLOOKUP(E2184,País!$A$1:$B$8,2,FALSE)</f>
        <v>2</v>
      </c>
    </row>
    <row r="2185" spans="1:21" x14ac:dyDescent="0.25">
      <c r="A2185" s="2" t="s">
        <v>89</v>
      </c>
      <c r="B2185" s="2" t="s">
        <v>56</v>
      </c>
      <c r="C2185" s="3">
        <v>31766</v>
      </c>
      <c r="D2185" s="2" t="s">
        <v>38</v>
      </c>
      <c r="E2185" s="2" t="s">
        <v>16</v>
      </c>
      <c r="F2185" s="2">
        <v>3</v>
      </c>
      <c r="G2185" s="4">
        <v>13437.620354323053</v>
      </c>
      <c r="H2185" s="5">
        <v>-59308.216623823922</v>
      </c>
      <c r="I2185" s="11" t="str">
        <f t="shared" si="408"/>
        <v>Jimenez, Hugo</v>
      </c>
      <c r="J2185" s="11" t="str">
        <f t="shared" si="409"/>
        <v>HJ</v>
      </c>
      <c r="K2185" s="14">
        <f t="shared" si="410"/>
        <v>11</v>
      </c>
      <c r="L2185" s="7">
        <f t="shared" ca="1" si="411"/>
        <v>37</v>
      </c>
      <c r="M2185" s="7">
        <f t="shared" si="412"/>
        <v>6</v>
      </c>
      <c r="N2185" s="15">
        <f t="shared" si="413"/>
        <v>31766</v>
      </c>
      <c r="O2185" s="15" t="str">
        <f t="shared" si="414"/>
        <v>sábado</v>
      </c>
      <c r="P2185" s="14">
        <f t="shared" si="415"/>
        <v>1986</v>
      </c>
      <c r="Q2185" s="14">
        <f t="shared" si="416"/>
        <v>12</v>
      </c>
      <c r="R2185" s="14">
        <f t="shared" si="417"/>
        <v>20</v>
      </c>
      <c r="S2185" s="14" t="str">
        <f t="shared" si="418"/>
        <v>NO</v>
      </c>
      <c r="T2185" s="14" t="str">
        <f t="shared" si="419"/>
        <v>No Cumple</v>
      </c>
      <c r="U2185" s="14">
        <f>VLOOKUP(E2185,País!$A$1:$B$8,2,FALSE)</f>
        <v>4</v>
      </c>
    </row>
    <row r="2186" spans="1:21" x14ac:dyDescent="0.25">
      <c r="A2186" s="2" t="s">
        <v>21</v>
      </c>
      <c r="B2186" s="2" t="s">
        <v>22</v>
      </c>
      <c r="C2186" s="3">
        <v>33221</v>
      </c>
      <c r="D2186" s="2" t="s">
        <v>23</v>
      </c>
      <c r="E2186" s="2" t="s">
        <v>24</v>
      </c>
      <c r="F2186" s="2">
        <v>5</v>
      </c>
      <c r="G2186" s="4">
        <v>13433.91755773524</v>
      </c>
      <c r="H2186" s="5">
        <v>-29038.901007275923</v>
      </c>
      <c r="I2186" s="11" t="str">
        <f t="shared" si="408"/>
        <v>Fernandez, Luis</v>
      </c>
      <c r="J2186" s="11" t="str">
        <f t="shared" si="409"/>
        <v>LF</v>
      </c>
      <c r="K2186" s="14">
        <f t="shared" si="410"/>
        <v>13</v>
      </c>
      <c r="L2186" s="7">
        <f t="shared" ca="1" si="411"/>
        <v>33</v>
      </c>
      <c r="M2186" s="7">
        <f t="shared" si="412"/>
        <v>5</v>
      </c>
      <c r="N2186" s="15">
        <f t="shared" si="413"/>
        <v>33221</v>
      </c>
      <c r="O2186" s="15" t="str">
        <f t="shared" si="414"/>
        <v>viernes</v>
      </c>
      <c r="P2186" s="14">
        <f t="shared" si="415"/>
        <v>1990</v>
      </c>
      <c r="Q2186" s="14">
        <f t="shared" si="416"/>
        <v>12</v>
      </c>
      <c r="R2186" s="14">
        <f t="shared" si="417"/>
        <v>14</v>
      </c>
      <c r="S2186" s="14" t="str">
        <f t="shared" si="418"/>
        <v>NO</v>
      </c>
      <c r="T2186" s="14" t="str">
        <f t="shared" si="419"/>
        <v>No Cumple</v>
      </c>
      <c r="U2186" s="14">
        <f>VLOOKUP(E2186,País!$A$1:$B$8,2,FALSE)</f>
        <v>5</v>
      </c>
    </row>
    <row r="2187" spans="1:21" x14ac:dyDescent="0.25">
      <c r="A2187" s="2" t="s">
        <v>70</v>
      </c>
      <c r="B2187" s="2" t="s">
        <v>10</v>
      </c>
      <c r="C2187" s="3">
        <v>34013</v>
      </c>
      <c r="D2187" s="2" t="s">
        <v>35</v>
      </c>
      <c r="E2187" s="2" t="s">
        <v>24</v>
      </c>
      <c r="F2187" s="2">
        <v>3</v>
      </c>
      <c r="G2187" s="4">
        <v>13411.538325610665</v>
      </c>
      <c r="H2187" s="5">
        <v>-31957.846273462615</v>
      </c>
      <c r="I2187" s="11" t="str">
        <f t="shared" si="408"/>
        <v>Gomez, Andrea</v>
      </c>
      <c r="J2187" s="11" t="str">
        <f t="shared" si="409"/>
        <v>AG</v>
      </c>
      <c r="K2187" s="14">
        <f t="shared" si="410"/>
        <v>11</v>
      </c>
      <c r="L2187" s="7">
        <f t="shared" ca="1" si="411"/>
        <v>31</v>
      </c>
      <c r="M2187" s="7">
        <f t="shared" si="412"/>
        <v>6</v>
      </c>
      <c r="N2187" s="15">
        <f t="shared" si="413"/>
        <v>34013</v>
      </c>
      <c r="O2187" s="15" t="str">
        <f t="shared" si="414"/>
        <v>sábado</v>
      </c>
      <c r="P2187" s="14">
        <f t="shared" si="415"/>
        <v>1993</v>
      </c>
      <c r="Q2187" s="14">
        <f t="shared" si="416"/>
        <v>2</v>
      </c>
      <c r="R2187" s="14">
        <f t="shared" si="417"/>
        <v>13</v>
      </c>
      <c r="S2187" s="14" t="str">
        <f t="shared" si="418"/>
        <v>NO</v>
      </c>
      <c r="T2187" s="14" t="str">
        <f t="shared" si="419"/>
        <v>No Cumple</v>
      </c>
      <c r="U2187" s="14">
        <f>VLOOKUP(E2187,País!$A$1:$B$8,2,FALSE)</f>
        <v>5</v>
      </c>
    </row>
    <row r="2188" spans="1:21" x14ac:dyDescent="0.25">
      <c r="A2188" s="2" t="s">
        <v>91</v>
      </c>
      <c r="B2188" s="2" t="s">
        <v>60</v>
      </c>
      <c r="C2188" s="3">
        <v>30494</v>
      </c>
      <c r="D2188" s="2" t="s">
        <v>11</v>
      </c>
      <c r="E2188" s="2" t="s">
        <v>24</v>
      </c>
      <c r="F2188" s="2">
        <v>6</v>
      </c>
      <c r="G2188" s="4">
        <v>13407.125548400825</v>
      </c>
      <c r="H2188" s="5">
        <v>-29362.442072247355</v>
      </c>
      <c r="I2188" s="11" t="str">
        <f t="shared" si="408"/>
        <v>Vargas, Renato</v>
      </c>
      <c r="J2188" s="11" t="str">
        <f t="shared" si="409"/>
        <v>RV</v>
      </c>
      <c r="K2188" s="14">
        <f t="shared" si="410"/>
        <v>12</v>
      </c>
      <c r="L2188" s="7">
        <f t="shared" ca="1" si="411"/>
        <v>41</v>
      </c>
      <c r="M2188" s="7">
        <f t="shared" si="412"/>
        <v>1</v>
      </c>
      <c r="N2188" s="15">
        <f t="shared" si="413"/>
        <v>30494</v>
      </c>
      <c r="O2188" s="15" t="str">
        <f t="shared" si="414"/>
        <v>lunes</v>
      </c>
      <c r="P2188" s="14">
        <f t="shared" si="415"/>
        <v>1983</v>
      </c>
      <c r="Q2188" s="14">
        <f t="shared" si="416"/>
        <v>6</v>
      </c>
      <c r="R2188" s="14">
        <f t="shared" si="417"/>
        <v>27</v>
      </c>
      <c r="S2188" s="14" t="str">
        <f t="shared" si="418"/>
        <v>NO</v>
      </c>
      <c r="T2188" s="14" t="str">
        <f t="shared" si="419"/>
        <v>No Cumple</v>
      </c>
      <c r="U2188" s="14">
        <f>VLOOKUP(E2188,País!$A$1:$B$8,2,FALSE)</f>
        <v>5</v>
      </c>
    </row>
    <row r="2189" spans="1:21" x14ac:dyDescent="0.25">
      <c r="A2189" s="2" t="s">
        <v>70</v>
      </c>
      <c r="B2189" s="2" t="s">
        <v>10</v>
      </c>
      <c r="C2189" s="3">
        <v>35066</v>
      </c>
      <c r="D2189" s="2" t="s">
        <v>35</v>
      </c>
      <c r="E2189" s="2" t="s">
        <v>24</v>
      </c>
      <c r="F2189" s="2">
        <v>4</v>
      </c>
      <c r="G2189" s="4">
        <v>13401.521655710001</v>
      </c>
      <c r="H2189" s="5">
        <v>-31070.752242317802</v>
      </c>
      <c r="I2189" s="11" t="str">
        <f t="shared" si="408"/>
        <v>Gomez, Andrea</v>
      </c>
      <c r="J2189" s="11" t="str">
        <f t="shared" si="409"/>
        <v>AG</v>
      </c>
      <c r="K2189" s="14">
        <f t="shared" si="410"/>
        <v>11</v>
      </c>
      <c r="L2189" s="7">
        <f t="shared" ca="1" si="411"/>
        <v>28</v>
      </c>
      <c r="M2189" s="7">
        <f t="shared" si="412"/>
        <v>2</v>
      </c>
      <c r="N2189" s="15">
        <f t="shared" si="413"/>
        <v>35066</v>
      </c>
      <c r="O2189" s="15" t="str">
        <f t="shared" si="414"/>
        <v>martes</v>
      </c>
      <c r="P2189" s="14">
        <f t="shared" si="415"/>
        <v>1996</v>
      </c>
      <c r="Q2189" s="14">
        <f t="shared" si="416"/>
        <v>1</v>
      </c>
      <c r="R2189" s="14">
        <f t="shared" si="417"/>
        <v>2</v>
      </c>
      <c r="S2189" s="14" t="str">
        <f t="shared" si="418"/>
        <v>NO</v>
      </c>
      <c r="T2189" s="14" t="str">
        <f t="shared" si="419"/>
        <v>No Cumple</v>
      </c>
      <c r="U2189" s="14">
        <f>VLOOKUP(E2189,País!$A$1:$B$8,2,FALSE)</f>
        <v>5</v>
      </c>
    </row>
    <row r="2190" spans="1:21" x14ac:dyDescent="0.25">
      <c r="A2190" s="2" t="s">
        <v>17</v>
      </c>
      <c r="B2190" s="2" t="s">
        <v>18</v>
      </c>
      <c r="C2190" s="3">
        <v>35931</v>
      </c>
      <c r="D2190" s="2" t="s">
        <v>19</v>
      </c>
      <c r="E2190" s="2" t="s">
        <v>20</v>
      </c>
      <c r="F2190" s="2">
        <v>6</v>
      </c>
      <c r="G2190" s="4">
        <v>13392.335258827125</v>
      </c>
      <c r="H2190" s="5">
        <v>-31632.20844035003</v>
      </c>
      <c r="I2190" s="11" t="str">
        <f t="shared" si="408"/>
        <v>Rodriguez, Carlos</v>
      </c>
      <c r="J2190" s="11" t="str">
        <f t="shared" si="409"/>
        <v>CR</v>
      </c>
      <c r="K2190" s="14">
        <f t="shared" si="410"/>
        <v>15</v>
      </c>
      <c r="L2190" s="7">
        <f t="shared" ca="1" si="411"/>
        <v>26</v>
      </c>
      <c r="M2190" s="7">
        <f t="shared" si="412"/>
        <v>6</v>
      </c>
      <c r="N2190" s="15">
        <f t="shared" si="413"/>
        <v>35931</v>
      </c>
      <c r="O2190" s="15" t="str">
        <f t="shared" si="414"/>
        <v>sábado</v>
      </c>
      <c r="P2190" s="14">
        <f t="shared" si="415"/>
        <v>1998</v>
      </c>
      <c r="Q2190" s="14">
        <f t="shared" si="416"/>
        <v>5</v>
      </c>
      <c r="R2190" s="14">
        <f t="shared" si="417"/>
        <v>16</v>
      </c>
      <c r="S2190" s="14" t="str">
        <f t="shared" si="418"/>
        <v>NO</v>
      </c>
      <c r="T2190" s="14" t="str">
        <f t="shared" si="419"/>
        <v>No Cumple</v>
      </c>
      <c r="U2190" s="14">
        <f>VLOOKUP(E2190,País!$A$1:$B$8,2,FALSE)</f>
        <v>6</v>
      </c>
    </row>
    <row r="2191" spans="1:21" x14ac:dyDescent="0.25">
      <c r="A2191" s="2" t="s">
        <v>53</v>
      </c>
      <c r="B2191" s="2" t="s">
        <v>54</v>
      </c>
      <c r="C2191" s="3">
        <v>33326</v>
      </c>
      <c r="D2191" s="2" t="s">
        <v>35</v>
      </c>
      <c r="E2191" s="2" t="s">
        <v>16</v>
      </c>
      <c r="F2191" s="2">
        <v>3</v>
      </c>
      <c r="G2191" s="4">
        <v>13392.120692482073</v>
      </c>
      <c r="H2191" s="5">
        <v>-31767.091376766133</v>
      </c>
      <c r="I2191" s="11" t="str">
        <f t="shared" si="408"/>
        <v>Moreno, Ricardo</v>
      </c>
      <c r="J2191" s="11" t="str">
        <f t="shared" si="409"/>
        <v>RM</v>
      </c>
      <c r="K2191" s="14">
        <f t="shared" si="410"/>
        <v>13</v>
      </c>
      <c r="L2191" s="7">
        <f t="shared" ca="1" si="411"/>
        <v>33</v>
      </c>
      <c r="M2191" s="7">
        <f t="shared" si="412"/>
        <v>5</v>
      </c>
      <c r="N2191" s="15">
        <f t="shared" si="413"/>
        <v>33326</v>
      </c>
      <c r="O2191" s="15" t="str">
        <f t="shared" si="414"/>
        <v>viernes</v>
      </c>
      <c r="P2191" s="14">
        <f t="shared" si="415"/>
        <v>1991</v>
      </c>
      <c r="Q2191" s="14">
        <f t="shared" si="416"/>
        <v>3</v>
      </c>
      <c r="R2191" s="14">
        <f t="shared" si="417"/>
        <v>29</v>
      </c>
      <c r="S2191" s="14" t="str">
        <f t="shared" si="418"/>
        <v>NO</v>
      </c>
      <c r="T2191" s="14" t="str">
        <f t="shared" si="419"/>
        <v>No Cumple</v>
      </c>
      <c r="U2191" s="14">
        <f>VLOOKUP(E2191,País!$A$1:$B$8,2,FALSE)</f>
        <v>4</v>
      </c>
    </row>
    <row r="2192" spans="1:21" x14ac:dyDescent="0.25">
      <c r="A2192" s="2" t="s">
        <v>53</v>
      </c>
      <c r="B2192" s="2" t="s">
        <v>54</v>
      </c>
      <c r="C2192" s="3">
        <v>32905</v>
      </c>
      <c r="D2192" s="2" t="s">
        <v>35</v>
      </c>
      <c r="E2192" s="2" t="s">
        <v>16</v>
      </c>
      <c r="F2192" s="2">
        <v>6</v>
      </c>
      <c r="G2192" s="4">
        <v>13387.8138669735</v>
      </c>
      <c r="H2192" s="5">
        <v>-29183.627045090936</v>
      </c>
      <c r="I2192" s="11" t="str">
        <f t="shared" si="408"/>
        <v>Moreno, Ricardo</v>
      </c>
      <c r="J2192" s="11" t="str">
        <f t="shared" si="409"/>
        <v>RM</v>
      </c>
      <c r="K2192" s="14">
        <f t="shared" si="410"/>
        <v>13</v>
      </c>
      <c r="L2192" s="7">
        <f t="shared" ca="1" si="411"/>
        <v>34</v>
      </c>
      <c r="M2192" s="7">
        <f t="shared" si="412"/>
        <v>4</v>
      </c>
      <c r="N2192" s="15">
        <f t="shared" si="413"/>
        <v>32905</v>
      </c>
      <c r="O2192" s="15" t="str">
        <f t="shared" si="414"/>
        <v>jueves</v>
      </c>
      <c r="P2192" s="14">
        <f t="shared" si="415"/>
        <v>1990</v>
      </c>
      <c r="Q2192" s="14">
        <f t="shared" si="416"/>
        <v>2</v>
      </c>
      <c r="R2192" s="14">
        <f t="shared" si="417"/>
        <v>1</v>
      </c>
      <c r="S2192" s="14" t="str">
        <f t="shared" si="418"/>
        <v>NO</v>
      </c>
      <c r="T2192" s="14" t="str">
        <f t="shared" si="419"/>
        <v>No Cumple</v>
      </c>
      <c r="U2192" s="14">
        <f>VLOOKUP(E2192,País!$A$1:$B$8,2,FALSE)</f>
        <v>4</v>
      </c>
    </row>
    <row r="2193" spans="1:21" x14ac:dyDescent="0.25">
      <c r="A2193" s="2" t="s">
        <v>25</v>
      </c>
      <c r="B2193" s="2" t="s">
        <v>6</v>
      </c>
      <c r="C2193" s="3">
        <v>33120</v>
      </c>
      <c r="D2193" s="2" t="s">
        <v>19</v>
      </c>
      <c r="E2193" s="2" t="s">
        <v>32</v>
      </c>
      <c r="F2193" s="2">
        <v>3</v>
      </c>
      <c r="G2193" s="4">
        <v>13371.787272312786</v>
      </c>
      <c r="H2193" s="5">
        <v>-25719.748909381051</v>
      </c>
      <c r="I2193" s="11" t="str">
        <f t="shared" si="408"/>
        <v>Martinez, Laura</v>
      </c>
      <c r="J2193" s="11" t="str">
        <f t="shared" si="409"/>
        <v>LM</v>
      </c>
      <c r="K2193" s="14">
        <f t="shared" si="410"/>
        <v>13</v>
      </c>
      <c r="L2193" s="7">
        <f t="shared" ca="1" si="411"/>
        <v>33</v>
      </c>
      <c r="M2193" s="7">
        <f t="shared" si="412"/>
        <v>2</v>
      </c>
      <c r="N2193" s="15">
        <f t="shared" si="413"/>
        <v>33120</v>
      </c>
      <c r="O2193" s="15" t="str">
        <f t="shared" si="414"/>
        <v>martes</v>
      </c>
      <c r="P2193" s="14">
        <f t="shared" si="415"/>
        <v>1990</v>
      </c>
      <c r="Q2193" s="14">
        <f t="shared" si="416"/>
        <v>9</v>
      </c>
      <c r="R2193" s="14">
        <f t="shared" si="417"/>
        <v>4</v>
      </c>
      <c r="S2193" s="14" t="str">
        <f t="shared" si="418"/>
        <v>NO</v>
      </c>
      <c r="T2193" s="14" t="str">
        <f t="shared" si="419"/>
        <v>No Cumple</v>
      </c>
      <c r="U2193" s="14">
        <f>VLOOKUP(E2193,País!$A$1:$B$8,2,FALSE)</f>
        <v>2</v>
      </c>
    </row>
    <row r="2194" spans="1:21" x14ac:dyDescent="0.25">
      <c r="A2194" s="2" t="s">
        <v>97</v>
      </c>
      <c r="B2194" s="2" t="s">
        <v>14</v>
      </c>
      <c r="C2194" s="3">
        <v>35337</v>
      </c>
      <c r="D2194" s="2" t="s">
        <v>23</v>
      </c>
      <c r="E2194" s="2" t="s">
        <v>8</v>
      </c>
      <c r="F2194" s="2">
        <v>4</v>
      </c>
      <c r="G2194" s="4">
        <v>13364.907785636979</v>
      </c>
      <c r="H2194" s="5">
        <v>-25250.915472197747</v>
      </c>
      <c r="I2194" s="11" t="str">
        <f t="shared" si="408"/>
        <v>Lopez, Gustavo</v>
      </c>
      <c r="J2194" s="11" t="str">
        <f t="shared" si="409"/>
        <v>GL</v>
      </c>
      <c r="K2194" s="14">
        <f t="shared" si="410"/>
        <v>12</v>
      </c>
      <c r="L2194" s="7">
        <f t="shared" ca="1" si="411"/>
        <v>27</v>
      </c>
      <c r="M2194" s="7">
        <f t="shared" si="412"/>
        <v>7</v>
      </c>
      <c r="N2194" s="15">
        <f t="shared" si="413"/>
        <v>35337</v>
      </c>
      <c r="O2194" s="15" t="str">
        <f t="shared" si="414"/>
        <v>domingo</v>
      </c>
      <c r="P2194" s="14">
        <f t="shared" si="415"/>
        <v>1996</v>
      </c>
      <c r="Q2194" s="14">
        <f t="shared" si="416"/>
        <v>9</v>
      </c>
      <c r="R2194" s="14">
        <f t="shared" si="417"/>
        <v>29</v>
      </c>
      <c r="S2194" s="14" t="str">
        <f t="shared" si="418"/>
        <v>NO</v>
      </c>
      <c r="T2194" s="14" t="str">
        <f t="shared" si="419"/>
        <v>No Cumple</v>
      </c>
      <c r="U2194" s="14">
        <f>VLOOKUP(E2194,País!$A$1:$B$8,2,FALSE)</f>
        <v>1</v>
      </c>
    </row>
    <row r="2195" spans="1:21" x14ac:dyDescent="0.25">
      <c r="A2195" s="2" t="s">
        <v>39</v>
      </c>
      <c r="B2195" s="2" t="s">
        <v>40</v>
      </c>
      <c r="C2195" s="3">
        <v>32289</v>
      </c>
      <c r="D2195" s="2" t="s">
        <v>7</v>
      </c>
      <c r="E2195" s="2" t="s">
        <v>16</v>
      </c>
      <c r="F2195" s="2">
        <v>6</v>
      </c>
      <c r="G2195" s="4">
        <v>13355.487059541932</v>
      </c>
      <c r="H2195" s="5">
        <v>-30428.500611175616</v>
      </c>
      <c r="I2195" s="11" t="str">
        <f t="shared" si="408"/>
        <v>Torres, Carmen</v>
      </c>
      <c r="J2195" s="11" t="str">
        <f t="shared" si="409"/>
        <v>CT</v>
      </c>
      <c r="K2195" s="14">
        <f t="shared" si="410"/>
        <v>12</v>
      </c>
      <c r="L2195" s="7">
        <f t="shared" ca="1" si="411"/>
        <v>36</v>
      </c>
      <c r="M2195" s="7">
        <f t="shared" si="412"/>
        <v>4</v>
      </c>
      <c r="N2195" s="15">
        <f t="shared" si="413"/>
        <v>32289</v>
      </c>
      <c r="O2195" s="15" t="str">
        <f t="shared" si="414"/>
        <v>jueves</v>
      </c>
      <c r="P2195" s="14">
        <f t="shared" si="415"/>
        <v>1988</v>
      </c>
      <c r="Q2195" s="14">
        <f t="shared" si="416"/>
        <v>5</v>
      </c>
      <c r="R2195" s="14">
        <f t="shared" si="417"/>
        <v>26</v>
      </c>
      <c r="S2195" s="14" t="str">
        <f t="shared" si="418"/>
        <v>SI</v>
      </c>
      <c r="T2195" s="14" t="str">
        <f t="shared" si="419"/>
        <v>No Cumple</v>
      </c>
      <c r="U2195" s="14">
        <f>VLOOKUP(E2195,País!$A$1:$B$8,2,FALSE)</f>
        <v>4</v>
      </c>
    </row>
    <row r="2196" spans="1:21" x14ac:dyDescent="0.25">
      <c r="A2196" s="2" t="s">
        <v>101</v>
      </c>
      <c r="B2196" s="2" t="s">
        <v>52</v>
      </c>
      <c r="C2196" s="3">
        <v>36463</v>
      </c>
      <c r="D2196" s="2" t="s">
        <v>11</v>
      </c>
      <c r="E2196" s="2" t="s">
        <v>32</v>
      </c>
      <c r="F2196" s="2">
        <v>5</v>
      </c>
      <c r="G2196" s="4">
        <v>13313.444430912139</v>
      </c>
      <c r="H2196" s="5">
        <v>-25188.051121125016</v>
      </c>
      <c r="I2196" s="11" t="str">
        <f t="shared" si="408"/>
        <v>Ortega, Cristian</v>
      </c>
      <c r="J2196" s="11" t="str">
        <f t="shared" si="409"/>
        <v>CO</v>
      </c>
      <c r="K2196" s="14">
        <f t="shared" si="410"/>
        <v>14</v>
      </c>
      <c r="L2196" s="7">
        <f t="shared" ca="1" si="411"/>
        <v>24</v>
      </c>
      <c r="M2196" s="7">
        <f t="shared" si="412"/>
        <v>6</v>
      </c>
      <c r="N2196" s="15">
        <f t="shared" si="413"/>
        <v>36463</v>
      </c>
      <c r="O2196" s="15" t="str">
        <f t="shared" si="414"/>
        <v>sábado</v>
      </c>
      <c r="P2196" s="14">
        <f t="shared" si="415"/>
        <v>1999</v>
      </c>
      <c r="Q2196" s="14">
        <f t="shared" si="416"/>
        <v>10</v>
      </c>
      <c r="R2196" s="14">
        <f t="shared" si="417"/>
        <v>30</v>
      </c>
      <c r="S2196" s="14" t="str">
        <f t="shared" si="418"/>
        <v>NO</v>
      </c>
      <c r="T2196" s="14" t="str">
        <f t="shared" si="419"/>
        <v>No Cumple</v>
      </c>
      <c r="U2196" s="14">
        <f>VLOOKUP(E2196,País!$A$1:$B$8,2,FALSE)</f>
        <v>2</v>
      </c>
    </row>
    <row r="2197" spans="1:21" x14ac:dyDescent="0.25">
      <c r="A2197" s="2" t="s">
        <v>55</v>
      </c>
      <c r="B2197" s="2" t="s">
        <v>56</v>
      </c>
      <c r="C2197" s="3">
        <v>33192</v>
      </c>
      <c r="D2197" s="2" t="s">
        <v>38</v>
      </c>
      <c r="E2197" s="2" t="s">
        <v>20</v>
      </c>
      <c r="F2197" s="2">
        <v>3</v>
      </c>
      <c r="G2197" s="4">
        <v>13309.956819235804</v>
      </c>
      <c r="H2197" s="5">
        <v>-35530.043180764194</v>
      </c>
      <c r="I2197" s="11" t="str">
        <f t="shared" si="408"/>
        <v>Jimenez, Monica</v>
      </c>
      <c r="J2197" s="11" t="str">
        <f t="shared" si="409"/>
        <v>MJ</v>
      </c>
      <c r="K2197" s="14">
        <f t="shared" si="410"/>
        <v>13</v>
      </c>
      <c r="L2197" s="7">
        <f t="shared" ca="1" si="411"/>
        <v>33</v>
      </c>
      <c r="M2197" s="7">
        <f t="shared" si="412"/>
        <v>4</v>
      </c>
      <c r="N2197" s="15">
        <f t="shared" si="413"/>
        <v>33192</v>
      </c>
      <c r="O2197" s="15" t="str">
        <f t="shared" si="414"/>
        <v>jueves</v>
      </c>
      <c r="P2197" s="14">
        <f t="shared" si="415"/>
        <v>1990</v>
      </c>
      <c r="Q2197" s="14">
        <f t="shared" si="416"/>
        <v>11</v>
      </c>
      <c r="R2197" s="14">
        <f t="shared" si="417"/>
        <v>15</v>
      </c>
      <c r="S2197" s="14" t="str">
        <f t="shared" si="418"/>
        <v>NO</v>
      </c>
      <c r="T2197" s="14" t="str">
        <f t="shared" si="419"/>
        <v>No Cumple</v>
      </c>
      <c r="U2197" s="14">
        <f>VLOOKUP(E2197,País!$A$1:$B$8,2,FALSE)</f>
        <v>6</v>
      </c>
    </row>
    <row r="2198" spans="1:21" x14ac:dyDescent="0.25">
      <c r="A2198" s="2" t="s">
        <v>73</v>
      </c>
      <c r="B2198" s="2" t="s">
        <v>22</v>
      </c>
      <c r="C2198" s="3">
        <v>35804</v>
      </c>
      <c r="D2198" s="2" t="s">
        <v>11</v>
      </c>
      <c r="E2198" s="2" t="s">
        <v>8</v>
      </c>
      <c r="F2198" s="2">
        <v>2</v>
      </c>
      <c r="G2198" s="4">
        <v>13307.074526604172</v>
      </c>
      <c r="H2198" s="5">
        <v>-33497.491435524164</v>
      </c>
      <c r="I2198" s="11" t="str">
        <f t="shared" si="408"/>
        <v>Fernandez, Manuel</v>
      </c>
      <c r="J2198" s="11" t="str">
        <f t="shared" si="409"/>
        <v>MF</v>
      </c>
      <c r="K2198" s="14">
        <f t="shared" si="410"/>
        <v>15</v>
      </c>
      <c r="L2198" s="7">
        <f t="shared" ca="1" si="411"/>
        <v>26</v>
      </c>
      <c r="M2198" s="7">
        <f t="shared" si="412"/>
        <v>5</v>
      </c>
      <c r="N2198" s="15">
        <f t="shared" si="413"/>
        <v>35804</v>
      </c>
      <c r="O2198" s="15" t="str">
        <f t="shared" si="414"/>
        <v>viernes</v>
      </c>
      <c r="P2198" s="14">
        <f t="shared" si="415"/>
        <v>1998</v>
      </c>
      <c r="Q2198" s="14">
        <f t="shared" si="416"/>
        <v>1</v>
      </c>
      <c r="R2198" s="14">
        <f t="shared" si="417"/>
        <v>9</v>
      </c>
      <c r="S2198" s="14" t="str">
        <f t="shared" si="418"/>
        <v>NO</v>
      </c>
      <c r="T2198" s="14" t="str">
        <f t="shared" si="419"/>
        <v>No Cumple</v>
      </c>
      <c r="U2198" s="14">
        <f>VLOOKUP(E2198,País!$A$1:$B$8,2,FALSE)</f>
        <v>1</v>
      </c>
    </row>
    <row r="2199" spans="1:21" x14ac:dyDescent="0.25">
      <c r="A2199" s="2" t="s">
        <v>63</v>
      </c>
      <c r="B2199" s="2" t="s">
        <v>64</v>
      </c>
      <c r="C2199" s="3">
        <v>32212</v>
      </c>
      <c r="D2199" s="2" t="s">
        <v>19</v>
      </c>
      <c r="E2199" s="2" t="s">
        <v>8</v>
      </c>
      <c r="F2199" s="2">
        <v>3</v>
      </c>
      <c r="G2199" s="4">
        <v>13299.828130106413</v>
      </c>
      <c r="H2199" s="5">
        <v>-36205.163276398911</v>
      </c>
      <c r="I2199" s="11" t="str">
        <f t="shared" si="408"/>
        <v>Ramos, Gabriela</v>
      </c>
      <c r="J2199" s="11" t="str">
        <f t="shared" si="409"/>
        <v>GR</v>
      </c>
      <c r="K2199" s="14">
        <f t="shared" si="410"/>
        <v>13</v>
      </c>
      <c r="L2199" s="7">
        <f t="shared" ca="1" si="411"/>
        <v>36</v>
      </c>
      <c r="M2199" s="7">
        <f t="shared" si="412"/>
        <v>4</v>
      </c>
      <c r="N2199" s="15">
        <f t="shared" si="413"/>
        <v>32212</v>
      </c>
      <c r="O2199" s="15" t="str">
        <f t="shared" si="414"/>
        <v>jueves</v>
      </c>
      <c r="P2199" s="14">
        <f t="shared" si="415"/>
        <v>1988</v>
      </c>
      <c r="Q2199" s="14">
        <f t="shared" si="416"/>
        <v>3</v>
      </c>
      <c r="R2199" s="14">
        <f t="shared" si="417"/>
        <v>10</v>
      </c>
      <c r="S2199" s="14" t="str">
        <f t="shared" si="418"/>
        <v>NO</v>
      </c>
      <c r="T2199" s="14" t="str">
        <f t="shared" si="419"/>
        <v>No Cumple</v>
      </c>
      <c r="U2199" s="14">
        <f>VLOOKUP(E2199,País!$A$1:$B$8,2,FALSE)</f>
        <v>1</v>
      </c>
    </row>
    <row r="2200" spans="1:21" x14ac:dyDescent="0.25">
      <c r="A2200" s="2" t="s">
        <v>65</v>
      </c>
      <c r="B2200" s="2" t="s">
        <v>66</v>
      </c>
      <c r="C2200" s="3">
        <v>35963</v>
      </c>
      <c r="D2200" s="2" t="s">
        <v>23</v>
      </c>
      <c r="E2200" s="2" t="s">
        <v>12</v>
      </c>
      <c r="F2200" s="2">
        <v>6</v>
      </c>
      <c r="G2200" s="4">
        <v>13291.97498120425</v>
      </c>
      <c r="H2200" s="5">
        <v>-30265.179264472728</v>
      </c>
      <c r="I2200" s="11" t="str">
        <f t="shared" si="408"/>
        <v>Silva, Fernando</v>
      </c>
      <c r="J2200" s="11" t="str">
        <f t="shared" si="409"/>
        <v>FS</v>
      </c>
      <c r="K2200" s="14">
        <f t="shared" si="410"/>
        <v>13</v>
      </c>
      <c r="L2200" s="7">
        <f t="shared" ca="1" si="411"/>
        <v>26</v>
      </c>
      <c r="M2200" s="7">
        <f t="shared" si="412"/>
        <v>3</v>
      </c>
      <c r="N2200" s="15">
        <f t="shared" si="413"/>
        <v>35963</v>
      </c>
      <c r="O2200" s="15" t="str">
        <f t="shared" si="414"/>
        <v>miércoles</v>
      </c>
      <c r="P2200" s="14">
        <f t="shared" si="415"/>
        <v>1998</v>
      </c>
      <c r="Q2200" s="14">
        <f t="shared" si="416"/>
        <v>6</v>
      </c>
      <c r="R2200" s="14">
        <f t="shared" si="417"/>
        <v>17</v>
      </c>
      <c r="S2200" s="14" t="str">
        <f t="shared" si="418"/>
        <v>NO</v>
      </c>
      <c r="T2200" s="14" t="str">
        <f t="shared" si="419"/>
        <v>No Cumple</v>
      </c>
      <c r="U2200" s="14">
        <f>VLOOKUP(E2200,País!$A$1:$B$8,2,FALSE)</f>
        <v>3</v>
      </c>
    </row>
    <row r="2201" spans="1:21" x14ac:dyDescent="0.25">
      <c r="A2201" s="2" t="s">
        <v>33</v>
      </c>
      <c r="B2201" s="2" t="s">
        <v>34</v>
      </c>
      <c r="C2201" s="3">
        <v>34285</v>
      </c>
      <c r="D2201" s="2" t="s">
        <v>35</v>
      </c>
      <c r="E2201" s="2" t="s">
        <v>8</v>
      </c>
      <c r="F2201" s="2">
        <v>2</v>
      </c>
      <c r="G2201" s="4">
        <v>13273.681489555438</v>
      </c>
      <c r="H2201" s="5">
        <v>-32304.633918982319</v>
      </c>
      <c r="I2201" s="11" t="str">
        <f t="shared" si="408"/>
        <v>Santos, Isabel</v>
      </c>
      <c r="J2201" s="11" t="str">
        <f t="shared" si="409"/>
        <v>IS</v>
      </c>
      <c r="K2201" s="14">
        <f t="shared" si="410"/>
        <v>12</v>
      </c>
      <c r="L2201" s="7">
        <f t="shared" ca="1" si="411"/>
        <v>30</v>
      </c>
      <c r="M2201" s="7">
        <f t="shared" si="412"/>
        <v>5</v>
      </c>
      <c r="N2201" s="15">
        <f t="shared" si="413"/>
        <v>34285</v>
      </c>
      <c r="O2201" s="15" t="str">
        <f t="shared" si="414"/>
        <v>viernes</v>
      </c>
      <c r="P2201" s="14">
        <f t="shared" si="415"/>
        <v>1993</v>
      </c>
      <c r="Q2201" s="14">
        <f t="shared" si="416"/>
        <v>11</v>
      </c>
      <c r="R2201" s="14">
        <f t="shared" si="417"/>
        <v>12</v>
      </c>
      <c r="S2201" s="14" t="str">
        <f t="shared" si="418"/>
        <v>NO</v>
      </c>
      <c r="T2201" s="14" t="str">
        <f t="shared" si="419"/>
        <v>No Cumple</v>
      </c>
      <c r="U2201" s="14">
        <f>VLOOKUP(E2201,País!$A$1:$B$8,2,FALSE)</f>
        <v>1</v>
      </c>
    </row>
    <row r="2202" spans="1:21" x14ac:dyDescent="0.25">
      <c r="A2202" s="2" t="s">
        <v>83</v>
      </c>
      <c r="B2202" s="2" t="s">
        <v>42</v>
      </c>
      <c r="C2202" s="3">
        <v>33978</v>
      </c>
      <c r="D2202" s="2" t="s">
        <v>15</v>
      </c>
      <c r="E2202" s="2" t="s">
        <v>20</v>
      </c>
      <c r="F2202" s="2">
        <v>3</v>
      </c>
      <c r="G2202" s="4">
        <v>13251.049852407587</v>
      </c>
      <c r="H2202" s="5">
        <v>-32889.034135785019</v>
      </c>
      <c r="I2202" s="11" t="str">
        <f t="shared" si="408"/>
        <v>Alvarez, Patricia</v>
      </c>
      <c r="J2202" s="11" t="str">
        <f t="shared" si="409"/>
        <v>PA</v>
      </c>
      <c r="K2202" s="14">
        <f t="shared" si="410"/>
        <v>15</v>
      </c>
      <c r="L2202" s="7">
        <f t="shared" ca="1" si="411"/>
        <v>31</v>
      </c>
      <c r="M2202" s="7">
        <f t="shared" si="412"/>
        <v>6</v>
      </c>
      <c r="N2202" s="15">
        <f t="shared" si="413"/>
        <v>33978</v>
      </c>
      <c r="O2202" s="15" t="str">
        <f t="shared" si="414"/>
        <v>sábado</v>
      </c>
      <c r="P2202" s="14">
        <f t="shared" si="415"/>
        <v>1993</v>
      </c>
      <c r="Q2202" s="14">
        <f t="shared" si="416"/>
        <v>1</v>
      </c>
      <c r="R2202" s="14">
        <f t="shared" si="417"/>
        <v>9</v>
      </c>
      <c r="S2202" s="14" t="str">
        <f t="shared" si="418"/>
        <v>NO</v>
      </c>
      <c r="T2202" s="14" t="str">
        <f t="shared" si="419"/>
        <v>No Cumple</v>
      </c>
      <c r="U2202" s="14">
        <f>VLOOKUP(E2202,País!$A$1:$B$8,2,FALSE)</f>
        <v>6</v>
      </c>
    </row>
    <row r="2203" spans="1:21" x14ac:dyDescent="0.25">
      <c r="A2203" s="2" t="s">
        <v>5</v>
      </c>
      <c r="B2203" s="2" t="s">
        <v>6</v>
      </c>
      <c r="C2203" s="3">
        <v>30018</v>
      </c>
      <c r="D2203" s="2" t="s">
        <v>7</v>
      </c>
      <c r="E2203" s="2" t="s">
        <v>8</v>
      </c>
      <c r="F2203" s="2">
        <v>3</v>
      </c>
      <c r="G2203" s="4">
        <v>13238.7746237426</v>
      </c>
      <c r="H2203" s="5">
        <v>-8031.5128285296887</v>
      </c>
      <c r="I2203" s="11" t="str">
        <f t="shared" si="408"/>
        <v>Martinez, Ana</v>
      </c>
      <c r="J2203" s="11" t="str">
        <f t="shared" si="409"/>
        <v>AM</v>
      </c>
      <c r="K2203" s="14">
        <f t="shared" si="410"/>
        <v>11</v>
      </c>
      <c r="L2203" s="7">
        <f t="shared" ca="1" si="411"/>
        <v>42</v>
      </c>
      <c r="M2203" s="7">
        <f t="shared" si="412"/>
        <v>1</v>
      </c>
      <c r="N2203" s="15">
        <f t="shared" si="413"/>
        <v>30018</v>
      </c>
      <c r="O2203" s="15" t="str">
        <f t="shared" si="414"/>
        <v>lunes</v>
      </c>
      <c r="P2203" s="14">
        <f t="shared" si="415"/>
        <v>1982</v>
      </c>
      <c r="Q2203" s="14">
        <f t="shared" si="416"/>
        <v>3</v>
      </c>
      <c r="R2203" s="14">
        <f t="shared" si="417"/>
        <v>8</v>
      </c>
      <c r="S2203" s="14" t="str">
        <f t="shared" si="418"/>
        <v>SI</v>
      </c>
      <c r="T2203" s="14" t="str">
        <f t="shared" si="419"/>
        <v>No Cumple</v>
      </c>
      <c r="U2203" s="14">
        <f>VLOOKUP(E2203,País!$A$1:$B$8,2,FALSE)</f>
        <v>1</v>
      </c>
    </row>
    <row r="2204" spans="1:21" x14ac:dyDescent="0.25">
      <c r="A2204" s="2" t="s">
        <v>89</v>
      </c>
      <c r="B2204" s="2" t="s">
        <v>56</v>
      </c>
      <c r="C2204" s="3">
        <v>33557</v>
      </c>
      <c r="D2204" s="2" t="s">
        <v>38</v>
      </c>
      <c r="E2204" s="2" t="s">
        <v>16</v>
      </c>
      <c r="F2204" s="2">
        <v>5</v>
      </c>
      <c r="G2204" s="4">
        <v>13231.287559192679</v>
      </c>
      <c r="H2204" s="5">
        <v>-28373.472957381269</v>
      </c>
      <c r="I2204" s="11" t="str">
        <f t="shared" si="408"/>
        <v>Jimenez, Hugo</v>
      </c>
      <c r="J2204" s="11" t="str">
        <f t="shared" si="409"/>
        <v>HJ</v>
      </c>
      <c r="K2204" s="14">
        <f t="shared" si="410"/>
        <v>11</v>
      </c>
      <c r="L2204" s="7">
        <f t="shared" ca="1" si="411"/>
        <v>32</v>
      </c>
      <c r="M2204" s="7">
        <f t="shared" si="412"/>
        <v>5</v>
      </c>
      <c r="N2204" s="15">
        <f t="shared" si="413"/>
        <v>33557</v>
      </c>
      <c r="O2204" s="15" t="str">
        <f t="shared" si="414"/>
        <v>viernes</v>
      </c>
      <c r="P2204" s="14">
        <f t="shared" si="415"/>
        <v>1991</v>
      </c>
      <c r="Q2204" s="14">
        <f t="shared" si="416"/>
        <v>11</v>
      </c>
      <c r="R2204" s="14">
        <f t="shared" si="417"/>
        <v>15</v>
      </c>
      <c r="S2204" s="14" t="str">
        <f t="shared" si="418"/>
        <v>NO</v>
      </c>
      <c r="T2204" s="14" t="str">
        <f t="shared" si="419"/>
        <v>No Cumple</v>
      </c>
      <c r="U2204" s="14">
        <f>VLOOKUP(E2204,País!$A$1:$B$8,2,FALSE)</f>
        <v>4</v>
      </c>
    </row>
    <row r="2205" spans="1:21" x14ac:dyDescent="0.25">
      <c r="A2205" s="2" t="s">
        <v>79</v>
      </c>
      <c r="B2205" s="2" t="s">
        <v>30</v>
      </c>
      <c r="C2205" s="3">
        <v>30475</v>
      </c>
      <c r="D2205" s="2" t="s">
        <v>35</v>
      </c>
      <c r="E2205" s="2" t="s">
        <v>32</v>
      </c>
      <c r="F2205" s="2">
        <v>5</v>
      </c>
      <c r="G2205" s="4">
        <v>13221.913994303643</v>
      </c>
      <c r="H2205" s="5">
        <v>-32872.496545069756</v>
      </c>
      <c r="I2205" s="11" t="str">
        <f t="shared" si="408"/>
        <v>Rivera, Pedro</v>
      </c>
      <c r="J2205" s="11" t="str">
        <f t="shared" si="409"/>
        <v>PR</v>
      </c>
      <c r="K2205" s="14">
        <f t="shared" si="410"/>
        <v>11</v>
      </c>
      <c r="L2205" s="7">
        <f t="shared" ca="1" si="411"/>
        <v>41</v>
      </c>
      <c r="M2205" s="7">
        <f t="shared" si="412"/>
        <v>3</v>
      </c>
      <c r="N2205" s="15">
        <f t="shared" si="413"/>
        <v>30475</v>
      </c>
      <c r="O2205" s="15" t="str">
        <f t="shared" si="414"/>
        <v>miércoles</v>
      </c>
      <c r="P2205" s="14">
        <f t="shared" si="415"/>
        <v>1983</v>
      </c>
      <c r="Q2205" s="14">
        <f t="shared" si="416"/>
        <v>6</v>
      </c>
      <c r="R2205" s="14">
        <f t="shared" si="417"/>
        <v>8</v>
      </c>
      <c r="S2205" s="14" t="str">
        <f t="shared" si="418"/>
        <v>NO</v>
      </c>
      <c r="T2205" s="14" t="str">
        <f t="shared" si="419"/>
        <v>No Cumple</v>
      </c>
      <c r="U2205" s="14">
        <f>VLOOKUP(E2205,País!$A$1:$B$8,2,FALSE)</f>
        <v>2</v>
      </c>
    </row>
    <row r="2206" spans="1:21" x14ac:dyDescent="0.25">
      <c r="A2206" s="2" t="s">
        <v>29</v>
      </c>
      <c r="B2206" s="2" t="s">
        <v>30</v>
      </c>
      <c r="C2206" s="3">
        <v>33798</v>
      </c>
      <c r="D2206" s="2" t="s">
        <v>31</v>
      </c>
      <c r="E2206" s="2" t="s">
        <v>32</v>
      </c>
      <c r="F2206" s="2">
        <v>6</v>
      </c>
      <c r="G2206" s="4">
        <v>13215.960188601501</v>
      </c>
      <c r="H2206" s="5">
        <v>-35712.678218942558</v>
      </c>
      <c r="I2206" s="11" t="str">
        <f t="shared" si="408"/>
        <v>Rivera, Pablo</v>
      </c>
      <c r="J2206" s="11" t="str">
        <f t="shared" si="409"/>
        <v>PR</v>
      </c>
      <c r="K2206" s="14">
        <f t="shared" si="410"/>
        <v>11</v>
      </c>
      <c r="L2206" s="7">
        <f t="shared" ca="1" si="411"/>
        <v>32</v>
      </c>
      <c r="M2206" s="7">
        <f t="shared" si="412"/>
        <v>1</v>
      </c>
      <c r="N2206" s="15">
        <f t="shared" si="413"/>
        <v>33798</v>
      </c>
      <c r="O2206" s="15" t="str">
        <f t="shared" si="414"/>
        <v>lunes</v>
      </c>
      <c r="P2206" s="14">
        <f t="shared" si="415"/>
        <v>1992</v>
      </c>
      <c r="Q2206" s="14">
        <f t="shared" si="416"/>
        <v>7</v>
      </c>
      <c r="R2206" s="14">
        <f t="shared" si="417"/>
        <v>13</v>
      </c>
      <c r="S2206" s="14" t="str">
        <f t="shared" si="418"/>
        <v>NO</v>
      </c>
      <c r="T2206" s="14" t="str">
        <f t="shared" si="419"/>
        <v>No Cumple</v>
      </c>
      <c r="U2206" s="14">
        <f>VLOOKUP(E2206,País!$A$1:$B$8,2,FALSE)</f>
        <v>2</v>
      </c>
    </row>
    <row r="2207" spans="1:21" x14ac:dyDescent="0.25">
      <c r="A2207" s="2" t="s">
        <v>89</v>
      </c>
      <c r="B2207" s="2" t="s">
        <v>56</v>
      </c>
      <c r="C2207" s="3">
        <v>35188</v>
      </c>
      <c r="D2207" s="2" t="s">
        <v>38</v>
      </c>
      <c r="E2207" s="2" t="s">
        <v>16</v>
      </c>
      <c r="F2207" s="2">
        <v>2</v>
      </c>
      <c r="G2207" s="4">
        <v>13189.59735324883</v>
      </c>
      <c r="H2207" s="5">
        <v>-26771.593932128359</v>
      </c>
      <c r="I2207" s="11" t="str">
        <f t="shared" si="408"/>
        <v>Jimenez, Hugo</v>
      </c>
      <c r="J2207" s="11" t="str">
        <f t="shared" si="409"/>
        <v>HJ</v>
      </c>
      <c r="K2207" s="14">
        <f t="shared" si="410"/>
        <v>11</v>
      </c>
      <c r="L2207" s="7">
        <f t="shared" ca="1" si="411"/>
        <v>28</v>
      </c>
      <c r="M2207" s="7">
        <f t="shared" si="412"/>
        <v>5</v>
      </c>
      <c r="N2207" s="15">
        <f t="shared" si="413"/>
        <v>35188</v>
      </c>
      <c r="O2207" s="15" t="str">
        <f t="shared" si="414"/>
        <v>viernes</v>
      </c>
      <c r="P2207" s="14">
        <f t="shared" si="415"/>
        <v>1996</v>
      </c>
      <c r="Q2207" s="14">
        <f t="shared" si="416"/>
        <v>5</v>
      </c>
      <c r="R2207" s="14">
        <f t="shared" si="417"/>
        <v>3</v>
      </c>
      <c r="S2207" s="14" t="str">
        <f t="shared" si="418"/>
        <v>NO</v>
      </c>
      <c r="T2207" s="14" t="str">
        <f t="shared" si="419"/>
        <v>No Cumple</v>
      </c>
      <c r="U2207" s="14">
        <f>VLOOKUP(E2207,País!$A$1:$B$8,2,FALSE)</f>
        <v>4</v>
      </c>
    </row>
    <row r="2208" spans="1:21" x14ac:dyDescent="0.25">
      <c r="A2208" s="2" t="s">
        <v>80</v>
      </c>
      <c r="B2208" s="2" t="s">
        <v>34</v>
      </c>
      <c r="C2208" s="3">
        <v>31690</v>
      </c>
      <c r="D2208" s="2" t="s">
        <v>38</v>
      </c>
      <c r="E2208" s="2" t="s">
        <v>8</v>
      </c>
      <c r="F2208" s="2">
        <v>2</v>
      </c>
      <c r="G2208" s="4">
        <v>13180.413817437331</v>
      </c>
      <c r="H2208" s="5">
        <v>-26718.297913270751</v>
      </c>
      <c r="I2208" s="11" t="str">
        <f t="shared" si="408"/>
        <v>Santos, Susana</v>
      </c>
      <c r="J2208" s="11" t="str">
        <f t="shared" si="409"/>
        <v>SS</v>
      </c>
      <c r="K2208" s="14">
        <f t="shared" si="410"/>
        <v>12</v>
      </c>
      <c r="L2208" s="7">
        <f t="shared" ca="1" si="411"/>
        <v>37</v>
      </c>
      <c r="M2208" s="7">
        <f t="shared" si="412"/>
        <v>7</v>
      </c>
      <c r="N2208" s="15">
        <f t="shared" si="413"/>
        <v>31690</v>
      </c>
      <c r="O2208" s="15" t="str">
        <f t="shared" si="414"/>
        <v>domingo</v>
      </c>
      <c r="P2208" s="14">
        <f t="shared" si="415"/>
        <v>1986</v>
      </c>
      <c r="Q2208" s="14">
        <f t="shared" si="416"/>
        <v>10</v>
      </c>
      <c r="R2208" s="14">
        <f t="shared" si="417"/>
        <v>5</v>
      </c>
      <c r="S2208" s="14" t="str">
        <f t="shared" si="418"/>
        <v>NO</v>
      </c>
      <c r="T2208" s="14" t="str">
        <f t="shared" si="419"/>
        <v>No Cumple</v>
      </c>
      <c r="U2208" s="14">
        <f>VLOOKUP(E2208,País!$A$1:$B$8,2,FALSE)</f>
        <v>1</v>
      </c>
    </row>
    <row r="2209" spans="1:21" x14ac:dyDescent="0.25">
      <c r="A2209" s="2" t="s">
        <v>57</v>
      </c>
      <c r="B2209" s="2" t="s">
        <v>58</v>
      </c>
      <c r="C2209" s="3">
        <v>30070</v>
      </c>
      <c r="D2209" s="2" t="s">
        <v>7</v>
      </c>
      <c r="E2209" s="2" t="s">
        <v>24</v>
      </c>
      <c r="F2209" s="2">
        <v>2</v>
      </c>
      <c r="G2209" s="4">
        <v>13133.835769108655</v>
      </c>
      <c r="H2209" s="5">
        <v>-35231.517661655693</v>
      </c>
      <c r="I2209" s="11" t="str">
        <f t="shared" si="408"/>
        <v>Castro, Martin</v>
      </c>
      <c r="J2209" s="11" t="str">
        <f t="shared" si="409"/>
        <v>MC</v>
      </c>
      <c r="K2209" s="14">
        <f t="shared" si="410"/>
        <v>12</v>
      </c>
      <c r="L2209" s="7">
        <f t="shared" ca="1" si="411"/>
        <v>42</v>
      </c>
      <c r="M2209" s="7">
        <f t="shared" si="412"/>
        <v>4</v>
      </c>
      <c r="N2209" s="15">
        <f t="shared" si="413"/>
        <v>30070</v>
      </c>
      <c r="O2209" s="15" t="str">
        <f t="shared" si="414"/>
        <v>jueves</v>
      </c>
      <c r="P2209" s="14">
        <f t="shared" si="415"/>
        <v>1982</v>
      </c>
      <c r="Q2209" s="14">
        <f t="shared" si="416"/>
        <v>4</v>
      </c>
      <c r="R2209" s="14">
        <f t="shared" si="417"/>
        <v>29</v>
      </c>
      <c r="S2209" s="14" t="str">
        <f t="shared" si="418"/>
        <v>SI</v>
      </c>
      <c r="T2209" s="14" t="str">
        <f t="shared" si="419"/>
        <v>No Cumple</v>
      </c>
      <c r="U2209" s="14">
        <f>VLOOKUP(E2209,País!$A$1:$B$8,2,FALSE)</f>
        <v>5</v>
      </c>
    </row>
    <row r="2210" spans="1:21" x14ac:dyDescent="0.25">
      <c r="A2210" s="2" t="s">
        <v>85</v>
      </c>
      <c r="B2210" s="2" t="s">
        <v>46</v>
      </c>
      <c r="C2210" s="3">
        <v>31742</v>
      </c>
      <c r="D2210" s="2" t="s">
        <v>23</v>
      </c>
      <c r="E2210" s="2" t="s">
        <v>28</v>
      </c>
      <c r="F2210" s="2">
        <v>2</v>
      </c>
      <c r="G2210" s="4">
        <v>13133.792847443479</v>
      </c>
      <c r="H2210" s="5">
        <v>-31930.289865096347</v>
      </c>
      <c r="I2210" s="11" t="str">
        <f t="shared" si="408"/>
        <v>Garcia, Elena</v>
      </c>
      <c r="J2210" s="11" t="str">
        <f t="shared" si="409"/>
        <v>EG</v>
      </c>
      <c r="K2210" s="14">
        <f t="shared" si="410"/>
        <v>11</v>
      </c>
      <c r="L2210" s="7">
        <f t="shared" ca="1" si="411"/>
        <v>37</v>
      </c>
      <c r="M2210" s="7">
        <f t="shared" si="412"/>
        <v>3</v>
      </c>
      <c r="N2210" s="15">
        <f t="shared" si="413"/>
        <v>31742</v>
      </c>
      <c r="O2210" s="15" t="str">
        <f t="shared" si="414"/>
        <v>miércoles</v>
      </c>
      <c r="P2210" s="14">
        <f t="shared" si="415"/>
        <v>1986</v>
      </c>
      <c r="Q2210" s="14">
        <f t="shared" si="416"/>
        <v>11</v>
      </c>
      <c r="R2210" s="14">
        <f t="shared" si="417"/>
        <v>26</v>
      </c>
      <c r="S2210" s="14" t="str">
        <f t="shared" si="418"/>
        <v>NO</v>
      </c>
      <c r="T2210" s="14" t="str">
        <f t="shared" si="419"/>
        <v>No Cumple</v>
      </c>
      <c r="U2210" s="14">
        <f>VLOOKUP(E2210,País!$A$1:$B$8,2,FALSE)</f>
        <v>7</v>
      </c>
    </row>
    <row r="2211" spans="1:21" x14ac:dyDescent="0.25">
      <c r="A2211" s="2" t="s">
        <v>45</v>
      </c>
      <c r="B2211" s="2" t="s">
        <v>46</v>
      </c>
      <c r="C2211" s="3">
        <v>29866</v>
      </c>
      <c r="D2211" s="2" t="s">
        <v>19</v>
      </c>
      <c r="E2211" s="2" t="s">
        <v>28</v>
      </c>
      <c r="F2211" s="2">
        <v>5</v>
      </c>
      <c r="G2211" s="4">
        <v>13125.819636137529</v>
      </c>
      <c r="H2211" s="5">
        <v>-35747.954952946595</v>
      </c>
      <c r="I2211" s="11" t="str">
        <f t="shared" si="408"/>
        <v>Garcia, Eduardo</v>
      </c>
      <c r="J2211" s="11" t="str">
        <f t="shared" si="409"/>
        <v>EG</v>
      </c>
      <c r="K2211" s="14">
        <f t="shared" si="410"/>
        <v>13</v>
      </c>
      <c r="L2211" s="7">
        <f t="shared" ca="1" si="411"/>
        <v>42</v>
      </c>
      <c r="M2211" s="7">
        <f t="shared" si="412"/>
        <v>3</v>
      </c>
      <c r="N2211" s="15">
        <f t="shared" si="413"/>
        <v>29866</v>
      </c>
      <c r="O2211" s="15" t="str">
        <f t="shared" si="414"/>
        <v>miércoles</v>
      </c>
      <c r="P2211" s="14">
        <f t="shared" si="415"/>
        <v>1981</v>
      </c>
      <c r="Q2211" s="14">
        <f t="shared" si="416"/>
        <v>10</v>
      </c>
      <c r="R2211" s="14">
        <f t="shared" si="417"/>
        <v>7</v>
      </c>
      <c r="S2211" s="14" t="str">
        <f t="shared" si="418"/>
        <v>NO</v>
      </c>
      <c r="T2211" s="14" t="str">
        <f t="shared" si="419"/>
        <v>No Cumple</v>
      </c>
      <c r="U2211" s="14">
        <f>VLOOKUP(E2211,País!$A$1:$B$8,2,FALSE)</f>
        <v>7</v>
      </c>
    </row>
    <row r="2212" spans="1:21" x14ac:dyDescent="0.25">
      <c r="A2212" s="2" t="s">
        <v>73</v>
      </c>
      <c r="B2212" s="2" t="s">
        <v>22</v>
      </c>
      <c r="C2212" s="3">
        <v>34031</v>
      </c>
      <c r="D2212" s="2" t="s">
        <v>11</v>
      </c>
      <c r="E2212" s="2" t="s">
        <v>8</v>
      </c>
      <c r="F2212" s="2">
        <v>2</v>
      </c>
      <c r="G2212" s="4">
        <v>13124.8776008156</v>
      </c>
      <c r="H2212" s="5">
        <v>-30446.351591323055</v>
      </c>
      <c r="I2212" s="11" t="str">
        <f t="shared" si="408"/>
        <v>Fernandez, Manuel</v>
      </c>
      <c r="J2212" s="11" t="str">
        <f t="shared" si="409"/>
        <v>MF</v>
      </c>
      <c r="K2212" s="14">
        <f t="shared" si="410"/>
        <v>15</v>
      </c>
      <c r="L2212" s="7">
        <f t="shared" ca="1" si="411"/>
        <v>31</v>
      </c>
      <c r="M2212" s="7">
        <f t="shared" si="412"/>
        <v>3</v>
      </c>
      <c r="N2212" s="15">
        <f t="shared" si="413"/>
        <v>34031</v>
      </c>
      <c r="O2212" s="15" t="str">
        <f t="shared" si="414"/>
        <v>miércoles</v>
      </c>
      <c r="P2212" s="14">
        <f t="shared" si="415"/>
        <v>1993</v>
      </c>
      <c r="Q2212" s="14">
        <f t="shared" si="416"/>
        <v>3</v>
      </c>
      <c r="R2212" s="14">
        <f t="shared" si="417"/>
        <v>3</v>
      </c>
      <c r="S2212" s="14" t="str">
        <f t="shared" si="418"/>
        <v>NO</v>
      </c>
      <c r="T2212" s="14" t="str">
        <f t="shared" si="419"/>
        <v>No Cumple</v>
      </c>
      <c r="U2212" s="14">
        <f>VLOOKUP(E2212,País!$A$1:$B$8,2,FALSE)</f>
        <v>1</v>
      </c>
    </row>
    <row r="2213" spans="1:21" x14ac:dyDescent="0.25">
      <c r="A2213" s="2" t="s">
        <v>69</v>
      </c>
      <c r="B2213" s="2" t="s">
        <v>6</v>
      </c>
      <c r="C2213" s="3">
        <v>32011</v>
      </c>
      <c r="D2213" s="2" t="s">
        <v>31</v>
      </c>
      <c r="E2213" s="2" t="s">
        <v>20</v>
      </c>
      <c r="F2213" s="2">
        <v>6</v>
      </c>
      <c r="G2213" s="4">
        <v>13123.797139164946</v>
      </c>
      <c r="H2213" s="5">
        <v>-34868.582574751548</v>
      </c>
      <c r="I2213" s="11" t="str">
        <f t="shared" si="408"/>
        <v>Martinez, Jorge</v>
      </c>
      <c r="J2213" s="11" t="str">
        <f t="shared" si="409"/>
        <v>JM</v>
      </c>
      <c r="K2213" s="14">
        <f t="shared" si="410"/>
        <v>13</v>
      </c>
      <c r="L2213" s="7">
        <f t="shared" ca="1" si="411"/>
        <v>36</v>
      </c>
      <c r="M2213" s="7">
        <f t="shared" si="412"/>
        <v>6</v>
      </c>
      <c r="N2213" s="15">
        <f t="shared" si="413"/>
        <v>32011</v>
      </c>
      <c r="O2213" s="15" t="str">
        <f t="shared" si="414"/>
        <v>sábado</v>
      </c>
      <c r="P2213" s="14">
        <f t="shared" si="415"/>
        <v>1987</v>
      </c>
      <c r="Q2213" s="14">
        <f t="shared" si="416"/>
        <v>8</v>
      </c>
      <c r="R2213" s="14">
        <f t="shared" si="417"/>
        <v>22</v>
      </c>
      <c r="S2213" s="14" t="str">
        <f t="shared" si="418"/>
        <v>NO</v>
      </c>
      <c r="T2213" s="14" t="str">
        <f t="shared" si="419"/>
        <v>No Cumple</v>
      </c>
      <c r="U2213" s="14">
        <f>VLOOKUP(E2213,País!$A$1:$B$8,2,FALSE)</f>
        <v>6</v>
      </c>
    </row>
    <row r="2214" spans="1:21" x14ac:dyDescent="0.25">
      <c r="A2214" s="2" t="s">
        <v>33</v>
      </c>
      <c r="B2214" s="2" t="s">
        <v>34</v>
      </c>
      <c r="C2214" s="3">
        <v>34810</v>
      </c>
      <c r="D2214" s="2" t="s">
        <v>35</v>
      </c>
      <c r="E2214" s="2" t="s">
        <v>8</v>
      </c>
      <c r="F2214" s="2">
        <v>5</v>
      </c>
      <c r="G2214" s="4">
        <v>13123.259544952101</v>
      </c>
      <c r="H2214" s="5">
        <v>-32505.22938679071</v>
      </c>
      <c r="I2214" s="11" t="str">
        <f t="shared" si="408"/>
        <v>Santos, Isabel</v>
      </c>
      <c r="J2214" s="11" t="str">
        <f t="shared" si="409"/>
        <v>IS</v>
      </c>
      <c r="K2214" s="14">
        <f t="shared" si="410"/>
        <v>12</v>
      </c>
      <c r="L2214" s="7">
        <f t="shared" ca="1" si="411"/>
        <v>29</v>
      </c>
      <c r="M2214" s="7">
        <f t="shared" si="412"/>
        <v>5</v>
      </c>
      <c r="N2214" s="15">
        <f t="shared" si="413"/>
        <v>34810</v>
      </c>
      <c r="O2214" s="15" t="str">
        <f t="shared" si="414"/>
        <v>viernes</v>
      </c>
      <c r="P2214" s="14">
        <f t="shared" si="415"/>
        <v>1995</v>
      </c>
      <c r="Q2214" s="14">
        <f t="shared" si="416"/>
        <v>4</v>
      </c>
      <c r="R2214" s="14">
        <f t="shared" si="417"/>
        <v>21</v>
      </c>
      <c r="S2214" s="14" t="str">
        <f t="shared" si="418"/>
        <v>NO</v>
      </c>
      <c r="T2214" s="14" t="str">
        <f t="shared" si="419"/>
        <v>No Cumple</v>
      </c>
      <c r="U2214" s="14">
        <f>VLOOKUP(E2214,País!$A$1:$B$8,2,FALSE)</f>
        <v>1</v>
      </c>
    </row>
    <row r="2215" spans="1:21" x14ac:dyDescent="0.25">
      <c r="A2215" s="2" t="s">
        <v>102</v>
      </c>
      <c r="B2215" s="2" t="s">
        <v>66</v>
      </c>
      <c r="C2215" s="3">
        <v>32473</v>
      </c>
      <c r="D2215" s="2" t="s">
        <v>15</v>
      </c>
      <c r="E2215" s="2" t="s">
        <v>8</v>
      </c>
      <c r="F2215" s="2">
        <v>2</v>
      </c>
      <c r="G2215" s="4">
        <v>13099.435092656717</v>
      </c>
      <c r="H2215" s="5">
        <v>-27782.440627727763</v>
      </c>
      <c r="I2215" s="11" t="str">
        <f t="shared" si="408"/>
        <v>Silva, Carla</v>
      </c>
      <c r="J2215" s="11" t="str">
        <f t="shared" si="409"/>
        <v>CS</v>
      </c>
      <c r="K2215" s="14">
        <f t="shared" si="410"/>
        <v>10</v>
      </c>
      <c r="L2215" s="7">
        <f t="shared" ca="1" si="411"/>
        <v>35</v>
      </c>
      <c r="M2215" s="7">
        <f t="shared" si="412"/>
        <v>6</v>
      </c>
      <c r="N2215" s="15">
        <f t="shared" si="413"/>
        <v>32473</v>
      </c>
      <c r="O2215" s="15" t="str">
        <f t="shared" si="414"/>
        <v>sábado</v>
      </c>
      <c r="P2215" s="14">
        <f t="shared" si="415"/>
        <v>1988</v>
      </c>
      <c r="Q2215" s="14">
        <f t="shared" si="416"/>
        <v>11</v>
      </c>
      <c r="R2215" s="14">
        <f t="shared" si="417"/>
        <v>26</v>
      </c>
      <c r="S2215" s="14" t="str">
        <f t="shared" si="418"/>
        <v>NO</v>
      </c>
      <c r="T2215" s="14" t="str">
        <f t="shared" si="419"/>
        <v>No Cumple</v>
      </c>
      <c r="U2215" s="14">
        <f>VLOOKUP(E2215,País!$A$1:$B$8,2,FALSE)</f>
        <v>1</v>
      </c>
    </row>
    <row r="2216" spans="1:21" x14ac:dyDescent="0.25">
      <c r="A2216" s="2" t="s">
        <v>69</v>
      </c>
      <c r="B2216" s="2" t="s">
        <v>6</v>
      </c>
      <c r="C2216" s="3">
        <v>34604</v>
      </c>
      <c r="D2216" s="2" t="s">
        <v>31</v>
      </c>
      <c r="E2216" s="2" t="s">
        <v>20</v>
      </c>
      <c r="F2216" s="2">
        <v>4</v>
      </c>
      <c r="G2216" s="4">
        <v>13096.097764404285</v>
      </c>
      <c r="H2216" s="5">
        <v>-34484.472989680187</v>
      </c>
      <c r="I2216" s="11" t="str">
        <f t="shared" si="408"/>
        <v>Martinez, Jorge</v>
      </c>
      <c r="J2216" s="11" t="str">
        <f t="shared" si="409"/>
        <v>JM</v>
      </c>
      <c r="K2216" s="14">
        <f t="shared" si="410"/>
        <v>13</v>
      </c>
      <c r="L2216" s="7">
        <f t="shared" ca="1" si="411"/>
        <v>29</v>
      </c>
      <c r="M2216" s="7">
        <f t="shared" si="412"/>
        <v>2</v>
      </c>
      <c r="N2216" s="15">
        <f t="shared" si="413"/>
        <v>34604</v>
      </c>
      <c r="O2216" s="15" t="str">
        <f t="shared" si="414"/>
        <v>martes</v>
      </c>
      <c r="P2216" s="14">
        <f t="shared" si="415"/>
        <v>1994</v>
      </c>
      <c r="Q2216" s="14">
        <f t="shared" si="416"/>
        <v>9</v>
      </c>
      <c r="R2216" s="14">
        <f t="shared" si="417"/>
        <v>27</v>
      </c>
      <c r="S2216" s="14" t="str">
        <f t="shared" si="418"/>
        <v>NO</v>
      </c>
      <c r="T2216" s="14" t="str">
        <f t="shared" si="419"/>
        <v>No Cumple</v>
      </c>
      <c r="U2216" s="14">
        <f>VLOOKUP(E2216,País!$A$1:$B$8,2,FALSE)</f>
        <v>6</v>
      </c>
    </row>
    <row r="2217" spans="1:21" x14ac:dyDescent="0.25">
      <c r="A2217" s="2" t="s">
        <v>25</v>
      </c>
      <c r="B2217" s="2" t="s">
        <v>26</v>
      </c>
      <c r="C2217" s="3">
        <v>29696</v>
      </c>
      <c r="D2217" s="2" t="s">
        <v>27</v>
      </c>
      <c r="E2217" s="2" t="s">
        <v>28</v>
      </c>
      <c r="F2217" s="2">
        <v>5</v>
      </c>
      <c r="G2217" s="4">
        <v>13085.684340978643</v>
      </c>
      <c r="H2217" s="5">
        <v>-27605.736744266018</v>
      </c>
      <c r="I2217" s="11" t="str">
        <f t="shared" si="408"/>
        <v>Diaz, Laura</v>
      </c>
      <c r="J2217" s="11" t="str">
        <f t="shared" si="409"/>
        <v>LD</v>
      </c>
      <c r="K2217" s="14">
        <f t="shared" si="410"/>
        <v>9</v>
      </c>
      <c r="L2217" s="7">
        <f t="shared" ca="1" si="411"/>
        <v>43</v>
      </c>
      <c r="M2217" s="7">
        <f t="shared" si="412"/>
        <v>1</v>
      </c>
      <c r="N2217" s="15">
        <f t="shared" si="413"/>
        <v>29696</v>
      </c>
      <c r="O2217" s="15" t="str">
        <f t="shared" si="414"/>
        <v>lunes</v>
      </c>
      <c r="P2217" s="14">
        <f t="shared" si="415"/>
        <v>1981</v>
      </c>
      <c r="Q2217" s="14">
        <f t="shared" si="416"/>
        <v>4</v>
      </c>
      <c r="R2217" s="14">
        <f t="shared" si="417"/>
        <v>20</v>
      </c>
      <c r="S2217" s="14" t="str">
        <f t="shared" si="418"/>
        <v>NO</v>
      </c>
      <c r="T2217" s="14" t="str">
        <f t="shared" si="419"/>
        <v>No Cumple</v>
      </c>
      <c r="U2217" s="14">
        <f>VLOOKUP(E2217,País!$A$1:$B$8,2,FALSE)</f>
        <v>7</v>
      </c>
    </row>
    <row r="2218" spans="1:21" x14ac:dyDescent="0.25">
      <c r="A2218" s="2" t="s">
        <v>84</v>
      </c>
      <c r="B2218" s="2" t="s">
        <v>44</v>
      </c>
      <c r="C2218" s="3">
        <v>33015</v>
      </c>
      <c r="D2218" s="2" t="s">
        <v>19</v>
      </c>
      <c r="E2218" s="2" t="s">
        <v>24</v>
      </c>
      <c r="F2218" s="2">
        <v>2</v>
      </c>
      <c r="G2218" s="4">
        <v>13077.347818941967</v>
      </c>
      <c r="H2218" s="5">
        <v>-34738.06652838397</v>
      </c>
      <c r="I2218" s="11" t="str">
        <f t="shared" si="408"/>
        <v>Mendoza, Lucas</v>
      </c>
      <c r="J2218" s="11" t="str">
        <f t="shared" si="409"/>
        <v>LM</v>
      </c>
      <c r="K2218" s="14">
        <f t="shared" si="410"/>
        <v>12</v>
      </c>
      <c r="L2218" s="7">
        <f t="shared" ca="1" si="411"/>
        <v>34</v>
      </c>
      <c r="M2218" s="7">
        <f t="shared" si="412"/>
        <v>2</v>
      </c>
      <c r="N2218" s="15">
        <f t="shared" si="413"/>
        <v>33015</v>
      </c>
      <c r="O2218" s="15" t="str">
        <f t="shared" si="414"/>
        <v>martes</v>
      </c>
      <c r="P2218" s="14">
        <f t="shared" si="415"/>
        <v>1990</v>
      </c>
      <c r="Q2218" s="14">
        <f t="shared" si="416"/>
        <v>5</v>
      </c>
      <c r="R2218" s="14">
        <f t="shared" si="417"/>
        <v>22</v>
      </c>
      <c r="S2218" s="14" t="str">
        <f t="shared" si="418"/>
        <v>NO</v>
      </c>
      <c r="T2218" s="14" t="str">
        <f t="shared" si="419"/>
        <v>No Cumple</v>
      </c>
      <c r="U2218" s="14">
        <f>VLOOKUP(E2218,País!$A$1:$B$8,2,FALSE)</f>
        <v>5</v>
      </c>
    </row>
    <row r="2219" spans="1:21" x14ac:dyDescent="0.25">
      <c r="A2219" s="2" t="s">
        <v>25</v>
      </c>
      <c r="B2219" s="2" t="s">
        <v>6</v>
      </c>
      <c r="C2219" s="3">
        <v>31066</v>
      </c>
      <c r="D2219" s="2" t="s">
        <v>19</v>
      </c>
      <c r="E2219" s="2" t="s">
        <v>32</v>
      </c>
      <c r="F2219" s="2">
        <v>2</v>
      </c>
      <c r="G2219" s="4">
        <v>13047.752586693556</v>
      </c>
      <c r="H2219" s="5">
        <v>-26695.140611713705</v>
      </c>
      <c r="I2219" s="11" t="str">
        <f t="shared" si="408"/>
        <v>Martinez, Laura</v>
      </c>
      <c r="J2219" s="11" t="str">
        <f t="shared" si="409"/>
        <v>LM</v>
      </c>
      <c r="K2219" s="14">
        <f t="shared" si="410"/>
        <v>13</v>
      </c>
      <c r="L2219" s="7">
        <f t="shared" ca="1" si="411"/>
        <v>39</v>
      </c>
      <c r="M2219" s="7">
        <f t="shared" si="412"/>
        <v>6</v>
      </c>
      <c r="N2219" s="15">
        <f t="shared" si="413"/>
        <v>31066</v>
      </c>
      <c r="O2219" s="15" t="str">
        <f t="shared" si="414"/>
        <v>sábado</v>
      </c>
      <c r="P2219" s="14">
        <f t="shared" si="415"/>
        <v>1985</v>
      </c>
      <c r="Q2219" s="14">
        <f t="shared" si="416"/>
        <v>1</v>
      </c>
      <c r="R2219" s="14">
        <f t="shared" si="417"/>
        <v>19</v>
      </c>
      <c r="S2219" s="14" t="str">
        <f t="shared" si="418"/>
        <v>NO</v>
      </c>
      <c r="T2219" s="14" t="str">
        <f t="shared" si="419"/>
        <v>No Cumple</v>
      </c>
      <c r="U2219" s="14">
        <f>VLOOKUP(E2219,País!$A$1:$B$8,2,FALSE)</f>
        <v>2</v>
      </c>
    </row>
    <row r="2220" spans="1:21" x14ac:dyDescent="0.25">
      <c r="A2220" s="2" t="s">
        <v>63</v>
      </c>
      <c r="B2220" s="2" t="s">
        <v>64</v>
      </c>
      <c r="C2220" s="3">
        <v>33163</v>
      </c>
      <c r="D2220" s="2" t="s">
        <v>19</v>
      </c>
      <c r="E2220" s="2" t="s">
        <v>8</v>
      </c>
      <c r="F2220" s="2">
        <v>6</v>
      </c>
      <c r="G2220" s="4">
        <v>13031.882392076543</v>
      </c>
      <c r="H2220" s="5">
        <v>-31112.581142814175</v>
      </c>
      <c r="I2220" s="11" t="str">
        <f t="shared" si="408"/>
        <v>Ramos, Gabriela</v>
      </c>
      <c r="J2220" s="11" t="str">
        <f t="shared" si="409"/>
        <v>GR</v>
      </c>
      <c r="K2220" s="14">
        <f t="shared" si="410"/>
        <v>13</v>
      </c>
      <c r="L2220" s="7">
        <f t="shared" ca="1" si="411"/>
        <v>33</v>
      </c>
      <c r="M2220" s="7">
        <f t="shared" si="412"/>
        <v>3</v>
      </c>
      <c r="N2220" s="15">
        <f t="shared" si="413"/>
        <v>33163</v>
      </c>
      <c r="O2220" s="15" t="str">
        <f t="shared" si="414"/>
        <v>miércoles</v>
      </c>
      <c r="P2220" s="14">
        <f t="shared" si="415"/>
        <v>1990</v>
      </c>
      <c r="Q2220" s="14">
        <f t="shared" si="416"/>
        <v>10</v>
      </c>
      <c r="R2220" s="14">
        <f t="shared" si="417"/>
        <v>17</v>
      </c>
      <c r="S2220" s="14" t="str">
        <f t="shared" si="418"/>
        <v>NO</v>
      </c>
      <c r="T2220" s="14" t="str">
        <f t="shared" si="419"/>
        <v>No Cumple</v>
      </c>
      <c r="U2220" s="14">
        <f>VLOOKUP(E2220,País!$A$1:$B$8,2,FALSE)</f>
        <v>1</v>
      </c>
    </row>
    <row r="2221" spans="1:21" x14ac:dyDescent="0.25">
      <c r="A2221" s="2" t="s">
        <v>102</v>
      </c>
      <c r="B2221" s="2" t="s">
        <v>66</v>
      </c>
      <c r="C2221" s="3">
        <v>30560</v>
      </c>
      <c r="D2221" s="2" t="s">
        <v>15</v>
      </c>
      <c r="E2221" s="2" t="s">
        <v>8</v>
      </c>
      <c r="F2221" s="2">
        <v>4</v>
      </c>
      <c r="G2221" s="4">
        <v>13020.451070366329</v>
      </c>
      <c r="H2221" s="5">
        <v>-35381.185015262978</v>
      </c>
      <c r="I2221" s="11" t="str">
        <f t="shared" si="408"/>
        <v>Silva, Carla</v>
      </c>
      <c r="J2221" s="11" t="str">
        <f t="shared" si="409"/>
        <v>CS</v>
      </c>
      <c r="K2221" s="14">
        <f t="shared" si="410"/>
        <v>10</v>
      </c>
      <c r="L2221" s="7">
        <f t="shared" ca="1" si="411"/>
        <v>40</v>
      </c>
      <c r="M2221" s="7">
        <f t="shared" si="412"/>
        <v>4</v>
      </c>
      <c r="N2221" s="15">
        <f t="shared" si="413"/>
        <v>30560</v>
      </c>
      <c r="O2221" s="15" t="str">
        <f t="shared" si="414"/>
        <v>jueves</v>
      </c>
      <c r="P2221" s="14">
        <f t="shared" si="415"/>
        <v>1983</v>
      </c>
      <c r="Q2221" s="14">
        <f t="shared" si="416"/>
        <v>9</v>
      </c>
      <c r="R2221" s="14">
        <f t="shared" si="417"/>
        <v>1</v>
      </c>
      <c r="S2221" s="14" t="str">
        <f t="shared" si="418"/>
        <v>NO</v>
      </c>
      <c r="T2221" s="14" t="str">
        <f t="shared" si="419"/>
        <v>No Cumple</v>
      </c>
      <c r="U2221" s="14">
        <f>VLOOKUP(E2221,País!$A$1:$B$8,2,FALSE)</f>
        <v>1</v>
      </c>
    </row>
    <row r="2222" spans="1:21" x14ac:dyDescent="0.25">
      <c r="A2222" s="2" t="s">
        <v>91</v>
      </c>
      <c r="B2222" s="2" t="s">
        <v>60</v>
      </c>
      <c r="C2222" s="3">
        <v>29715</v>
      </c>
      <c r="D2222" s="2" t="s">
        <v>11</v>
      </c>
      <c r="E2222" s="2" t="s">
        <v>24</v>
      </c>
      <c r="F2222" s="2">
        <v>2</v>
      </c>
      <c r="G2222" s="4">
        <v>13009.616078789848</v>
      </c>
      <c r="H2222" s="5">
        <v>-29942.40329775602</v>
      </c>
      <c r="I2222" s="11" t="str">
        <f t="shared" si="408"/>
        <v>Vargas, Renato</v>
      </c>
      <c r="J2222" s="11" t="str">
        <f t="shared" si="409"/>
        <v>RV</v>
      </c>
      <c r="K2222" s="14">
        <f t="shared" si="410"/>
        <v>12</v>
      </c>
      <c r="L2222" s="7">
        <f t="shared" ca="1" si="411"/>
        <v>43</v>
      </c>
      <c r="M2222" s="7">
        <f t="shared" si="412"/>
        <v>6</v>
      </c>
      <c r="N2222" s="15">
        <f t="shared" si="413"/>
        <v>29715</v>
      </c>
      <c r="O2222" s="15" t="str">
        <f t="shared" si="414"/>
        <v>sábado</v>
      </c>
      <c r="P2222" s="14">
        <f t="shared" si="415"/>
        <v>1981</v>
      </c>
      <c r="Q2222" s="14">
        <f t="shared" si="416"/>
        <v>5</v>
      </c>
      <c r="R2222" s="14">
        <f t="shared" si="417"/>
        <v>9</v>
      </c>
      <c r="S2222" s="14" t="str">
        <f t="shared" si="418"/>
        <v>NO</v>
      </c>
      <c r="T2222" s="14" t="str">
        <f t="shared" si="419"/>
        <v>No Cumple</v>
      </c>
      <c r="U2222" s="14">
        <f>VLOOKUP(E2222,País!$A$1:$B$8,2,FALSE)</f>
        <v>5</v>
      </c>
    </row>
    <row r="2223" spans="1:21" x14ac:dyDescent="0.25">
      <c r="A2223" s="2" t="s">
        <v>49</v>
      </c>
      <c r="B2223" s="2" t="s">
        <v>50</v>
      </c>
      <c r="C2223" s="3">
        <v>32759</v>
      </c>
      <c r="D2223" s="2" t="s">
        <v>27</v>
      </c>
      <c r="E2223" s="2" t="s">
        <v>8</v>
      </c>
      <c r="F2223" s="2">
        <v>3</v>
      </c>
      <c r="G2223" s="4">
        <v>12997.101678229807</v>
      </c>
      <c r="H2223" s="5">
        <v>-25482.028825239133</v>
      </c>
      <c r="I2223" s="11" t="str">
        <f t="shared" si="408"/>
        <v>Perez, Javier</v>
      </c>
      <c r="J2223" s="11" t="str">
        <f t="shared" si="409"/>
        <v>JP</v>
      </c>
      <c r="K2223" s="14">
        <f t="shared" si="410"/>
        <v>11</v>
      </c>
      <c r="L2223" s="7">
        <f t="shared" ca="1" si="411"/>
        <v>34</v>
      </c>
      <c r="M2223" s="7">
        <f t="shared" si="412"/>
        <v>5</v>
      </c>
      <c r="N2223" s="15">
        <f t="shared" si="413"/>
        <v>32759</v>
      </c>
      <c r="O2223" s="15" t="str">
        <f t="shared" si="414"/>
        <v>viernes</v>
      </c>
      <c r="P2223" s="14">
        <f t="shared" si="415"/>
        <v>1989</v>
      </c>
      <c r="Q2223" s="14">
        <f t="shared" si="416"/>
        <v>9</v>
      </c>
      <c r="R2223" s="14">
        <f t="shared" si="417"/>
        <v>8</v>
      </c>
      <c r="S2223" s="14" t="str">
        <f t="shared" si="418"/>
        <v>NO</v>
      </c>
      <c r="T2223" s="14" t="str">
        <f t="shared" si="419"/>
        <v>No Cumple</v>
      </c>
      <c r="U2223" s="14">
        <f>VLOOKUP(E2223,País!$A$1:$B$8,2,FALSE)</f>
        <v>1</v>
      </c>
    </row>
    <row r="2224" spans="1:21" x14ac:dyDescent="0.25">
      <c r="A2224" s="2" t="s">
        <v>17</v>
      </c>
      <c r="B2224" s="2" t="s">
        <v>18</v>
      </c>
      <c r="C2224" s="3">
        <v>30233</v>
      </c>
      <c r="D2224" s="2" t="s">
        <v>19</v>
      </c>
      <c r="E2224" s="2" t="s">
        <v>20</v>
      </c>
      <c r="F2224" s="2">
        <v>2</v>
      </c>
      <c r="G2224" s="4">
        <v>12963.150096159212</v>
      </c>
      <c r="H2224" s="5">
        <v>-35375.375907687157</v>
      </c>
      <c r="I2224" s="11" t="str">
        <f t="shared" si="408"/>
        <v>Rodriguez, Carlos</v>
      </c>
      <c r="J2224" s="11" t="str">
        <f t="shared" si="409"/>
        <v>CR</v>
      </c>
      <c r="K2224" s="14">
        <f t="shared" si="410"/>
        <v>15</v>
      </c>
      <c r="L2224" s="7">
        <f t="shared" ca="1" si="411"/>
        <v>41</v>
      </c>
      <c r="M2224" s="7">
        <f t="shared" si="412"/>
        <v>6</v>
      </c>
      <c r="N2224" s="15">
        <f t="shared" si="413"/>
        <v>30233</v>
      </c>
      <c r="O2224" s="15" t="str">
        <f t="shared" si="414"/>
        <v>sábado</v>
      </c>
      <c r="P2224" s="14">
        <f t="shared" si="415"/>
        <v>1982</v>
      </c>
      <c r="Q2224" s="14">
        <f t="shared" si="416"/>
        <v>10</v>
      </c>
      <c r="R2224" s="14">
        <f t="shared" si="417"/>
        <v>9</v>
      </c>
      <c r="S2224" s="14" t="str">
        <f t="shared" si="418"/>
        <v>NO</v>
      </c>
      <c r="T2224" s="14" t="str">
        <f t="shared" si="419"/>
        <v>No Cumple</v>
      </c>
      <c r="U2224" s="14">
        <f>VLOOKUP(E2224,País!$A$1:$B$8,2,FALSE)</f>
        <v>6</v>
      </c>
    </row>
    <row r="2225" spans="1:21" x14ac:dyDescent="0.25">
      <c r="A2225" s="2" t="s">
        <v>74</v>
      </c>
      <c r="B2225" s="2" t="s">
        <v>26</v>
      </c>
      <c r="C2225" s="3">
        <v>29636</v>
      </c>
      <c r="D2225" s="2" t="s">
        <v>15</v>
      </c>
      <c r="E2225" s="2" t="s">
        <v>12</v>
      </c>
      <c r="F2225" s="2">
        <v>3</v>
      </c>
      <c r="G2225" s="4">
        <v>12935.025711867804</v>
      </c>
      <c r="H2225" s="5">
        <v>-34501.07583084426</v>
      </c>
      <c r="I2225" s="11" t="str">
        <f t="shared" si="408"/>
        <v>Diaz, Raquel</v>
      </c>
      <c r="J2225" s="11" t="str">
        <f t="shared" si="409"/>
        <v>RD</v>
      </c>
      <c r="K2225" s="14">
        <f t="shared" si="410"/>
        <v>10</v>
      </c>
      <c r="L2225" s="7">
        <f t="shared" ca="1" si="411"/>
        <v>43</v>
      </c>
      <c r="M2225" s="7">
        <f t="shared" si="412"/>
        <v>4</v>
      </c>
      <c r="N2225" s="15">
        <f t="shared" si="413"/>
        <v>29636</v>
      </c>
      <c r="O2225" s="15" t="str">
        <f t="shared" si="414"/>
        <v>jueves</v>
      </c>
      <c r="P2225" s="14">
        <f t="shared" si="415"/>
        <v>1981</v>
      </c>
      <c r="Q2225" s="14">
        <f t="shared" si="416"/>
        <v>2</v>
      </c>
      <c r="R2225" s="14">
        <f t="shared" si="417"/>
        <v>19</v>
      </c>
      <c r="S2225" s="14" t="str">
        <f t="shared" si="418"/>
        <v>NO</v>
      </c>
      <c r="T2225" s="14" t="str">
        <f t="shared" si="419"/>
        <v>No Cumple</v>
      </c>
      <c r="U2225" s="14">
        <f>VLOOKUP(E2225,País!$A$1:$B$8,2,FALSE)</f>
        <v>3</v>
      </c>
    </row>
    <row r="2226" spans="1:21" x14ac:dyDescent="0.25">
      <c r="A2226" s="2" t="s">
        <v>45</v>
      </c>
      <c r="B2226" s="2" t="s">
        <v>46</v>
      </c>
      <c r="C2226" s="3">
        <v>30487</v>
      </c>
      <c r="D2226" s="2" t="s">
        <v>19</v>
      </c>
      <c r="E2226" s="2" t="s">
        <v>28</v>
      </c>
      <c r="F2226" s="2">
        <v>2</v>
      </c>
      <c r="G2226" s="4">
        <v>12926.058136249396</v>
      </c>
      <c r="H2226" s="5">
        <v>-36773.941863750602</v>
      </c>
      <c r="I2226" s="11" t="str">
        <f t="shared" si="408"/>
        <v>Garcia, Eduardo</v>
      </c>
      <c r="J2226" s="11" t="str">
        <f t="shared" si="409"/>
        <v>EG</v>
      </c>
      <c r="K2226" s="14">
        <f t="shared" si="410"/>
        <v>13</v>
      </c>
      <c r="L2226" s="7">
        <f t="shared" ca="1" si="411"/>
        <v>41</v>
      </c>
      <c r="M2226" s="7">
        <f t="shared" si="412"/>
        <v>1</v>
      </c>
      <c r="N2226" s="15">
        <f t="shared" si="413"/>
        <v>30487</v>
      </c>
      <c r="O2226" s="15" t="str">
        <f t="shared" si="414"/>
        <v>lunes</v>
      </c>
      <c r="P2226" s="14">
        <f t="shared" si="415"/>
        <v>1983</v>
      </c>
      <c r="Q2226" s="14">
        <f t="shared" si="416"/>
        <v>6</v>
      </c>
      <c r="R2226" s="14">
        <f t="shared" si="417"/>
        <v>20</v>
      </c>
      <c r="S2226" s="14" t="str">
        <f t="shared" si="418"/>
        <v>NO</v>
      </c>
      <c r="T2226" s="14" t="str">
        <f t="shared" si="419"/>
        <v>No Cumple</v>
      </c>
      <c r="U2226" s="14">
        <f>VLOOKUP(E2226,País!$A$1:$B$8,2,FALSE)</f>
        <v>7</v>
      </c>
    </row>
    <row r="2227" spans="1:21" x14ac:dyDescent="0.25">
      <c r="A2227" s="2" t="s">
        <v>74</v>
      </c>
      <c r="B2227" s="2" t="s">
        <v>26</v>
      </c>
      <c r="C2227" s="3">
        <v>33035</v>
      </c>
      <c r="D2227" s="2" t="s">
        <v>15</v>
      </c>
      <c r="E2227" s="2" t="s">
        <v>12</v>
      </c>
      <c r="F2227" s="2">
        <v>2</v>
      </c>
      <c r="G2227" s="4">
        <v>12923.268352107889</v>
      </c>
      <c r="H2227" s="5">
        <v>-28110.61800183477</v>
      </c>
      <c r="I2227" s="11" t="str">
        <f t="shared" si="408"/>
        <v>Diaz, Raquel</v>
      </c>
      <c r="J2227" s="11" t="str">
        <f t="shared" si="409"/>
        <v>RD</v>
      </c>
      <c r="K2227" s="14">
        <f t="shared" si="410"/>
        <v>10</v>
      </c>
      <c r="L2227" s="7">
        <f t="shared" ca="1" si="411"/>
        <v>34</v>
      </c>
      <c r="M2227" s="7">
        <f t="shared" si="412"/>
        <v>1</v>
      </c>
      <c r="N2227" s="15">
        <f t="shared" si="413"/>
        <v>33035</v>
      </c>
      <c r="O2227" s="15" t="str">
        <f t="shared" si="414"/>
        <v>lunes</v>
      </c>
      <c r="P2227" s="14">
        <f t="shared" si="415"/>
        <v>1990</v>
      </c>
      <c r="Q2227" s="14">
        <f t="shared" si="416"/>
        <v>6</v>
      </c>
      <c r="R2227" s="14">
        <f t="shared" si="417"/>
        <v>11</v>
      </c>
      <c r="S2227" s="14" t="str">
        <f t="shared" si="418"/>
        <v>NO</v>
      </c>
      <c r="T2227" s="14" t="str">
        <f t="shared" si="419"/>
        <v>No Cumple</v>
      </c>
      <c r="U2227" s="14">
        <f>VLOOKUP(E2227,País!$A$1:$B$8,2,FALSE)</f>
        <v>3</v>
      </c>
    </row>
    <row r="2228" spans="1:21" x14ac:dyDescent="0.25">
      <c r="A2228" s="2" t="s">
        <v>41</v>
      </c>
      <c r="B2228" s="2" t="s">
        <v>42</v>
      </c>
      <c r="C2228" s="3">
        <v>32376</v>
      </c>
      <c r="D2228" s="2" t="s">
        <v>11</v>
      </c>
      <c r="E2228" s="2" t="s">
        <v>20</v>
      </c>
      <c r="F2228" s="2">
        <v>3</v>
      </c>
      <c r="G2228" s="4">
        <v>12882.147671429095</v>
      </c>
      <c r="H2228" s="5">
        <v>-36257.852328570909</v>
      </c>
      <c r="I2228" s="11" t="str">
        <f t="shared" si="408"/>
        <v>Alvarez, Diego</v>
      </c>
      <c r="J2228" s="11" t="str">
        <f t="shared" si="409"/>
        <v>DA</v>
      </c>
      <c r="K2228" s="14">
        <f t="shared" si="410"/>
        <v>12</v>
      </c>
      <c r="L2228" s="7">
        <f t="shared" ca="1" si="411"/>
        <v>35</v>
      </c>
      <c r="M2228" s="7">
        <f t="shared" si="412"/>
        <v>7</v>
      </c>
      <c r="N2228" s="15">
        <f t="shared" si="413"/>
        <v>32376</v>
      </c>
      <c r="O2228" s="15" t="str">
        <f t="shared" si="414"/>
        <v>domingo</v>
      </c>
      <c r="P2228" s="14">
        <f t="shared" si="415"/>
        <v>1988</v>
      </c>
      <c r="Q2228" s="14">
        <f t="shared" si="416"/>
        <v>8</v>
      </c>
      <c r="R2228" s="14">
        <f t="shared" si="417"/>
        <v>21</v>
      </c>
      <c r="S2228" s="14" t="str">
        <f t="shared" si="418"/>
        <v>NO</v>
      </c>
      <c r="T2228" s="14" t="str">
        <f t="shared" si="419"/>
        <v>No Cumple</v>
      </c>
      <c r="U2228" s="14">
        <f>VLOOKUP(E2228,País!$A$1:$B$8,2,FALSE)</f>
        <v>6</v>
      </c>
    </row>
    <row r="2229" spans="1:21" x14ac:dyDescent="0.25">
      <c r="A2229" s="2" t="s">
        <v>74</v>
      </c>
      <c r="B2229" s="2" t="s">
        <v>26</v>
      </c>
      <c r="C2229" s="3">
        <v>31496</v>
      </c>
      <c r="D2229" s="2" t="s">
        <v>15</v>
      </c>
      <c r="E2229" s="2" t="s">
        <v>12</v>
      </c>
      <c r="F2229" s="2">
        <v>6</v>
      </c>
      <c r="G2229" s="4">
        <v>12868.352280003388</v>
      </c>
      <c r="H2229" s="5">
        <v>-28814.001698797321</v>
      </c>
      <c r="I2229" s="11" t="str">
        <f t="shared" si="408"/>
        <v>Diaz, Raquel</v>
      </c>
      <c r="J2229" s="11" t="str">
        <f t="shared" si="409"/>
        <v>RD</v>
      </c>
      <c r="K2229" s="14">
        <f t="shared" si="410"/>
        <v>10</v>
      </c>
      <c r="L2229" s="7">
        <f t="shared" ca="1" si="411"/>
        <v>38</v>
      </c>
      <c r="M2229" s="7">
        <f t="shared" si="412"/>
        <v>2</v>
      </c>
      <c r="N2229" s="15">
        <f t="shared" si="413"/>
        <v>31496</v>
      </c>
      <c r="O2229" s="15" t="str">
        <f t="shared" si="414"/>
        <v>martes</v>
      </c>
      <c r="P2229" s="14">
        <f t="shared" si="415"/>
        <v>1986</v>
      </c>
      <c r="Q2229" s="14">
        <f t="shared" si="416"/>
        <v>3</v>
      </c>
      <c r="R2229" s="14">
        <f t="shared" si="417"/>
        <v>25</v>
      </c>
      <c r="S2229" s="14" t="str">
        <f t="shared" si="418"/>
        <v>NO</v>
      </c>
      <c r="T2229" s="14" t="str">
        <f t="shared" si="419"/>
        <v>No Cumple</v>
      </c>
      <c r="U2229" s="14">
        <f>VLOOKUP(E2229,País!$A$1:$B$8,2,FALSE)</f>
        <v>3</v>
      </c>
    </row>
    <row r="2230" spans="1:21" x14ac:dyDescent="0.25">
      <c r="A2230" s="2" t="s">
        <v>25</v>
      </c>
      <c r="B2230" s="2" t="s">
        <v>26</v>
      </c>
      <c r="C2230" s="3">
        <v>30700</v>
      </c>
      <c r="D2230" s="2" t="s">
        <v>27</v>
      </c>
      <c r="E2230" s="2" t="s">
        <v>28</v>
      </c>
      <c r="F2230" s="2">
        <v>4</v>
      </c>
      <c r="G2230" s="4">
        <v>12859.603750674167</v>
      </c>
      <c r="H2230" s="5">
        <v>-32680.74077442021</v>
      </c>
      <c r="I2230" s="11" t="str">
        <f t="shared" si="408"/>
        <v>Diaz, Laura</v>
      </c>
      <c r="J2230" s="11" t="str">
        <f t="shared" si="409"/>
        <v>LD</v>
      </c>
      <c r="K2230" s="14">
        <f t="shared" si="410"/>
        <v>9</v>
      </c>
      <c r="L2230" s="7">
        <f t="shared" ca="1" si="411"/>
        <v>40</v>
      </c>
      <c r="M2230" s="7">
        <f t="shared" si="412"/>
        <v>4</v>
      </c>
      <c r="N2230" s="15">
        <f t="shared" si="413"/>
        <v>30700</v>
      </c>
      <c r="O2230" s="15" t="str">
        <f t="shared" si="414"/>
        <v>jueves</v>
      </c>
      <c r="P2230" s="14">
        <f t="shared" si="415"/>
        <v>1984</v>
      </c>
      <c r="Q2230" s="14">
        <f t="shared" si="416"/>
        <v>1</v>
      </c>
      <c r="R2230" s="14">
        <f t="shared" si="417"/>
        <v>19</v>
      </c>
      <c r="S2230" s="14" t="str">
        <f t="shared" si="418"/>
        <v>NO</v>
      </c>
      <c r="T2230" s="14" t="str">
        <f t="shared" si="419"/>
        <v>No Cumple</v>
      </c>
      <c r="U2230" s="14">
        <f>VLOOKUP(E2230,País!$A$1:$B$8,2,FALSE)</f>
        <v>7</v>
      </c>
    </row>
    <row r="2231" spans="1:21" x14ac:dyDescent="0.25">
      <c r="A2231" s="2" t="s">
        <v>97</v>
      </c>
      <c r="B2231" s="2" t="s">
        <v>14</v>
      </c>
      <c r="C2231" s="3">
        <v>33933</v>
      </c>
      <c r="D2231" s="2" t="s">
        <v>23</v>
      </c>
      <c r="E2231" s="2" t="s">
        <v>8</v>
      </c>
      <c r="F2231" s="2">
        <v>6</v>
      </c>
      <c r="G2231" s="4">
        <v>12832.586957721713</v>
      </c>
      <c r="H2231" s="5">
        <v>-37149.042390164374</v>
      </c>
      <c r="I2231" s="11" t="str">
        <f t="shared" si="408"/>
        <v>Lopez, Gustavo</v>
      </c>
      <c r="J2231" s="11" t="str">
        <f t="shared" si="409"/>
        <v>GL</v>
      </c>
      <c r="K2231" s="14">
        <f t="shared" si="410"/>
        <v>12</v>
      </c>
      <c r="L2231" s="7">
        <f t="shared" ca="1" si="411"/>
        <v>31</v>
      </c>
      <c r="M2231" s="7">
        <f t="shared" si="412"/>
        <v>3</v>
      </c>
      <c r="N2231" s="15">
        <f t="shared" si="413"/>
        <v>33933</v>
      </c>
      <c r="O2231" s="15" t="str">
        <f t="shared" si="414"/>
        <v>miércoles</v>
      </c>
      <c r="P2231" s="14">
        <f t="shared" si="415"/>
        <v>1992</v>
      </c>
      <c r="Q2231" s="14">
        <f t="shared" si="416"/>
        <v>11</v>
      </c>
      <c r="R2231" s="14">
        <f t="shared" si="417"/>
        <v>25</v>
      </c>
      <c r="S2231" s="14" t="str">
        <f t="shared" si="418"/>
        <v>NO</v>
      </c>
      <c r="T2231" s="14" t="str">
        <f t="shared" si="419"/>
        <v>No Cumple</v>
      </c>
      <c r="U2231" s="14">
        <f>VLOOKUP(E2231,País!$A$1:$B$8,2,FALSE)</f>
        <v>1</v>
      </c>
    </row>
    <row r="2232" spans="1:21" x14ac:dyDescent="0.25">
      <c r="A2232" s="2" t="s">
        <v>17</v>
      </c>
      <c r="B2232" s="2" t="s">
        <v>18</v>
      </c>
      <c r="C2232" s="3">
        <v>29647</v>
      </c>
      <c r="D2232" s="2" t="s">
        <v>19</v>
      </c>
      <c r="E2232" s="2" t="s">
        <v>20</v>
      </c>
      <c r="F2232" s="2">
        <v>6</v>
      </c>
      <c r="G2232" s="4">
        <v>12831.448301062401</v>
      </c>
      <c r="H2232" s="5">
        <v>-24429.671706245696</v>
      </c>
      <c r="I2232" s="11" t="str">
        <f t="shared" si="408"/>
        <v>Rodriguez, Carlos</v>
      </c>
      <c r="J2232" s="11" t="str">
        <f t="shared" si="409"/>
        <v>CR</v>
      </c>
      <c r="K2232" s="14">
        <f t="shared" si="410"/>
        <v>15</v>
      </c>
      <c r="L2232" s="7">
        <f t="shared" ca="1" si="411"/>
        <v>43</v>
      </c>
      <c r="M2232" s="7">
        <f t="shared" si="412"/>
        <v>1</v>
      </c>
      <c r="N2232" s="15">
        <f t="shared" si="413"/>
        <v>29647</v>
      </c>
      <c r="O2232" s="15" t="str">
        <f t="shared" si="414"/>
        <v>lunes</v>
      </c>
      <c r="P2232" s="14">
        <f t="shared" si="415"/>
        <v>1981</v>
      </c>
      <c r="Q2232" s="14">
        <f t="shared" si="416"/>
        <v>3</v>
      </c>
      <c r="R2232" s="14">
        <f t="shared" si="417"/>
        <v>2</v>
      </c>
      <c r="S2232" s="14" t="str">
        <f t="shared" si="418"/>
        <v>NO</v>
      </c>
      <c r="T2232" s="14" t="str">
        <f t="shared" si="419"/>
        <v>No Cumple</v>
      </c>
      <c r="U2232" s="14">
        <f>VLOOKUP(E2232,País!$A$1:$B$8,2,FALSE)</f>
        <v>6</v>
      </c>
    </row>
    <row r="2233" spans="1:21" x14ac:dyDescent="0.25">
      <c r="A2233" s="2" t="s">
        <v>25</v>
      </c>
      <c r="B2233" s="2" t="s">
        <v>26</v>
      </c>
      <c r="C2233" s="3">
        <v>31519</v>
      </c>
      <c r="D2233" s="2" t="s">
        <v>27</v>
      </c>
      <c r="E2233" s="2" t="s">
        <v>28</v>
      </c>
      <c r="F2233" s="2">
        <v>4</v>
      </c>
      <c r="G2233" s="4">
        <v>12826.786174518809</v>
      </c>
      <c r="H2233" s="5">
        <v>-34175.892442933073</v>
      </c>
      <c r="I2233" s="11" t="str">
        <f t="shared" si="408"/>
        <v>Diaz, Laura</v>
      </c>
      <c r="J2233" s="11" t="str">
        <f t="shared" si="409"/>
        <v>LD</v>
      </c>
      <c r="K2233" s="14">
        <f t="shared" si="410"/>
        <v>9</v>
      </c>
      <c r="L2233" s="7">
        <f t="shared" ca="1" si="411"/>
        <v>38</v>
      </c>
      <c r="M2233" s="7">
        <f t="shared" si="412"/>
        <v>4</v>
      </c>
      <c r="N2233" s="15">
        <f t="shared" si="413"/>
        <v>31519</v>
      </c>
      <c r="O2233" s="15" t="str">
        <f t="shared" si="414"/>
        <v>jueves</v>
      </c>
      <c r="P2233" s="14">
        <f t="shared" si="415"/>
        <v>1986</v>
      </c>
      <c r="Q2233" s="14">
        <f t="shared" si="416"/>
        <v>4</v>
      </c>
      <c r="R2233" s="14">
        <f t="shared" si="417"/>
        <v>17</v>
      </c>
      <c r="S2233" s="14" t="str">
        <f t="shared" si="418"/>
        <v>NO</v>
      </c>
      <c r="T2233" s="14" t="str">
        <f t="shared" si="419"/>
        <v>No Cumple</v>
      </c>
      <c r="U2233" s="14">
        <f>VLOOKUP(E2233,País!$A$1:$B$8,2,FALSE)</f>
        <v>7</v>
      </c>
    </row>
    <row r="2234" spans="1:21" x14ac:dyDescent="0.25">
      <c r="A2234" s="2" t="s">
        <v>25</v>
      </c>
      <c r="B2234" s="2" t="s">
        <v>26</v>
      </c>
      <c r="C2234" s="3">
        <v>34758</v>
      </c>
      <c r="D2234" s="2" t="s">
        <v>27</v>
      </c>
      <c r="E2234" s="2" t="s">
        <v>28</v>
      </c>
      <c r="F2234" s="2">
        <v>4</v>
      </c>
      <c r="G2234" s="4">
        <v>12784.351525101036</v>
      </c>
      <c r="H2234" s="5">
        <v>-28484.675264668156</v>
      </c>
      <c r="I2234" s="11" t="str">
        <f t="shared" si="408"/>
        <v>Diaz, Laura</v>
      </c>
      <c r="J2234" s="11" t="str">
        <f t="shared" si="409"/>
        <v>LD</v>
      </c>
      <c r="K2234" s="14">
        <f t="shared" si="410"/>
        <v>9</v>
      </c>
      <c r="L2234" s="7">
        <f t="shared" ca="1" si="411"/>
        <v>29</v>
      </c>
      <c r="M2234" s="7">
        <f t="shared" si="412"/>
        <v>2</v>
      </c>
      <c r="N2234" s="15">
        <f t="shared" si="413"/>
        <v>34758</v>
      </c>
      <c r="O2234" s="15" t="str">
        <f t="shared" si="414"/>
        <v>martes</v>
      </c>
      <c r="P2234" s="14">
        <f t="shared" si="415"/>
        <v>1995</v>
      </c>
      <c r="Q2234" s="14">
        <f t="shared" si="416"/>
        <v>2</v>
      </c>
      <c r="R2234" s="14">
        <f t="shared" si="417"/>
        <v>28</v>
      </c>
      <c r="S2234" s="14" t="str">
        <f t="shared" si="418"/>
        <v>NO</v>
      </c>
      <c r="T2234" s="14" t="str">
        <f t="shared" si="419"/>
        <v>No Cumple</v>
      </c>
      <c r="U2234" s="14">
        <f>VLOOKUP(E2234,País!$A$1:$B$8,2,FALSE)</f>
        <v>7</v>
      </c>
    </row>
    <row r="2235" spans="1:21" x14ac:dyDescent="0.25">
      <c r="A2235" s="2" t="s">
        <v>75</v>
      </c>
      <c r="B2235" s="2" t="s">
        <v>18</v>
      </c>
      <c r="C2235" s="3">
        <v>30774</v>
      </c>
      <c r="D2235" s="2" t="s">
        <v>19</v>
      </c>
      <c r="E2235" s="2" t="s">
        <v>16</v>
      </c>
      <c r="F2235" s="2">
        <v>6</v>
      </c>
      <c r="G2235" s="4">
        <v>12773.006574579817</v>
      </c>
      <c r="H2235" s="5">
        <v>-27295.705200556731</v>
      </c>
      <c r="I2235" s="11" t="str">
        <f t="shared" si="408"/>
        <v>Rodriguez, Alberto</v>
      </c>
      <c r="J2235" s="11" t="str">
        <f t="shared" si="409"/>
        <v>AR</v>
      </c>
      <c r="K2235" s="14">
        <f t="shared" si="410"/>
        <v>16</v>
      </c>
      <c r="L2235" s="7">
        <f t="shared" ca="1" si="411"/>
        <v>40</v>
      </c>
      <c r="M2235" s="7">
        <f t="shared" si="412"/>
        <v>1</v>
      </c>
      <c r="N2235" s="15">
        <f t="shared" si="413"/>
        <v>30774</v>
      </c>
      <c r="O2235" s="15" t="str">
        <f t="shared" si="414"/>
        <v>lunes</v>
      </c>
      <c r="P2235" s="14">
        <f t="shared" si="415"/>
        <v>1984</v>
      </c>
      <c r="Q2235" s="14">
        <f t="shared" si="416"/>
        <v>4</v>
      </c>
      <c r="R2235" s="14">
        <f t="shared" si="417"/>
        <v>2</v>
      </c>
      <c r="S2235" s="14" t="str">
        <f t="shared" si="418"/>
        <v>NO</v>
      </c>
      <c r="T2235" s="14" t="str">
        <f t="shared" si="419"/>
        <v>No Cumple</v>
      </c>
      <c r="U2235" s="14">
        <f>VLOOKUP(E2235,País!$A$1:$B$8,2,FALSE)</f>
        <v>4</v>
      </c>
    </row>
    <row r="2236" spans="1:21" x14ac:dyDescent="0.25">
      <c r="A2236" s="2" t="s">
        <v>67</v>
      </c>
      <c r="B2236" s="2" t="s">
        <v>68</v>
      </c>
      <c r="C2236" s="3">
        <v>31437</v>
      </c>
      <c r="D2236" s="2" t="s">
        <v>27</v>
      </c>
      <c r="E2236" s="2" t="s">
        <v>16</v>
      </c>
      <c r="F2236" s="2">
        <v>6</v>
      </c>
      <c r="G2236" s="4">
        <v>12765.039411914982</v>
      </c>
      <c r="H2236" s="5">
        <v>-29858.570046944609</v>
      </c>
      <c r="I2236" s="11" t="str">
        <f t="shared" si="408"/>
        <v>Navarro, Adriana</v>
      </c>
      <c r="J2236" s="11" t="str">
        <f t="shared" si="409"/>
        <v>AN</v>
      </c>
      <c r="K2236" s="14">
        <f t="shared" si="410"/>
        <v>14</v>
      </c>
      <c r="L2236" s="7">
        <f t="shared" ca="1" si="411"/>
        <v>38</v>
      </c>
      <c r="M2236" s="7">
        <f t="shared" si="412"/>
        <v>6</v>
      </c>
      <c r="N2236" s="15">
        <f t="shared" si="413"/>
        <v>31437</v>
      </c>
      <c r="O2236" s="15" t="str">
        <f t="shared" si="414"/>
        <v>sábado</v>
      </c>
      <c r="P2236" s="14">
        <f t="shared" si="415"/>
        <v>1986</v>
      </c>
      <c r="Q2236" s="14">
        <f t="shared" si="416"/>
        <v>1</v>
      </c>
      <c r="R2236" s="14">
        <f t="shared" si="417"/>
        <v>25</v>
      </c>
      <c r="S2236" s="14" t="str">
        <f t="shared" si="418"/>
        <v>NO</v>
      </c>
      <c r="T2236" s="14" t="str">
        <f t="shared" si="419"/>
        <v>No Cumple</v>
      </c>
      <c r="U2236" s="14">
        <f>VLOOKUP(E2236,País!$A$1:$B$8,2,FALSE)</f>
        <v>4</v>
      </c>
    </row>
    <row r="2237" spans="1:21" x14ac:dyDescent="0.25">
      <c r="A2237" s="2" t="s">
        <v>53</v>
      </c>
      <c r="B2237" s="2" t="s">
        <v>54</v>
      </c>
      <c r="C2237" s="3">
        <v>32777</v>
      </c>
      <c r="D2237" s="2" t="s">
        <v>35</v>
      </c>
      <c r="E2237" s="2" t="s">
        <v>16</v>
      </c>
      <c r="F2237" s="2">
        <v>4</v>
      </c>
      <c r="G2237" s="4">
        <v>12749.103833628811</v>
      </c>
      <c r="H2237" s="5">
        <v>-33723.333434725202</v>
      </c>
      <c r="I2237" s="11" t="str">
        <f t="shared" si="408"/>
        <v>Moreno, Ricardo</v>
      </c>
      <c r="J2237" s="11" t="str">
        <f t="shared" si="409"/>
        <v>RM</v>
      </c>
      <c r="K2237" s="14">
        <f t="shared" si="410"/>
        <v>13</v>
      </c>
      <c r="L2237" s="7">
        <f t="shared" ca="1" si="411"/>
        <v>34</v>
      </c>
      <c r="M2237" s="7">
        <f t="shared" si="412"/>
        <v>2</v>
      </c>
      <c r="N2237" s="15">
        <f t="shared" si="413"/>
        <v>32777</v>
      </c>
      <c r="O2237" s="15" t="str">
        <f t="shared" si="414"/>
        <v>martes</v>
      </c>
      <c r="P2237" s="14">
        <f t="shared" si="415"/>
        <v>1989</v>
      </c>
      <c r="Q2237" s="14">
        <f t="shared" si="416"/>
        <v>9</v>
      </c>
      <c r="R2237" s="14">
        <f t="shared" si="417"/>
        <v>26</v>
      </c>
      <c r="S2237" s="14" t="str">
        <f t="shared" si="418"/>
        <v>NO</v>
      </c>
      <c r="T2237" s="14" t="str">
        <f t="shared" si="419"/>
        <v>No Cumple</v>
      </c>
      <c r="U2237" s="14">
        <f>VLOOKUP(E2237,País!$A$1:$B$8,2,FALSE)</f>
        <v>4</v>
      </c>
    </row>
    <row r="2238" spans="1:21" x14ac:dyDescent="0.25">
      <c r="A2238" s="2" t="s">
        <v>74</v>
      </c>
      <c r="B2238" s="2" t="s">
        <v>26</v>
      </c>
      <c r="C2238" s="3">
        <v>32921</v>
      </c>
      <c r="D2238" s="2" t="s">
        <v>15</v>
      </c>
      <c r="E2238" s="2" t="s">
        <v>12</v>
      </c>
      <c r="F2238" s="2">
        <v>3</v>
      </c>
      <c r="G2238" s="4">
        <v>12747.647544491732</v>
      </c>
      <c r="H2238" s="5">
        <v>-25381.693767965953</v>
      </c>
      <c r="I2238" s="11" t="str">
        <f t="shared" si="408"/>
        <v>Diaz, Raquel</v>
      </c>
      <c r="J2238" s="11" t="str">
        <f t="shared" si="409"/>
        <v>RD</v>
      </c>
      <c r="K2238" s="14">
        <f t="shared" si="410"/>
        <v>10</v>
      </c>
      <c r="L2238" s="7">
        <f t="shared" ca="1" si="411"/>
        <v>34</v>
      </c>
      <c r="M2238" s="7">
        <f t="shared" si="412"/>
        <v>6</v>
      </c>
      <c r="N2238" s="15">
        <f t="shared" si="413"/>
        <v>32921</v>
      </c>
      <c r="O2238" s="15" t="str">
        <f t="shared" si="414"/>
        <v>sábado</v>
      </c>
      <c r="P2238" s="14">
        <f t="shared" si="415"/>
        <v>1990</v>
      </c>
      <c r="Q2238" s="14">
        <f t="shared" si="416"/>
        <v>2</v>
      </c>
      <c r="R2238" s="14">
        <f t="shared" si="417"/>
        <v>17</v>
      </c>
      <c r="S2238" s="14" t="str">
        <f t="shared" si="418"/>
        <v>NO</v>
      </c>
      <c r="T2238" s="14" t="str">
        <f t="shared" si="419"/>
        <v>No Cumple</v>
      </c>
      <c r="U2238" s="14">
        <f>VLOOKUP(E2238,País!$A$1:$B$8,2,FALSE)</f>
        <v>3</v>
      </c>
    </row>
    <row r="2239" spans="1:21" x14ac:dyDescent="0.25">
      <c r="A2239" s="2" t="s">
        <v>57</v>
      </c>
      <c r="B2239" s="2" t="s">
        <v>58</v>
      </c>
      <c r="C2239" s="3">
        <v>29622</v>
      </c>
      <c r="D2239" s="2" t="s">
        <v>7</v>
      </c>
      <c r="E2239" s="2" t="s">
        <v>24</v>
      </c>
      <c r="F2239" s="2">
        <v>2</v>
      </c>
      <c r="G2239" s="4">
        <v>12740.522526762039</v>
      </c>
      <c r="H2239" s="5">
        <v>-38006.882698505578</v>
      </c>
      <c r="I2239" s="11" t="str">
        <f t="shared" si="408"/>
        <v>Castro, Martin</v>
      </c>
      <c r="J2239" s="11" t="str">
        <f t="shared" si="409"/>
        <v>MC</v>
      </c>
      <c r="K2239" s="14">
        <f t="shared" si="410"/>
        <v>12</v>
      </c>
      <c r="L2239" s="7">
        <f t="shared" ca="1" si="411"/>
        <v>43</v>
      </c>
      <c r="M2239" s="7">
        <f t="shared" si="412"/>
        <v>4</v>
      </c>
      <c r="N2239" s="15">
        <f t="shared" si="413"/>
        <v>29622</v>
      </c>
      <c r="O2239" s="15" t="str">
        <f t="shared" si="414"/>
        <v>jueves</v>
      </c>
      <c r="P2239" s="14">
        <f t="shared" si="415"/>
        <v>1981</v>
      </c>
      <c r="Q2239" s="14">
        <f t="shared" si="416"/>
        <v>2</v>
      </c>
      <c r="R2239" s="14">
        <f t="shared" si="417"/>
        <v>5</v>
      </c>
      <c r="S2239" s="14" t="str">
        <f t="shared" si="418"/>
        <v>SI</v>
      </c>
      <c r="T2239" s="14" t="str">
        <f t="shared" si="419"/>
        <v>No Cumple</v>
      </c>
      <c r="U2239" s="14">
        <f>VLOOKUP(E2239,País!$A$1:$B$8,2,FALSE)</f>
        <v>5</v>
      </c>
    </row>
    <row r="2240" spans="1:21" x14ac:dyDescent="0.25">
      <c r="A2240" s="2" t="s">
        <v>47</v>
      </c>
      <c r="B2240" s="2" t="s">
        <v>48</v>
      </c>
      <c r="C2240" s="3">
        <v>31193</v>
      </c>
      <c r="D2240" s="2" t="s">
        <v>23</v>
      </c>
      <c r="E2240" s="2" t="s">
        <v>32</v>
      </c>
      <c r="F2240" s="2">
        <v>5</v>
      </c>
      <c r="G2240" s="4">
        <v>12731.029159112381</v>
      </c>
      <c r="H2240" s="5">
        <v>-37728.970840887618</v>
      </c>
      <c r="I2240" s="11" t="str">
        <f t="shared" si="408"/>
        <v>Rojas, Valentina</v>
      </c>
      <c r="J2240" s="11" t="str">
        <f t="shared" si="409"/>
        <v>VR</v>
      </c>
      <c r="K2240" s="14">
        <f t="shared" si="410"/>
        <v>14</v>
      </c>
      <c r="L2240" s="7">
        <f t="shared" ca="1" si="411"/>
        <v>39</v>
      </c>
      <c r="M2240" s="7">
        <f t="shared" si="412"/>
        <v>7</v>
      </c>
      <c r="N2240" s="15">
        <f t="shared" si="413"/>
        <v>31193</v>
      </c>
      <c r="O2240" s="15" t="str">
        <f t="shared" si="414"/>
        <v>domingo</v>
      </c>
      <c r="P2240" s="14">
        <f t="shared" si="415"/>
        <v>1985</v>
      </c>
      <c r="Q2240" s="14">
        <f t="shared" si="416"/>
        <v>5</v>
      </c>
      <c r="R2240" s="14">
        <f t="shared" si="417"/>
        <v>26</v>
      </c>
      <c r="S2240" s="14" t="str">
        <f t="shared" si="418"/>
        <v>NO</v>
      </c>
      <c r="T2240" s="14" t="str">
        <f t="shared" si="419"/>
        <v>No Cumple</v>
      </c>
      <c r="U2240" s="14">
        <f>VLOOKUP(E2240,País!$A$1:$B$8,2,FALSE)</f>
        <v>2</v>
      </c>
    </row>
    <row r="2241" spans="1:21" x14ac:dyDescent="0.25">
      <c r="A2241" s="2" t="s">
        <v>61</v>
      </c>
      <c r="B2241" s="2" t="s">
        <v>62</v>
      </c>
      <c r="C2241" s="3">
        <v>31894</v>
      </c>
      <c r="D2241" s="2" t="s">
        <v>15</v>
      </c>
      <c r="E2241" s="2" t="s">
        <v>32</v>
      </c>
      <c r="F2241" s="2">
        <v>6</v>
      </c>
      <c r="G2241" s="4">
        <v>12717.807889453019</v>
      </c>
      <c r="H2241" s="5">
        <v>-31989.863293964932</v>
      </c>
      <c r="I2241" s="11" t="str">
        <f t="shared" si="408"/>
        <v>Guerrero, Alejandro</v>
      </c>
      <c r="J2241" s="11" t="str">
        <f t="shared" si="409"/>
        <v>AG</v>
      </c>
      <c r="K2241" s="14">
        <f t="shared" si="410"/>
        <v>17</v>
      </c>
      <c r="L2241" s="7">
        <f t="shared" ca="1" si="411"/>
        <v>37</v>
      </c>
      <c r="M2241" s="7">
        <f t="shared" si="412"/>
        <v>1</v>
      </c>
      <c r="N2241" s="15">
        <f t="shared" si="413"/>
        <v>31894</v>
      </c>
      <c r="O2241" s="15" t="str">
        <f t="shared" si="414"/>
        <v>lunes</v>
      </c>
      <c r="P2241" s="14">
        <f t="shared" si="415"/>
        <v>1987</v>
      </c>
      <c r="Q2241" s="14">
        <f t="shared" si="416"/>
        <v>4</v>
      </c>
      <c r="R2241" s="14">
        <f t="shared" si="417"/>
        <v>27</v>
      </c>
      <c r="S2241" s="14" t="str">
        <f t="shared" si="418"/>
        <v>NO</v>
      </c>
      <c r="T2241" s="14" t="str">
        <f t="shared" si="419"/>
        <v>No Cumple</v>
      </c>
      <c r="U2241" s="14">
        <f>VLOOKUP(E2241,País!$A$1:$B$8,2,FALSE)</f>
        <v>2</v>
      </c>
    </row>
    <row r="2242" spans="1:21" x14ac:dyDescent="0.25">
      <c r="A2242" s="2" t="s">
        <v>5</v>
      </c>
      <c r="B2242" s="2" t="s">
        <v>6</v>
      </c>
      <c r="C2242" s="3">
        <v>30370</v>
      </c>
      <c r="D2242" s="2" t="s">
        <v>7</v>
      </c>
      <c r="E2242" s="2" t="s">
        <v>8</v>
      </c>
      <c r="F2242" s="2">
        <v>4</v>
      </c>
      <c r="G2242" s="4">
        <v>12712.022048722009</v>
      </c>
      <c r="H2242" s="5">
        <v>-25980.223904432933</v>
      </c>
      <c r="I2242" s="11" t="str">
        <f t="shared" ref="I2242:I2305" si="420">_xlfn.CONCAT(B2242,", ",A2242)</f>
        <v>Martinez, Ana</v>
      </c>
      <c r="J2242" s="11" t="str">
        <f t="shared" ref="J2242:J2305" si="421">_xlfn.CONCAT(LEFT(A2242,1),LEFT(B2242,1))</f>
        <v>AM</v>
      </c>
      <c r="K2242" s="14">
        <f t="shared" ref="K2242:K2305" si="422">LEN(A2242)+LEN(B2242)</f>
        <v>11</v>
      </c>
      <c r="L2242" s="7">
        <f t="shared" ref="L2242:L2305" ca="1" si="423">INT((TODAY()-C2242)/365)</f>
        <v>41</v>
      </c>
      <c r="M2242" s="7">
        <f t="shared" ref="M2242:M2305" si="424">WEEKDAY(C2242,2)</f>
        <v>3</v>
      </c>
      <c r="N2242" s="15">
        <f t="shared" ref="N2242:N2305" si="425">C2242</f>
        <v>30370</v>
      </c>
      <c r="O2242" s="15" t="str">
        <f t="shared" ref="O2242:O2305" si="426">TEXT(C2242,"dddd")</f>
        <v>miércoles</v>
      </c>
      <c r="P2242" s="14">
        <f t="shared" ref="P2242:P2305" si="427">YEAR(C2242)</f>
        <v>1983</v>
      </c>
      <c r="Q2242" s="14">
        <f t="shared" ref="Q2242:Q2305" si="428">MONTH(C2242)</f>
        <v>2</v>
      </c>
      <c r="R2242" s="14">
        <f t="shared" ref="R2242:R2305" si="429">DAY(C2242)</f>
        <v>23</v>
      </c>
      <c r="S2242" s="14" t="str">
        <f t="shared" ref="S2242:S2305" si="430" xml:space="preserve"> IF(D2242 = "Ingeniero","SI","NO")</f>
        <v>SI</v>
      </c>
      <c r="T2242" s="14" t="str">
        <f t="shared" ref="T2242:T2305" si="431">IF(
     AND(F2242&gt;3,G2242&gt;30000),
     "Cumple",
     "No Cumple"
)</f>
        <v>No Cumple</v>
      </c>
      <c r="U2242" s="14">
        <f>VLOOKUP(E2242,País!$A$1:$B$8,2,FALSE)</f>
        <v>1</v>
      </c>
    </row>
    <row r="2243" spans="1:21" x14ac:dyDescent="0.25">
      <c r="A2243" s="2" t="s">
        <v>69</v>
      </c>
      <c r="B2243" s="2" t="s">
        <v>6</v>
      </c>
      <c r="C2243" s="3">
        <v>29676</v>
      </c>
      <c r="D2243" s="2" t="s">
        <v>31</v>
      </c>
      <c r="E2243" s="2" t="s">
        <v>20</v>
      </c>
      <c r="F2243" s="2">
        <v>6</v>
      </c>
      <c r="G2243" s="4">
        <v>12696.274722913353</v>
      </c>
      <c r="H2243" s="5">
        <v>-33927.278243836248</v>
      </c>
      <c r="I2243" s="11" t="str">
        <f t="shared" si="420"/>
        <v>Martinez, Jorge</v>
      </c>
      <c r="J2243" s="11" t="str">
        <f t="shared" si="421"/>
        <v>JM</v>
      </c>
      <c r="K2243" s="14">
        <f t="shared" si="422"/>
        <v>13</v>
      </c>
      <c r="L2243" s="7">
        <f t="shared" ca="1" si="423"/>
        <v>43</v>
      </c>
      <c r="M2243" s="7">
        <f t="shared" si="424"/>
        <v>2</v>
      </c>
      <c r="N2243" s="15">
        <f t="shared" si="425"/>
        <v>29676</v>
      </c>
      <c r="O2243" s="15" t="str">
        <f t="shared" si="426"/>
        <v>martes</v>
      </c>
      <c r="P2243" s="14">
        <f t="shared" si="427"/>
        <v>1981</v>
      </c>
      <c r="Q2243" s="14">
        <f t="shared" si="428"/>
        <v>3</v>
      </c>
      <c r="R2243" s="14">
        <f t="shared" si="429"/>
        <v>31</v>
      </c>
      <c r="S2243" s="14" t="str">
        <f t="shared" si="430"/>
        <v>NO</v>
      </c>
      <c r="T2243" s="14" t="str">
        <f t="shared" si="431"/>
        <v>No Cumple</v>
      </c>
      <c r="U2243" s="14">
        <f>VLOOKUP(E2243,País!$A$1:$B$8,2,FALSE)</f>
        <v>6</v>
      </c>
    </row>
    <row r="2244" spans="1:21" x14ac:dyDescent="0.25">
      <c r="A2244" s="2" t="s">
        <v>101</v>
      </c>
      <c r="B2244" s="2" t="s">
        <v>52</v>
      </c>
      <c r="C2244" s="3">
        <v>33087</v>
      </c>
      <c r="D2244" s="2" t="s">
        <v>11</v>
      </c>
      <c r="E2244" s="2" t="s">
        <v>32</v>
      </c>
      <c r="F2244" s="2">
        <v>4</v>
      </c>
      <c r="G2244" s="4">
        <v>12686.378002549773</v>
      </c>
      <c r="H2244" s="5">
        <v>-31164.033817934687</v>
      </c>
      <c r="I2244" s="11" t="str">
        <f t="shared" si="420"/>
        <v>Ortega, Cristian</v>
      </c>
      <c r="J2244" s="11" t="str">
        <f t="shared" si="421"/>
        <v>CO</v>
      </c>
      <c r="K2244" s="14">
        <f t="shared" si="422"/>
        <v>14</v>
      </c>
      <c r="L2244" s="7">
        <f t="shared" ca="1" si="423"/>
        <v>34</v>
      </c>
      <c r="M2244" s="7">
        <f t="shared" si="424"/>
        <v>4</v>
      </c>
      <c r="N2244" s="15">
        <f t="shared" si="425"/>
        <v>33087</v>
      </c>
      <c r="O2244" s="15" t="str">
        <f t="shared" si="426"/>
        <v>jueves</v>
      </c>
      <c r="P2244" s="14">
        <f t="shared" si="427"/>
        <v>1990</v>
      </c>
      <c r="Q2244" s="14">
        <f t="shared" si="428"/>
        <v>8</v>
      </c>
      <c r="R2244" s="14">
        <f t="shared" si="429"/>
        <v>2</v>
      </c>
      <c r="S2244" s="14" t="str">
        <f t="shared" si="430"/>
        <v>NO</v>
      </c>
      <c r="T2244" s="14" t="str">
        <f t="shared" si="431"/>
        <v>No Cumple</v>
      </c>
      <c r="U2244" s="14">
        <f>VLOOKUP(E2244,País!$A$1:$B$8,2,FALSE)</f>
        <v>2</v>
      </c>
    </row>
    <row r="2245" spans="1:21" x14ac:dyDescent="0.25">
      <c r="A2245" s="2" t="s">
        <v>51</v>
      </c>
      <c r="B2245" s="2" t="s">
        <v>52</v>
      </c>
      <c r="C2245" s="3">
        <v>30028</v>
      </c>
      <c r="D2245" s="2" t="s">
        <v>31</v>
      </c>
      <c r="E2245" s="2" t="s">
        <v>12</v>
      </c>
      <c r="F2245" s="2">
        <v>2</v>
      </c>
      <c r="G2245" s="4">
        <v>12684.280224283724</v>
      </c>
      <c r="H2245" s="5">
        <v>-29205.733018330186</v>
      </c>
      <c r="I2245" s="11" t="str">
        <f t="shared" si="420"/>
        <v>Ortega, Natalia</v>
      </c>
      <c r="J2245" s="11" t="str">
        <f t="shared" si="421"/>
        <v>NO</v>
      </c>
      <c r="K2245" s="14">
        <f t="shared" si="422"/>
        <v>13</v>
      </c>
      <c r="L2245" s="7">
        <f t="shared" ca="1" si="423"/>
        <v>42</v>
      </c>
      <c r="M2245" s="7">
        <f t="shared" si="424"/>
        <v>4</v>
      </c>
      <c r="N2245" s="15">
        <f t="shared" si="425"/>
        <v>30028</v>
      </c>
      <c r="O2245" s="15" t="str">
        <f t="shared" si="426"/>
        <v>jueves</v>
      </c>
      <c r="P2245" s="14">
        <f t="shared" si="427"/>
        <v>1982</v>
      </c>
      <c r="Q2245" s="14">
        <f t="shared" si="428"/>
        <v>3</v>
      </c>
      <c r="R2245" s="14">
        <f t="shared" si="429"/>
        <v>18</v>
      </c>
      <c r="S2245" s="14" t="str">
        <f t="shared" si="430"/>
        <v>NO</v>
      </c>
      <c r="T2245" s="14" t="str">
        <f t="shared" si="431"/>
        <v>No Cumple</v>
      </c>
      <c r="U2245" s="14">
        <f>VLOOKUP(E2245,País!$A$1:$B$8,2,FALSE)</f>
        <v>3</v>
      </c>
    </row>
    <row r="2246" spans="1:21" x14ac:dyDescent="0.25">
      <c r="A2246" s="2" t="s">
        <v>29</v>
      </c>
      <c r="B2246" s="2" t="s">
        <v>30</v>
      </c>
      <c r="C2246" s="3">
        <v>34543</v>
      </c>
      <c r="D2246" s="2" t="s">
        <v>31</v>
      </c>
      <c r="E2246" s="2" t="s">
        <v>32</v>
      </c>
      <c r="F2246" s="2">
        <v>6</v>
      </c>
      <c r="G2246" s="4">
        <v>12681.3472021916</v>
      </c>
      <c r="H2246" s="5">
        <v>-63004.456109937069</v>
      </c>
      <c r="I2246" s="11" t="str">
        <f t="shared" si="420"/>
        <v>Rivera, Pablo</v>
      </c>
      <c r="J2246" s="11" t="str">
        <f t="shared" si="421"/>
        <v>PR</v>
      </c>
      <c r="K2246" s="14">
        <f t="shared" si="422"/>
        <v>11</v>
      </c>
      <c r="L2246" s="7">
        <f t="shared" ca="1" si="423"/>
        <v>30</v>
      </c>
      <c r="M2246" s="7">
        <f t="shared" si="424"/>
        <v>4</v>
      </c>
      <c r="N2246" s="15">
        <f t="shared" si="425"/>
        <v>34543</v>
      </c>
      <c r="O2246" s="15" t="str">
        <f t="shared" si="426"/>
        <v>jueves</v>
      </c>
      <c r="P2246" s="14">
        <f t="shared" si="427"/>
        <v>1994</v>
      </c>
      <c r="Q2246" s="14">
        <f t="shared" si="428"/>
        <v>7</v>
      </c>
      <c r="R2246" s="14">
        <f t="shared" si="429"/>
        <v>28</v>
      </c>
      <c r="S2246" s="14" t="str">
        <f t="shared" si="430"/>
        <v>NO</v>
      </c>
      <c r="T2246" s="14" t="str">
        <f t="shared" si="431"/>
        <v>No Cumple</v>
      </c>
      <c r="U2246" s="14">
        <f>VLOOKUP(E2246,País!$A$1:$B$8,2,FALSE)</f>
        <v>2</v>
      </c>
    </row>
    <row r="2247" spans="1:21" x14ac:dyDescent="0.25">
      <c r="A2247" s="2" t="s">
        <v>72</v>
      </c>
      <c r="B2247" s="2" t="s">
        <v>30</v>
      </c>
      <c r="C2247" s="3">
        <v>30627</v>
      </c>
      <c r="D2247" s="2" t="s">
        <v>7</v>
      </c>
      <c r="E2247" s="2" t="s">
        <v>32</v>
      </c>
      <c r="F2247" s="2">
        <v>5</v>
      </c>
      <c r="G2247" s="4">
        <v>12677.703677648617</v>
      </c>
      <c r="H2247" s="5">
        <v>-28431.391131434077</v>
      </c>
      <c r="I2247" s="11" t="str">
        <f t="shared" si="420"/>
        <v>Rivera, Marina</v>
      </c>
      <c r="J2247" s="11" t="str">
        <f t="shared" si="421"/>
        <v>MR</v>
      </c>
      <c r="K2247" s="14">
        <f t="shared" si="422"/>
        <v>12</v>
      </c>
      <c r="L2247" s="7">
        <f t="shared" ca="1" si="423"/>
        <v>40</v>
      </c>
      <c r="M2247" s="7">
        <f t="shared" si="424"/>
        <v>1</v>
      </c>
      <c r="N2247" s="15">
        <f t="shared" si="425"/>
        <v>30627</v>
      </c>
      <c r="O2247" s="15" t="str">
        <f t="shared" si="426"/>
        <v>lunes</v>
      </c>
      <c r="P2247" s="14">
        <f t="shared" si="427"/>
        <v>1983</v>
      </c>
      <c r="Q2247" s="14">
        <f t="shared" si="428"/>
        <v>11</v>
      </c>
      <c r="R2247" s="14">
        <f t="shared" si="429"/>
        <v>7</v>
      </c>
      <c r="S2247" s="14" t="str">
        <f t="shared" si="430"/>
        <v>SI</v>
      </c>
      <c r="T2247" s="14" t="str">
        <f t="shared" si="431"/>
        <v>No Cumple</v>
      </c>
      <c r="U2247" s="14">
        <f>VLOOKUP(E2247,País!$A$1:$B$8,2,FALSE)</f>
        <v>2</v>
      </c>
    </row>
    <row r="2248" spans="1:21" x14ac:dyDescent="0.25">
      <c r="A2248" s="2" t="s">
        <v>25</v>
      </c>
      <c r="B2248" s="2" t="s">
        <v>26</v>
      </c>
      <c r="C2248" s="3">
        <v>30947</v>
      </c>
      <c r="D2248" s="2" t="s">
        <v>27</v>
      </c>
      <c r="E2248" s="2" t="s">
        <v>28</v>
      </c>
      <c r="F2248" s="2">
        <v>6</v>
      </c>
      <c r="G2248" s="4">
        <v>12669.400642949764</v>
      </c>
      <c r="H2248" s="5">
        <v>-34643.987369909228</v>
      </c>
      <c r="I2248" s="11" t="str">
        <f t="shared" si="420"/>
        <v>Diaz, Laura</v>
      </c>
      <c r="J2248" s="11" t="str">
        <f t="shared" si="421"/>
        <v>LD</v>
      </c>
      <c r="K2248" s="14">
        <f t="shared" si="422"/>
        <v>9</v>
      </c>
      <c r="L2248" s="7">
        <f t="shared" ca="1" si="423"/>
        <v>39</v>
      </c>
      <c r="M2248" s="7">
        <f t="shared" si="424"/>
        <v>6</v>
      </c>
      <c r="N2248" s="15">
        <f t="shared" si="425"/>
        <v>30947</v>
      </c>
      <c r="O2248" s="15" t="str">
        <f t="shared" si="426"/>
        <v>sábado</v>
      </c>
      <c r="P2248" s="14">
        <f t="shared" si="427"/>
        <v>1984</v>
      </c>
      <c r="Q2248" s="14">
        <f t="shared" si="428"/>
        <v>9</v>
      </c>
      <c r="R2248" s="14">
        <f t="shared" si="429"/>
        <v>22</v>
      </c>
      <c r="S2248" s="14" t="str">
        <f t="shared" si="430"/>
        <v>NO</v>
      </c>
      <c r="T2248" s="14" t="str">
        <f t="shared" si="431"/>
        <v>No Cumple</v>
      </c>
      <c r="U2248" s="14">
        <f>VLOOKUP(E2248,País!$A$1:$B$8,2,FALSE)</f>
        <v>7</v>
      </c>
    </row>
    <row r="2249" spans="1:21" x14ac:dyDescent="0.25">
      <c r="A2249" s="2" t="s">
        <v>89</v>
      </c>
      <c r="B2249" s="2" t="s">
        <v>56</v>
      </c>
      <c r="C2249" s="3">
        <v>29304</v>
      </c>
      <c r="D2249" s="2" t="s">
        <v>38</v>
      </c>
      <c r="E2249" s="2" t="s">
        <v>16</v>
      </c>
      <c r="F2249" s="2">
        <v>5</v>
      </c>
      <c r="G2249" s="4">
        <v>12667.123813450215</v>
      </c>
      <c r="H2249" s="5">
        <v>-33739.5748534913</v>
      </c>
      <c r="I2249" s="11" t="str">
        <f t="shared" si="420"/>
        <v>Jimenez, Hugo</v>
      </c>
      <c r="J2249" s="11" t="str">
        <f t="shared" si="421"/>
        <v>HJ</v>
      </c>
      <c r="K2249" s="14">
        <f t="shared" si="422"/>
        <v>11</v>
      </c>
      <c r="L2249" s="7">
        <f t="shared" ca="1" si="423"/>
        <v>44</v>
      </c>
      <c r="M2249" s="7">
        <f t="shared" si="424"/>
        <v>1</v>
      </c>
      <c r="N2249" s="15">
        <f t="shared" si="425"/>
        <v>29304</v>
      </c>
      <c r="O2249" s="15" t="str">
        <f t="shared" si="426"/>
        <v>lunes</v>
      </c>
      <c r="P2249" s="14">
        <f t="shared" si="427"/>
        <v>1980</v>
      </c>
      <c r="Q2249" s="14">
        <f t="shared" si="428"/>
        <v>3</v>
      </c>
      <c r="R2249" s="14">
        <f t="shared" si="429"/>
        <v>24</v>
      </c>
      <c r="S2249" s="14" t="str">
        <f t="shared" si="430"/>
        <v>NO</v>
      </c>
      <c r="T2249" s="14" t="str">
        <f t="shared" si="431"/>
        <v>No Cumple</v>
      </c>
      <c r="U2249" s="14">
        <f>VLOOKUP(E2249,País!$A$1:$B$8,2,FALSE)</f>
        <v>4</v>
      </c>
    </row>
    <row r="2250" spans="1:21" x14ac:dyDescent="0.25">
      <c r="A2250" s="2" t="s">
        <v>47</v>
      </c>
      <c r="B2250" s="2" t="s">
        <v>48</v>
      </c>
      <c r="C2250" s="3">
        <v>32745</v>
      </c>
      <c r="D2250" s="2" t="s">
        <v>23</v>
      </c>
      <c r="E2250" s="2" t="s">
        <v>32</v>
      </c>
      <c r="F2250" s="2">
        <v>5</v>
      </c>
      <c r="G2250" s="4">
        <v>12666.980270959139</v>
      </c>
      <c r="H2250" s="5">
        <v>-28259.745980523097</v>
      </c>
      <c r="I2250" s="11" t="str">
        <f t="shared" si="420"/>
        <v>Rojas, Valentina</v>
      </c>
      <c r="J2250" s="11" t="str">
        <f t="shared" si="421"/>
        <v>VR</v>
      </c>
      <c r="K2250" s="14">
        <f t="shared" si="422"/>
        <v>14</v>
      </c>
      <c r="L2250" s="7">
        <f t="shared" ca="1" si="423"/>
        <v>34</v>
      </c>
      <c r="M2250" s="7">
        <f t="shared" si="424"/>
        <v>5</v>
      </c>
      <c r="N2250" s="15">
        <f t="shared" si="425"/>
        <v>32745</v>
      </c>
      <c r="O2250" s="15" t="str">
        <f t="shared" si="426"/>
        <v>viernes</v>
      </c>
      <c r="P2250" s="14">
        <f t="shared" si="427"/>
        <v>1989</v>
      </c>
      <c r="Q2250" s="14">
        <f t="shared" si="428"/>
        <v>8</v>
      </c>
      <c r="R2250" s="14">
        <f t="shared" si="429"/>
        <v>25</v>
      </c>
      <c r="S2250" s="14" t="str">
        <f t="shared" si="430"/>
        <v>NO</v>
      </c>
      <c r="T2250" s="14" t="str">
        <f t="shared" si="431"/>
        <v>No Cumple</v>
      </c>
      <c r="U2250" s="14">
        <f>VLOOKUP(E2250,País!$A$1:$B$8,2,FALSE)</f>
        <v>2</v>
      </c>
    </row>
    <row r="2251" spans="1:21" x14ac:dyDescent="0.25">
      <c r="A2251" s="2" t="s">
        <v>100</v>
      </c>
      <c r="B2251" s="2" t="s">
        <v>40</v>
      </c>
      <c r="C2251" s="3">
        <v>30584</v>
      </c>
      <c r="D2251" s="2" t="s">
        <v>7</v>
      </c>
      <c r="E2251" s="2" t="s">
        <v>28</v>
      </c>
      <c r="F2251" s="2">
        <v>6</v>
      </c>
      <c r="G2251" s="4">
        <v>12659.4461346238</v>
      </c>
      <c r="H2251" s="5">
        <v>-28938.604321724622</v>
      </c>
      <c r="I2251" s="11" t="str">
        <f t="shared" si="420"/>
        <v>Torres, Valeria</v>
      </c>
      <c r="J2251" s="11" t="str">
        <f t="shared" si="421"/>
        <v>VT</v>
      </c>
      <c r="K2251" s="14">
        <f t="shared" si="422"/>
        <v>13</v>
      </c>
      <c r="L2251" s="7">
        <f t="shared" ca="1" si="423"/>
        <v>40</v>
      </c>
      <c r="M2251" s="7">
        <f t="shared" si="424"/>
        <v>7</v>
      </c>
      <c r="N2251" s="15">
        <f t="shared" si="425"/>
        <v>30584</v>
      </c>
      <c r="O2251" s="15" t="str">
        <f t="shared" si="426"/>
        <v>domingo</v>
      </c>
      <c r="P2251" s="14">
        <f t="shared" si="427"/>
        <v>1983</v>
      </c>
      <c r="Q2251" s="14">
        <f t="shared" si="428"/>
        <v>9</v>
      </c>
      <c r="R2251" s="14">
        <f t="shared" si="429"/>
        <v>25</v>
      </c>
      <c r="S2251" s="14" t="str">
        <f t="shared" si="430"/>
        <v>SI</v>
      </c>
      <c r="T2251" s="14" t="str">
        <f t="shared" si="431"/>
        <v>No Cumple</v>
      </c>
      <c r="U2251" s="14">
        <f>VLOOKUP(E2251,País!$A$1:$B$8,2,FALSE)</f>
        <v>7</v>
      </c>
    </row>
    <row r="2252" spans="1:21" x14ac:dyDescent="0.25">
      <c r="A2252" s="2" t="s">
        <v>55</v>
      </c>
      <c r="B2252" s="2" t="s">
        <v>56</v>
      </c>
      <c r="C2252" s="3">
        <v>36332</v>
      </c>
      <c r="D2252" s="2" t="s">
        <v>38</v>
      </c>
      <c r="E2252" s="2" t="s">
        <v>20</v>
      </c>
      <c r="F2252" s="2">
        <v>6</v>
      </c>
      <c r="G2252" s="4">
        <v>12654.159105023627</v>
      </c>
      <c r="H2252" s="5">
        <v>-34492.007259177313</v>
      </c>
      <c r="I2252" s="11" t="str">
        <f t="shared" si="420"/>
        <v>Jimenez, Monica</v>
      </c>
      <c r="J2252" s="11" t="str">
        <f t="shared" si="421"/>
        <v>MJ</v>
      </c>
      <c r="K2252" s="14">
        <f t="shared" si="422"/>
        <v>13</v>
      </c>
      <c r="L2252" s="7">
        <f t="shared" ca="1" si="423"/>
        <v>25</v>
      </c>
      <c r="M2252" s="7">
        <f t="shared" si="424"/>
        <v>1</v>
      </c>
      <c r="N2252" s="15">
        <f t="shared" si="425"/>
        <v>36332</v>
      </c>
      <c r="O2252" s="15" t="str">
        <f t="shared" si="426"/>
        <v>lunes</v>
      </c>
      <c r="P2252" s="14">
        <f t="shared" si="427"/>
        <v>1999</v>
      </c>
      <c r="Q2252" s="14">
        <f t="shared" si="428"/>
        <v>6</v>
      </c>
      <c r="R2252" s="14">
        <f t="shared" si="429"/>
        <v>21</v>
      </c>
      <c r="S2252" s="14" t="str">
        <f t="shared" si="430"/>
        <v>NO</v>
      </c>
      <c r="T2252" s="14" t="str">
        <f t="shared" si="431"/>
        <v>No Cumple</v>
      </c>
      <c r="U2252" s="14">
        <f>VLOOKUP(E2252,País!$A$1:$B$8,2,FALSE)</f>
        <v>6</v>
      </c>
    </row>
    <row r="2253" spans="1:21" x14ac:dyDescent="0.25">
      <c r="A2253" s="2" t="s">
        <v>71</v>
      </c>
      <c r="B2253" s="2" t="s">
        <v>14</v>
      </c>
      <c r="C2253" s="3">
        <v>35200</v>
      </c>
      <c r="D2253" s="2" t="s">
        <v>38</v>
      </c>
      <c r="E2253" s="2" t="s">
        <v>28</v>
      </c>
      <c r="F2253" s="2">
        <v>6</v>
      </c>
      <c r="G2253" s="4">
        <v>12653.641834722339</v>
      </c>
      <c r="H2253" s="5">
        <v>-27189.768623958247</v>
      </c>
      <c r="I2253" s="11" t="str">
        <f t="shared" si="420"/>
        <v>Lopez, Jose</v>
      </c>
      <c r="J2253" s="11" t="str">
        <f t="shared" si="421"/>
        <v>JL</v>
      </c>
      <c r="K2253" s="14">
        <f t="shared" si="422"/>
        <v>9</v>
      </c>
      <c r="L2253" s="7">
        <f t="shared" ca="1" si="423"/>
        <v>28</v>
      </c>
      <c r="M2253" s="7">
        <f t="shared" si="424"/>
        <v>3</v>
      </c>
      <c r="N2253" s="15">
        <f t="shared" si="425"/>
        <v>35200</v>
      </c>
      <c r="O2253" s="15" t="str">
        <f t="shared" si="426"/>
        <v>miércoles</v>
      </c>
      <c r="P2253" s="14">
        <f t="shared" si="427"/>
        <v>1996</v>
      </c>
      <c r="Q2253" s="14">
        <f t="shared" si="428"/>
        <v>5</v>
      </c>
      <c r="R2253" s="14">
        <f t="shared" si="429"/>
        <v>15</v>
      </c>
      <c r="S2253" s="14" t="str">
        <f t="shared" si="430"/>
        <v>NO</v>
      </c>
      <c r="T2253" s="14" t="str">
        <f t="shared" si="431"/>
        <v>No Cumple</v>
      </c>
      <c r="U2253" s="14">
        <f>VLOOKUP(E2253,País!$A$1:$B$8,2,FALSE)</f>
        <v>7</v>
      </c>
    </row>
    <row r="2254" spans="1:21" x14ac:dyDescent="0.25">
      <c r="A2254" s="2" t="s">
        <v>84</v>
      </c>
      <c r="B2254" s="2" t="s">
        <v>44</v>
      </c>
      <c r="C2254" s="3">
        <v>34877</v>
      </c>
      <c r="D2254" s="2" t="s">
        <v>19</v>
      </c>
      <c r="E2254" s="2" t="s">
        <v>24</v>
      </c>
      <c r="F2254" s="2">
        <v>5</v>
      </c>
      <c r="G2254" s="4">
        <v>12591.66687863028</v>
      </c>
      <c r="H2254" s="5">
        <v>-29750.333172240989</v>
      </c>
      <c r="I2254" s="11" t="str">
        <f t="shared" si="420"/>
        <v>Mendoza, Lucas</v>
      </c>
      <c r="J2254" s="11" t="str">
        <f t="shared" si="421"/>
        <v>LM</v>
      </c>
      <c r="K2254" s="14">
        <f t="shared" si="422"/>
        <v>12</v>
      </c>
      <c r="L2254" s="7">
        <f t="shared" ca="1" si="423"/>
        <v>29</v>
      </c>
      <c r="M2254" s="7">
        <f t="shared" si="424"/>
        <v>2</v>
      </c>
      <c r="N2254" s="15">
        <f t="shared" si="425"/>
        <v>34877</v>
      </c>
      <c r="O2254" s="15" t="str">
        <f t="shared" si="426"/>
        <v>martes</v>
      </c>
      <c r="P2254" s="14">
        <f t="shared" si="427"/>
        <v>1995</v>
      </c>
      <c r="Q2254" s="14">
        <f t="shared" si="428"/>
        <v>6</v>
      </c>
      <c r="R2254" s="14">
        <f t="shared" si="429"/>
        <v>27</v>
      </c>
      <c r="S2254" s="14" t="str">
        <f t="shared" si="430"/>
        <v>NO</v>
      </c>
      <c r="T2254" s="14" t="str">
        <f t="shared" si="431"/>
        <v>No Cumple</v>
      </c>
      <c r="U2254" s="14">
        <f>VLOOKUP(E2254,País!$A$1:$B$8,2,FALSE)</f>
        <v>5</v>
      </c>
    </row>
    <row r="2255" spans="1:21" x14ac:dyDescent="0.25">
      <c r="A2255" s="2" t="s">
        <v>90</v>
      </c>
      <c r="B2255" s="2" t="s">
        <v>58</v>
      </c>
      <c r="C2255" s="3">
        <v>32821</v>
      </c>
      <c r="D2255" s="2" t="s">
        <v>7</v>
      </c>
      <c r="E2255" s="2" t="s">
        <v>20</v>
      </c>
      <c r="F2255" s="2">
        <v>2</v>
      </c>
      <c r="G2255" s="4">
        <v>12576.960109812244</v>
      </c>
      <c r="H2255" s="5">
        <v>-29332.662311052085</v>
      </c>
      <c r="I2255" s="11" t="str">
        <f t="shared" si="420"/>
        <v>Castro, Natalie</v>
      </c>
      <c r="J2255" s="11" t="str">
        <f t="shared" si="421"/>
        <v>NC</v>
      </c>
      <c r="K2255" s="14">
        <f t="shared" si="422"/>
        <v>13</v>
      </c>
      <c r="L2255" s="7">
        <f t="shared" ca="1" si="423"/>
        <v>34</v>
      </c>
      <c r="M2255" s="7">
        <f t="shared" si="424"/>
        <v>4</v>
      </c>
      <c r="N2255" s="15">
        <f t="shared" si="425"/>
        <v>32821</v>
      </c>
      <c r="O2255" s="15" t="str">
        <f t="shared" si="426"/>
        <v>jueves</v>
      </c>
      <c r="P2255" s="14">
        <f t="shared" si="427"/>
        <v>1989</v>
      </c>
      <c r="Q2255" s="14">
        <f t="shared" si="428"/>
        <v>11</v>
      </c>
      <c r="R2255" s="14">
        <f t="shared" si="429"/>
        <v>9</v>
      </c>
      <c r="S2255" s="14" t="str">
        <f t="shared" si="430"/>
        <v>SI</v>
      </c>
      <c r="T2255" s="14" t="str">
        <f t="shared" si="431"/>
        <v>No Cumple</v>
      </c>
      <c r="U2255" s="14">
        <f>VLOOKUP(E2255,País!$A$1:$B$8,2,FALSE)</f>
        <v>6</v>
      </c>
    </row>
    <row r="2256" spans="1:21" x14ac:dyDescent="0.25">
      <c r="A2256" s="2" t="s">
        <v>21</v>
      </c>
      <c r="B2256" s="2" t="s">
        <v>22</v>
      </c>
      <c r="C2256" s="3">
        <v>30575</v>
      </c>
      <c r="D2256" s="2" t="s">
        <v>23</v>
      </c>
      <c r="E2256" s="2" t="s">
        <v>24</v>
      </c>
      <c r="F2256" s="2">
        <v>2</v>
      </c>
      <c r="G2256" s="4">
        <v>12570.443107133131</v>
      </c>
      <c r="H2256" s="5">
        <v>-32592.305634651508</v>
      </c>
      <c r="I2256" s="11" t="str">
        <f t="shared" si="420"/>
        <v>Fernandez, Luis</v>
      </c>
      <c r="J2256" s="11" t="str">
        <f t="shared" si="421"/>
        <v>LF</v>
      </c>
      <c r="K2256" s="14">
        <f t="shared" si="422"/>
        <v>13</v>
      </c>
      <c r="L2256" s="7">
        <f t="shared" ca="1" si="423"/>
        <v>40</v>
      </c>
      <c r="M2256" s="7">
        <f t="shared" si="424"/>
        <v>5</v>
      </c>
      <c r="N2256" s="15">
        <f t="shared" si="425"/>
        <v>30575</v>
      </c>
      <c r="O2256" s="15" t="str">
        <f t="shared" si="426"/>
        <v>viernes</v>
      </c>
      <c r="P2256" s="14">
        <f t="shared" si="427"/>
        <v>1983</v>
      </c>
      <c r="Q2256" s="14">
        <f t="shared" si="428"/>
        <v>9</v>
      </c>
      <c r="R2256" s="14">
        <f t="shared" si="429"/>
        <v>16</v>
      </c>
      <c r="S2256" s="14" t="str">
        <f t="shared" si="430"/>
        <v>NO</v>
      </c>
      <c r="T2256" s="14" t="str">
        <f t="shared" si="431"/>
        <v>No Cumple</v>
      </c>
      <c r="U2256" s="14">
        <f>VLOOKUP(E2256,País!$A$1:$B$8,2,FALSE)</f>
        <v>5</v>
      </c>
    </row>
    <row r="2257" spans="1:21" x14ac:dyDescent="0.25">
      <c r="A2257" s="2" t="s">
        <v>63</v>
      </c>
      <c r="B2257" s="2" t="s">
        <v>64</v>
      </c>
      <c r="C2257" s="3">
        <v>35721</v>
      </c>
      <c r="D2257" s="2" t="s">
        <v>19</v>
      </c>
      <c r="E2257" s="2" t="s">
        <v>8</v>
      </c>
      <c r="F2257" s="2">
        <v>6</v>
      </c>
      <c r="G2257" s="4">
        <v>12562.707992252981</v>
      </c>
      <c r="H2257" s="5">
        <v>-27557.969005810264</v>
      </c>
      <c r="I2257" s="11" t="str">
        <f t="shared" si="420"/>
        <v>Ramos, Gabriela</v>
      </c>
      <c r="J2257" s="11" t="str">
        <f t="shared" si="421"/>
        <v>GR</v>
      </c>
      <c r="K2257" s="14">
        <f t="shared" si="422"/>
        <v>13</v>
      </c>
      <c r="L2257" s="7">
        <f t="shared" ca="1" si="423"/>
        <v>26</v>
      </c>
      <c r="M2257" s="7">
        <f t="shared" si="424"/>
        <v>6</v>
      </c>
      <c r="N2257" s="15">
        <f t="shared" si="425"/>
        <v>35721</v>
      </c>
      <c r="O2257" s="15" t="str">
        <f t="shared" si="426"/>
        <v>sábado</v>
      </c>
      <c r="P2257" s="14">
        <f t="shared" si="427"/>
        <v>1997</v>
      </c>
      <c r="Q2257" s="14">
        <f t="shared" si="428"/>
        <v>10</v>
      </c>
      <c r="R2257" s="14">
        <f t="shared" si="429"/>
        <v>18</v>
      </c>
      <c r="S2257" s="14" t="str">
        <f t="shared" si="430"/>
        <v>NO</v>
      </c>
      <c r="T2257" s="14" t="str">
        <f t="shared" si="431"/>
        <v>No Cumple</v>
      </c>
      <c r="U2257" s="14">
        <f>VLOOKUP(E2257,País!$A$1:$B$8,2,FALSE)</f>
        <v>1</v>
      </c>
    </row>
    <row r="2258" spans="1:21" x14ac:dyDescent="0.25">
      <c r="A2258" s="2" t="s">
        <v>59</v>
      </c>
      <c r="B2258" s="2" t="s">
        <v>60</v>
      </c>
      <c r="C2258" s="3">
        <v>33827</v>
      </c>
      <c r="D2258" s="2" t="s">
        <v>11</v>
      </c>
      <c r="E2258" s="2" t="s">
        <v>28</v>
      </c>
      <c r="F2258" s="2">
        <v>6</v>
      </c>
      <c r="G2258" s="4">
        <v>12546.892778943555</v>
      </c>
      <c r="H2258" s="5">
        <v>-34382.327571161368</v>
      </c>
      <c r="I2258" s="11" t="str">
        <f t="shared" si="420"/>
        <v>Vargas, Camila</v>
      </c>
      <c r="J2258" s="11" t="str">
        <f t="shared" si="421"/>
        <v>CV</v>
      </c>
      <c r="K2258" s="14">
        <f t="shared" si="422"/>
        <v>12</v>
      </c>
      <c r="L2258" s="7">
        <f t="shared" ca="1" si="423"/>
        <v>32</v>
      </c>
      <c r="M2258" s="7">
        <f t="shared" si="424"/>
        <v>2</v>
      </c>
      <c r="N2258" s="15">
        <f t="shared" si="425"/>
        <v>33827</v>
      </c>
      <c r="O2258" s="15" t="str">
        <f t="shared" si="426"/>
        <v>martes</v>
      </c>
      <c r="P2258" s="14">
        <f t="shared" si="427"/>
        <v>1992</v>
      </c>
      <c r="Q2258" s="14">
        <f t="shared" si="428"/>
        <v>8</v>
      </c>
      <c r="R2258" s="14">
        <f t="shared" si="429"/>
        <v>11</v>
      </c>
      <c r="S2258" s="14" t="str">
        <f t="shared" si="430"/>
        <v>NO</v>
      </c>
      <c r="T2258" s="14" t="str">
        <f t="shared" si="431"/>
        <v>No Cumple</v>
      </c>
      <c r="U2258" s="14">
        <f>VLOOKUP(E2258,País!$A$1:$B$8,2,FALSE)</f>
        <v>7</v>
      </c>
    </row>
    <row r="2259" spans="1:21" x14ac:dyDescent="0.25">
      <c r="A2259" s="2" t="s">
        <v>61</v>
      </c>
      <c r="B2259" s="2" t="s">
        <v>62</v>
      </c>
      <c r="C2259" s="3">
        <v>34477</v>
      </c>
      <c r="D2259" s="2" t="s">
        <v>15</v>
      </c>
      <c r="E2259" s="2" t="s">
        <v>32</v>
      </c>
      <c r="F2259" s="2">
        <v>4</v>
      </c>
      <c r="G2259" s="4">
        <v>12531.239517144359</v>
      </c>
      <c r="H2259" s="5">
        <v>-30725.633176627402</v>
      </c>
      <c r="I2259" s="11" t="str">
        <f t="shared" si="420"/>
        <v>Guerrero, Alejandro</v>
      </c>
      <c r="J2259" s="11" t="str">
        <f t="shared" si="421"/>
        <v>AG</v>
      </c>
      <c r="K2259" s="14">
        <f t="shared" si="422"/>
        <v>17</v>
      </c>
      <c r="L2259" s="7">
        <f t="shared" ca="1" si="423"/>
        <v>30</v>
      </c>
      <c r="M2259" s="7">
        <f t="shared" si="424"/>
        <v>1</v>
      </c>
      <c r="N2259" s="15">
        <f t="shared" si="425"/>
        <v>34477</v>
      </c>
      <c r="O2259" s="15" t="str">
        <f t="shared" si="426"/>
        <v>lunes</v>
      </c>
      <c r="P2259" s="14">
        <f t="shared" si="427"/>
        <v>1994</v>
      </c>
      <c r="Q2259" s="14">
        <f t="shared" si="428"/>
        <v>5</v>
      </c>
      <c r="R2259" s="14">
        <f t="shared" si="429"/>
        <v>23</v>
      </c>
      <c r="S2259" s="14" t="str">
        <f t="shared" si="430"/>
        <v>NO</v>
      </c>
      <c r="T2259" s="14" t="str">
        <f t="shared" si="431"/>
        <v>No Cumple</v>
      </c>
      <c r="U2259" s="14">
        <f>VLOOKUP(E2259,País!$A$1:$B$8,2,FALSE)</f>
        <v>2</v>
      </c>
    </row>
    <row r="2260" spans="1:21" x14ac:dyDescent="0.25">
      <c r="A2260" s="2" t="s">
        <v>77</v>
      </c>
      <c r="B2260" s="2" t="s">
        <v>22</v>
      </c>
      <c r="C2260" s="3">
        <v>35284</v>
      </c>
      <c r="D2260" s="2" t="s">
        <v>27</v>
      </c>
      <c r="E2260" s="2" t="s">
        <v>24</v>
      </c>
      <c r="F2260" s="2">
        <v>3</v>
      </c>
      <c r="G2260" s="4">
        <v>12517.183621287846</v>
      </c>
      <c r="H2260" s="5">
        <v>-31675.22208569245</v>
      </c>
      <c r="I2260" s="11" t="str">
        <f t="shared" si="420"/>
        <v>Fernandez, Emilio</v>
      </c>
      <c r="J2260" s="11" t="str">
        <f t="shared" si="421"/>
        <v>EF</v>
      </c>
      <c r="K2260" s="14">
        <f t="shared" si="422"/>
        <v>15</v>
      </c>
      <c r="L2260" s="7">
        <f t="shared" ca="1" si="423"/>
        <v>28</v>
      </c>
      <c r="M2260" s="7">
        <f t="shared" si="424"/>
        <v>3</v>
      </c>
      <c r="N2260" s="15">
        <f t="shared" si="425"/>
        <v>35284</v>
      </c>
      <c r="O2260" s="15" t="str">
        <f t="shared" si="426"/>
        <v>miércoles</v>
      </c>
      <c r="P2260" s="14">
        <f t="shared" si="427"/>
        <v>1996</v>
      </c>
      <c r="Q2260" s="14">
        <f t="shared" si="428"/>
        <v>8</v>
      </c>
      <c r="R2260" s="14">
        <f t="shared" si="429"/>
        <v>7</v>
      </c>
      <c r="S2260" s="14" t="str">
        <f t="shared" si="430"/>
        <v>NO</v>
      </c>
      <c r="T2260" s="14" t="str">
        <f t="shared" si="431"/>
        <v>No Cumple</v>
      </c>
      <c r="U2260" s="14">
        <f>VLOOKUP(E2260,País!$A$1:$B$8,2,FALSE)</f>
        <v>5</v>
      </c>
    </row>
    <row r="2261" spans="1:21" x14ac:dyDescent="0.25">
      <c r="A2261" s="2" t="s">
        <v>100</v>
      </c>
      <c r="B2261" s="2" t="s">
        <v>40</v>
      </c>
      <c r="C2261" s="3">
        <v>29467</v>
      </c>
      <c r="D2261" s="2" t="s">
        <v>7</v>
      </c>
      <c r="E2261" s="2" t="s">
        <v>28</v>
      </c>
      <c r="F2261" s="2">
        <v>4</v>
      </c>
      <c r="G2261" s="4">
        <v>12514.912547729175</v>
      </c>
      <c r="H2261" s="5">
        <v>-31826.876957998327</v>
      </c>
      <c r="I2261" s="11" t="str">
        <f t="shared" si="420"/>
        <v>Torres, Valeria</v>
      </c>
      <c r="J2261" s="11" t="str">
        <f t="shared" si="421"/>
        <v>VT</v>
      </c>
      <c r="K2261" s="14">
        <f t="shared" si="422"/>
        <v>13</v>
      </c>
      <c r="L2261" s="7">
        <f t="shared" ca="1" si="423"/>
        <v>43</v>
      </c>
      <c r="M2261" s="7">
        <f t="shared" si="424"/>
        <v>3</v>
      </c>
      <c r="N2261" s="15">
        <f t="shared" si="425"/>
        <v>29467</v>
      </c>
      <c r="O2261" s="15" t="str">
        <f t="shared" si="426"/>
        <v>miércoles</v>
      </c>
      <c r="P2261" s="14">
        <f t="shared" si="427"/>
        <v>1980</v>
      </c>
      <c r="Q2261" s="14">
        <f t="shared" si="428"/>
        <v>9</v>
      </c>
      <c r="R2261" s="14">
        <f t="shared" si="429"/>
        <v>3</v>
      </c>
      <c r="S2261" s="14" t="str">
        <f t="shared" si="430"/>
        <v>SI</v>
      </c>
      <c r="T2261" s="14" t="str">
        <f t="shared" si="431"/>
        <v>No Cumple</v>
      </c>
      <c r="U2261" s="14">
        <f>VLOOKUP(E2261,País!$A$1:$B$8,2,FALSE)</f>
        <v>7</v>
      </c>
    </row>
    <row r="2262" spans="1:21" x14ac:dyDescent="0.25">
      <c r="A2262" s="2" t="s">
        <v>70</v>
      </c>
      <c r="B2262" s="2" t="s">
        <v>10</v>
      </c>
      <c r="C2262" s="3">
        <v>29414</v>
      </c>
      <c r="D2262" s="2" t="s">
        <v>35</v>
      </c>
      <c r="E2262" s="2" t="s">
        <v>24</v>
      </c>
      <c r="F2262" s="2">
        <v>2</v>
      </c>
      <c r="G2262" s="4">
        <v>12491.378295508204</v>
      </c>
      <c r="H2262" s="5">
        <v>-28781.63871245868</v>
      </c>
      <c r="I2262" s="11" t="str">
        <f t="shared" si="420"/>
        <v>Gomez, Andrea</v>
      </c>
      <c r="J2262" s="11" t="str">
        <f t="shared" si="421"/>
        <v>AG</v>
      </c>
      <c r="K2262" s="14">
        <f t="shared" si="422"/>
        <v>11</v>
      </c>
      <c r="L2262" s="7">
        <f t="shared" ca="1" si="423"/>
        <v>44</v>
      </c>
      <c r="M2262" s="7">
        <f t="shared" si="424"/>
        <v>6</v>
      </c>
      <c r="N2262" s="15">
        <f t="shared" si="425"/>
        <v>29414</v>
      </c>
      <c r="O2262" s="15" t="str">
        <f t="shared" si="426"/>
        <v>sábado</v>
      </c>
      <c r="P2262" s="14">
        <f t="shared" si="427"/>
        <v>1980</v>
      </c>
      <c r="Q2262" s="14">
        <f t="shared" si="428"/>
        <v>7</v>
      </c>
      <c r="R2262" s="14">
        <f t="shared" si="429"/>
        <v>12</v>
      </c>
      <c r="S2262" s="14" t="str">
        <f t="shared" si="430"/>
        <v>NO</v>
      </c>
      <c r="T2262" s="14" t="str">
        <f t="shared" si="431"/>
        <v>No Cumple</v>
      </c>
      <c r="U2262" s="14">
        <f>VLOOKUP(E2262,País!$A$1:$B$8,2,FALSE)</f>
        <v>5</v>
      </c>
    </row>
    <row r="2263" spans="1:21" x14ac:dyDescent="0.25">
      <c r="A2263" s="2" t="s">
        <v>90</v>
      </c>
      <c r="B2263" s="2" t="s">
        <v>58</v>
      </c>
      <c r="C2263" s="3">
        <v>35293</v>
      </c>
      <c r="D2263" s="2" t="s">
        <v>7</v>
      </c>
      <c r="E2263" s="2" t="s">
        <v>20</v>
      </c>
      <c r="F2263" s="2">
        <v>4</v>
      </c>
      <c r="G2263" s="4">
        <v>12489.596871812842</v>
      </c>
      <c r="H2263" s="5">
        <v>-31618.530565113466</v>
      </c>
      <c r="I2263" s="11" t="str">
        <f t="shared" si="420"/>
        <v>Castro, Natalie</v>
      </c>
      <c r="J2263" s="11" t="str">
        <f t="shared" si="421"/>
        <v>NC</v>
      </c>
      <c r="K2263" s="14">
        <f t="shared" si="422"/>
        <v>13</v>
      </c>
      <c r="L2263" s="7">
        <f t="shared" ca="1" si="423"/>
        <v>28</v>
      </c>
      <c r="M2263" s="7">
        <f t="shared" si="424"/>
        <v>5</v>
      </c>
      <c r="N2263" s="15">
        <f t="shared" si="425"/>
        <v>35293</v>
      </c>
      <c r="O2263" s="15" t="str">
        <f t="shared" si="426"/>
        <v>viernes</v>
      </c>
      <c r="P2263" s="14">
        <f t="shared" si="427"/>
        <v>1996</v>
      </c>
      <c r="Q2263" s="14">
        <f t="shared" si="428"/>
        <v>8</v>
      </c>
      <c r="R2263" s="14">
        <f t="shared" si="429"/>
        <v>16</v>
      </c>
      <c r="S2263" s="14" t="str">
        <f t="shared" si="430"/>
        <v>SI</v>
      </c>
      <c r="T2263" s="14" t="str">
        <f t="shared" si="431"/>
        <v>No Cumple</v>
      </c>
      <c r="U2263" s="14">
        <f>VLOOKUP(E2263,País!$A$1:$B$8,2,FALSE)</f>
        <v>6</v>
      </c>
    </row>
    <row r="2264" spans="1:21" x14ac:dyDescent="0.25">
      <c r="A2264" s="2" t="s">
        <v>86</v>
      </c>
      <c r="B2264" s="2" t="s">
        <v>48</v>
      </c>
      <c r="C2264" s="3">
        <v>31718</v>
      </c>
      <c r="D2264" s="2" t="s">
        <v>27</v>
      </c>
      <c r="E2264" s="2" t="s">
        <v>32</v>
      </c>
      <c r="F2264" s="2">
        <v>2</v>
      </c>
      <c r="G2264" s="4">
        <v>12483.797996188569</v>
      </c>
      <c r="H2264" s="5">
        <v>-52026.819124119051</v>
      </c>
      <c r="I2264" s="11" t="str">
        <f t="shared" si="420"/>
        <v>Rojas, Daniel</v>
      </c>
      <c r="J2264" s="11" t="str">
        <f t="shared" si="421"/>
        <v>DR</v>
      </c>
      <c r="K2264" s="14">
        <f t="shared" si="422"/>
        <v>11</v>
      </c>
      <c r="L2264" s="7">
        <f t="shared" ca="1" si="423"/>
        <v>37</v>
      </c>
      <c r="M2264" s="7">
        <f t="shared" si="424"/>
        <v>7</v>
      </c>
      <c r="N2264" s="15">
        <f t="shared" si="425"/>
        <v>31718</v>
      </c>
      <c r="O2264" s="15" t="str">
        <f t="shared" si="426"/>
        <v>domingo</v>
      </c>
      <c r="P2264" s="14">
        <f t="shared" si="427"/>
        <v>1986</v>
      </c>
      <c r="Q2264" s="14">
        <f t="shared" si="428"/>
        <v>11</v>
      </c>
      <c r="R2264" s="14">
        <f t="shared" si="429"/>
        <v>2</v>
      </c>
      <c r="S2264" s="14" t="str">
        <f t="shared" si="430"/>
        <v>NO</v>
      </c>
      <c r="T2264" s="14" t="str">
        <f t="shared" si="431"/>
        <v>No Cumple</v>
      </c>
      <c r="U2264" s="14">
        <f>VLOOKUP(E2264,País!$A$1:$B$8,2,FALSE)</f>
        <v>2</v>
      </c>
    </row>
    <row r="2265" spans="1:21" x14ac:dyDescent="0.25">
      <c r="A2265" s="2" t="s">
        <v>85</v>
      </c>
      <c r="B2265" s="2" t="s">
        <v>46</v>
      </c>
      <c r="C2265" s="3">
        <v>31563</v>
      </c>
      <c r="D2265" s="2" t="s">
        <v>23</v>
      </c>
      <c r="E2265" s="2" t="s">
        <v>28</v>
      </c>
      <c r="F2265" s="2">
        <v>2</v>
      </c>
      <c r="G2265" s="4">
        <v>12481.311735639574</v>
      </c>
      <c r="H2265" s="5">
        <v>-36428.314499073218</v>
      </c>
      <c r="I2265" s="11" t="str">
        <f t="shared" si="420"/>
        <v>Garcia, Elena</v>
      </c>
      <c r="J2265" s="11" t="str">
        <f t="shared" si="421"/>
        <v>EG</v>
      </c>
      <c r="K2265" s="14">
        <f t="shared" si="422"/>
        <v>11</v>
      </c>
      <c r="L2265" s="7">
        <f t="shared" ca="1" si="423"/>
        <v>38</v>
      </c>
      <c r="M2265" s="7">
        <f t="shared" si="424"/>
        <v>6</v>
      </c>
      <c r="N2265" s="15">
        <f t="shared" si="425"/>
        <v>31563</v>
      </c>
      <c r="O2265" s="15" t="str">
        <f t="shared" si="426"/>
        <v>sábado</v>
      </c>
      <c r="P2265" s="14">
        <f t="shared" si="427"/>
        <v>1986</v>
      </c>
      <c r="Q2265" s="14">
        <f t="shared" si="428"/>
        <v>5</v>
      </c>
      <c r="R2265" s="14">
        <f t="shared" si="429"/>
        <v>31</v>
      </c>
      <c r="S2265" s="14" t="str">
        <f t="shared" si="430"/>
        <v>NO</v>
      </c>
      <c r="T2265" s="14" t="str">
        <f t="shared" si="431"/>
        <v>No Cumple</v>
      </c>
      <c r="U2265" s="14">
        <f>VLOOKUP(E2265,País!$A$1:$B$8,2,FALSE)</f>
        <v>7</v>
      </c>
    </row>
    <row r="2266" spans="1:21" x14ac:dyDescent="0.25">
      <c r="A2266" s="2" t="s">
        <v>83</v>
      </c>
      <c r="B2266" s="2" t="s">
        <v>42</v>
      </c>
      <c r="C2266" s="3">
        <v>35802</v>
      </c>
      <c r="D2266" s="2" t="s">
        <v>15</v>
      </c>
      <c r="E2266" s="2" t="s">
        <v>20</v>
      </c>
      <c r="F2266" s="2">
        <v>6</v>
      </c>
      <c r="G2266" s="4">
        <v>12479.086818194943</v>
      </c>
      <c r="H2266" s="5">
        <v>-33008.821863624551</v>
      </c>
      <c r="I2266" s="11" t="str">
        <f t="shared" si="420"/>
        <v>Alvarez, Patricia</v>
      </c>
      <c r="J2266" s="11" t="str">
        <f t="shared" si="421"/>
        <v>PA</v>
      </c>
      <c r="K2266" s="14">
        <f t="shared" si="422"/>
        <v>15</v>
      </c>
      <c r="L2266" s="7">
        <f t="shared" ca="1" si="423"/>
        <v>26</v>
      </c>
      <c r="M2266" s="7">
        <f t="shared" si="424"/>
        <v>3</v>
      </c>
      <c r="N2266" s="15">
        <f t="shared" si="425"/>
        <v>35802</v>
      </c>
      <c r="O2266" s="15" t="str">
        <f t="shared" si="426"/>
        <v>miércoles</v>
      </c>
      <c r="P2266" s="14">
        <f t="shared" si="427"/>
        <v>1998</v>
      </c>
      <c r="Q2266" s="14">
        <f t="shared" si="428"/>
        <v>1</v>
      </c>
      <c r="R2266" s="14">
        <f t="shared" si="429"/>
        <v>7</v>
      </c>
      <c r="S2266" s="14" t="str">
        <f t="shared" si="430"/>
        <v>NO</v>
      </c>
      <c r="T2266" s="14" t="str">
        <f t="shared" si="431"/>
        <v>No Cumple</v>
      </c>
      <c r="U2266" s="14">
        <f>VLOOKUP(E2266,País!$A$1:$B$8,2,FALSE)</f>
        <v>6</v>
      </c>
    </row>
    <row r="2267" spans="1:21" x14ac:dyDescent="0.25">
      <c r="A2267" s="2" t="s">
        <v>98</v>
      </c>
      <c r="B2267" s="2" t="s">
        <v>50</v>
      </c>
      <c r="C2267" s="3">
        <v>29311</v>
      </c>
      <c r="D2267" s="2" t="s">
        <v>27</v>
      </c>
      <c r="E2267" s="2" t="s">
        <v>12</v>
      </c>
      <c r="F2267" s="2">
        <v>2</v>
      </c>
      <c r="G2267" s="4">
        <v>12463.148169875039</v>
      </c>
      <c r="H2267" s="5">
        <v>-34955.377756919959</v>
      </c>
      <c r="I2267" s="11" t="str">
        <f t="shared" si="420"/>
        <v>Perez, Sara</v>
      </c>
      <c r="J2267" s="11" t="str">
        <f t="shared" si="421"/>
        <v>SP</v>
      </c>
      <c r="K2267" s="14">
        <f t="shared" si="422"/>
        <v>9</v>
      </c>
      <c r="L2267" s="7">
        <f t="shared" ca="1" si="423"/>
        <v>44</v>
      </c>
      <c r="M2267" s="7">
        <f t="shared" si="424"/>
        <v>1</v>
      </c>
      <c r="N2267" s="15">
        <f t="shared" si="425"/>
        <v>29311</v>
      </c>
      <c r="O2267" s="15" t="str">
        <f t="shared" si="426"/>
        <v>lunes</v>
      </c>
      <c r="P2267" s="14">
        <f t="shared" si="427"/>
        <v>1980</v>
      </c>
      <c r="Q2267" s="14">
        <f t="shared" si="428"/>
        <v>3</v>
      </c>
      <c r="R2267" s="14">
        <f t="shared" si="429"/>
        <v>31</v>
      </c>
      <c r="S2267" s="14" t="str">
        <f t="shared" si="430"/>
        <v>NO</v>
      </c>
      <c r="T2267" s="14" t="str">
        <f t="shared" si="431"/>
        <v>No Cumple</v>
      </c>
      <c r="U2267" s="14">
        <f>VLOOKUP(E2267,País!$A$1:$B$8,2,FALSE)</f>
        <v>3</v>
      </c>
    </row>
    <row r="2268" spans="1:21" x14ac:dyDescent="0.25">
      <c r="A2268" s="2" t="s">
        <v>102</v>
      </c>
      <c r="B2268" s="2" t="s">
        <v>66</v>
      </c>
      <c r="C2268" s="3">
        <v>31268</v>
      </c>
      <c r="D2268" s="2" t="s">
        <v>15</v>
      </c>
      <c r="E2268" s="2" t="s">
        <v>8</v>
      </c>
      <c r="F2268" s="2">
        <v>2</v>
      </c>
      <c r="G2268" s="4">
        <v>12459.000654712812</v>
      </c>
      <c r="H2268" s="5">
        <v>-29560.339515512514</v>
      </c>
      <c r="I2268" s="11" t="str">
        <f t="shared" si="420"/>
        <v>Silva, Carla</v>
      </c>
      <c r="J2268" s="11" t="str">
        <f t="shared" si="421"/>
        <v>CS</v>
      </c>
      <c r="K2268" s="14">
        <f t="shared" si="422"/>
        <v>10</v>
      </c>
      <c r="L2268" s="7">
        <f t="shared" ca="1" si="423"/>
        <v>39</v>
      </c>
      <c r="M2268" s="7">
        <f t="shared" si="424"/>
        <v>5</v>
      </c>
      <c r="N2268" s="15">
        <f t="shared" si="425"/>
        <v>31268</v>
      </c>
      <c r="O2268" s="15" t="str">
        <f t="shared" si="426"/>
        <v>viernes</v>
      </c>
      <c r="P2268" s="14">
        <f t="shared" si="427"/>
        <v>1985</v>
      </c>
      <c r="Q2268" s="14">
        <f t="shared" si="428"/>
        <v>8</v>
      </c>
      <c r="R2268" s="14">
        <f t="shared" si="429"/>
        <v>9</v>
      </c>
      <c r="S2268" s="14" t="str">
        <f t="shared" si="430"/>
        <v>NO</v>
      </c>
      <c r="T2268" s="14" t="str">
        <f t="shared" si="431"/>
        <v>No Cumple</v>
      </c>
      <c r="U2268" s="14">
        <f>VLOOKUP(E2268,País!$A$1:$B$8,2,FALSE)</f>
        <v>1</v>
      </c>
    </row>
    <row r="2269" spans="1:21" x14ac:dyDescent="0.25">
      <c r="A2269" s="2" t="s">
        <v>61</v>
      </c>
      <c r="B2269" s="2" t="s">
        <v>62</v>
      </c>
      <c r="C2269" s="3">
        <v>32857</v>
      </c>
      <c r="D2269" s="2" t="s">
        <v>15</v>
      </c>
      <c r="E2269" s="2" t="s">
        <v>32</v>
      </c>
      <c r="F2269" s="2">
        <v>2</v>
      </c>
      <c r="G2269" s="4">
        <v>12451.038363310705</v>
      </c>
      <c r="H2269" s="5">
        <v>-31130.148542085219</v>
      </c>
      <c r="I2269" s="11" t="str">
        <f t="shared" si="420"/>
        <v>Guerrero, Alejandro</v>
      </c>
      <c r="J2269" s="11" t="str">
        <f t="shared" si="421"/>
        <v>AG</v>
      </c>
      <c r="K2269" s="14">
        <f t="shared" si="422"/>
        <v>17</v>
      </c>
      <c r="L2269" s="7">
        <f t="shared" ca="1" si="423"/>
        <v>34</v>
      </c>
      <c r="M2269" s="7">
        <f t="shared" si="424"/>
        <v>5</v>
      </c>
      <c r="N2269" s="15">
        <f t="shared" si="425"/>
        <v>32857</v>
      </c>
      <c r="O2269" s="15" t="str">
        <f t="shared" si="426"/>
        <v>viernes</v>
      </c>
      <c r="P2269" s="14">
        <f t="shared" si="427"/>
        <v>1989</v>
      </c>
      <c r="Q2269" s="14">
        <f t="shared" si="428"/>
        <v>12</v>
      </c>
      <c r="R2269" s="14">
        <f t="shared" si="429"/>
        <v>15</v>
      </c>
      <c r="S2269" s="14" t="str">
        <f t="shared" si="430"/>
        <v>NO</v>
      </c>
      <c r="T2269" s="14" t="str">
        <f t="shared" si="431"/>
        <v>No Cumple</v>
      </c>
      <c r="U2269" s="14">
        <f>VLOOKUP(E2269,País!$A$1:$B$8,2,FALSE)</f>
        <v>2</v>
      </c>
    </row>
    <row r="2270" spans="1:21" x14ac:dyDescent="0.25">
      <c r="A2270" s="2" t="s">
        <v>98</v>
      </c>
      <c r="B2270" s="2" t="s">
        <v>50</v>
      </c>
      <c r="C2270" s="3">
        <v>34995</v>
      </c>
      <c r="D2270" s="2" t="s">
        <v>27</v>
      </c>
      <c r="E2270" s="2" t="s">
        <v>12</v>
      </c>
      <c r="F2270" s="2">
        <v>4</v>
      </c>
      <c r="G2270" s="4">
        <v>12440.484351003617</v>
      </c>
      <c r="H2270" s="5">
        <v>-38299.515648996385</v>
      </c>
      <c r="I2270" s="11" t="str">
        <f t="shared" si="420"/>
        <v>Perez, Sara</v>
      </c>
      <c r="J2270" s="11" t="str">
        <f t="shared" si="421"/>
        <v>SP</v>
      </c>
      <c r="K2270" s="14">
        <f t="shared" si="422"/>
        <v>9</v>
      </c>
      <c r="L2270" s="7">
        <f t="shared" ca="1" si="423"/>
        <v>28</v>
      </c>
      <c r="M2270" s="7">
        <f t="shared" si="424"/>
        <v>1</v>
      </c>
      <c r="N2270" s="15">
        <f t="shared" si="425"/>
        <v>34995</v>
      </c>
      <c r="O2270" s="15" t="str">
        <f t="shared" si="426"/>
        <v>lunes</v>
      </c>
      <c r="P2270" s="14">
        <f t="shared" si="427"/>
        <v>1995</v>
      </c>
      <c r="Q2270" s="14">
        <f t="shared" si="428"/>
        <v>10</v>
      </c>
      <c r="R2270" s="14">
        <f t="shared" si="429"/>
        <v>23</v>
      </c>
      <c r="S2270" s="14" t="str">
        <f t="shared" si="430"/>
        <v>NO</v>
      </c>
      <c r="T2270" s="14" t="str">
        <f t="shared" si="431"/>
        <v>No Cumple</v>
      </c>
      <c r="U2270" s="14">
        <f>VLOOKUP(E2270,País!$A$1:$B$8,2,FALSE)</f>
        <v>3</v>
      </c>
    </row>
    <row r="2271" spans="1:21" x14ac:dyDescent="0.25">
      <c r="A2271" s="2" t="s">
        <v>53</v>
      </c>
      <c r="B2271" s="2" t="s">
        <v>54</v>
      </c>
      <c r="C2271" s="3">
        <v>31163</v>
      </c>
      <c r="D2271" s="2" t="s">
        <v>35</v>
      </c>
      <c r="E2271" s="2" t="s">
        <v>16</v>
      </c>
      <c r="F2271" s="2">
        <v>4</v>
      </c>
      <c r="G2271" s="4">
        <v>12434.516036051249</v>
      </c>
      <c r="H2271" s="5">
        <v>-31359.351690077459</v>
      </c>
      <c r="I2271" s="11" t="str">
        <f t="shared" si="420"/>
        <v>Moreno, Ricardo</v>
      </c>
      <c r="J2271" s="11" t="str">
        <f t="shared" si="421"/>
        <v>RM</v>
      </c>
      <c r="K2271" s="14">
        <f t="shared" si="422"/>
        <v>13</v>
      </c>
      <c r="L2271" s="7">
        <f t="shared" ca="1" si="423"/>
        <v>39</v>
      </c>
      <c r="M2271" s="7">
        <f t="shared" si="424"/>
        <v>5</v>
      </c>
      <c r="N2271" s="15">
        <f t="shared" si="425"/>
        <v>31163</v>
      </c>
      <c r="O2271" s="15" t="str">
        <f t="shared" si="426"/>
        <v>viernes</v>
      </c>
      <c r="P2271" s="14">
        <f t="shared" si="427"/>
        <v>1985</v>
      </c>
      <c r="Q2271" s="14">
        <f t="shared" si="428"/>
        <v>4</v>
      </c>
      <c r="R2271" s="14">
        <f t="shared" si="429"/>
        <v>26</v>
      </c>
      <c r="S2271" s="14" t="str">
        <f t="shared" si="430"/>
        <v>NO</v>
      </c>
      <c r="T2271" s="14" t="str">
        <f t="shared" si="431"/>
        <v>No Cumple</v>
      </c>
      <c r="U2271" s="14">
        <f>VLOOKUP(E2271,País!$A$1:$B$8,2,FALSE)</f>
        <v>4</v>
      </c>
    </row>
    <row r="2272" spans="1:21" x14ac:dyDescent="0.25">
      <c r="A2272" s="2" t="s">
        <v>76</v>
      </c>
      <c r="B2272" s="2" t="s">
        <v>14</v>
      </c>
      <c r="C2272" s="3">
        <v>36121</v>
      </c>
      <c r="D2272" s="2" t="s">
        <v>23</v>
      </c>
      <c r="E2272" s="2" t="s">
        <v>20</v>
      </c>
      <c r="F2272" s="2">
        <v>6</v>
      </c>
      <c r="G2272" s="4">
        <v>12423.507970487948</v>
      </c>
      <c r="H2272" s="5">
        <v>-35300.727109216932</v>
      </c>
      <c r="I2272" s="11" t="str">
        <f t="shared" si="420"/>
        <v>Lopez, Carolina</v>
      </c>
      <c r="J2272" s="11" t="str">
        <f t="shared" si="421"/>
        <v>CL</v>
      </c>
      <c r="K2272" s="14">
        <f t="shared" si="422"/>
        <v>13</v>
      </c>
      <c r="L2272" s="7">
        <f t="shared" ca="1" si="423"/>
        <v>25</v>
      </c>
      <c r="M2272" s="7">
        <f t="shared" si="424"/>
        <v>7</v>
      </c>
      <c r="N2272" s="15">
        <f t="shared" si="425"/>
        <v>36121</v>
      </c>
      <c r="O2272" s="15" t="str">
        <f t="shared" si="426"/>
        <v>domingo</v>
      </c>
      <c r="P2272" s="14">
        <f t="shared" si="427"/>
        <v>1998</v>
      </c>
      <c r="Q2272" s="14">
        <f t="shared" si="428"/>
        <v>11</v>
      </c>
      <c r="R2272" s="14">
        <f t="shared" si="429"/>
        <v>22</v>
      </c>
      <c r="S2272" s="14" t="str">
        <f t="shared" si="430"/>
        <v>NO</v>
      </c>
      <c r="T2272" s="14" t="str">
        <f t="shared" si="431"/>
        <v>No Cumple</v>
      </c>
      <c r="U2272" s="14">
        <f>VLOOKUP(E2272,País!$A$1:$B$8,2,FALSE)</f>
        <v>6</v>
      </c>
    </row>
    <row r="2273" spans="1:21" x14ac:dyDescent="0.25">
      <c r="A2273" s="2" t="s">
        <v>61</v>
      </c>
      <c r="B2273" s="2" t="s">
        <v>62</v>
      </c>
      <c r="C2273" s="3">
        <v>29488</v>
      </c>
      <c r="D2273" s="2" t="s">
        <v>15</v>
      </c>
      <c r="E2273" s="2" t="s">
        <v>32</v>
      </c>
      <c r="F2273" s="2">
        <v>6</v>
      </c>
      <c r="G2273" s="4">
        <v>12417.50268029508</v>
      </c>
      <c r="H2273" s="5">
        <v>-3276.7838386877556</v>
      </c>
      <c r="I2273" s="11" t="str">
        <f t="shared" si="420"/>
        <v>Guerrero, Alejandro</v>
      </c>
      <c r="J2273" s="11" t="str">
        <f t="shared" si="421"/>
        <v>AG</v>
      </c>
      <c r="K2273" s="14">
        <f t="shared" si="422"/>
        <v>17</v>
      </c>
      <c r="L2273" s="7">
        <f t="shared" ca="1" si="423"/>
        <v>43</v>
      </c>
      <c r="M2273" s="7">
        <f t="shared" si="424"/>
        <v>3</v>
      </c>
      <c r="N2273" s="15">
        <f t="shared" si="425"/>
        <v>29488</v>
      </c>
      <c r="O2273" s="15" t="str">
        <f t="shared" si="426"/>
        <v>miércoles</v>
      </c>
      <c r="P2273" s="14">
        <f t="shared" si="427"/>
        <v>1980</v>
      </c>
      <c r="Q2273" s="14">
        <f t="shared" si="428"/>
        <v>9</v>
      </c>
      <c r="R2273" s="14">
        <f t="shared" si="429"/>
        <v>24</v>
      </c>
      <c r="S2273" s="14" t="str">
        <f t="shared" si="430"/>
        <v>NO</v>
      </c>
      <c r="T2273" s="14" t="str">
        <f t="shared" si="431"/>
        <v>No Cumple</v>
      </c>
      <c r="U2273" s="14">
        <f>VLOOKUP(E2273,País!$A$1:$B$8,2,FALSE)</f>
        <v>2</v>
      </c>
    </row>
    <row r="2274" spans="1:21" x14ac:dyDescent="0.25">
      <c r="A2274" s="2" t="s">
        <v>72</v>
      </c>
      <c r="B2274" s="2" t="s">
        <v>30</v>
      </c>
      <c r="C2274" s="3">
        <v>33271</v>
      </c>
      <c r="D2274" s="2" t="s">
        <v>7</v>
      </c>
      <c r="E2274" s="2" t="s">
        <v>32</v>
      </c>
      <c r="F2274" s="2">
        <v>4</v>
      </c>
      <c r="G2274" s="4">
        <v>12377.752131640065</v>
      </c>
      <c r="H2274" s="5">
        <v>-36588.690517574738</v>
      </c>
      <c r="I2274" s="11" t="str">
        <f t="shared" si="420"/>
        <v>Rivera, Marina</v>
      </c>
      <c r="J2274" s="11" t="str">
        <f t="shared" si="421"/>
        <v>MR</v>
      </c>
      <c r="K2274" s="14">
        <f t="shared" si="422"/>
        <v>12</v>
      </c>
      <c r="L2274" s="7">
        <f t="shared" ca="1" si="423"/>
        <v>33</v>
      </c>
      <c r="M2274" s="7">
        <f t="shared" si="424"/>
        <v>6</v>
      </c>
      <c r="N2274" s="15">
        <f t="shared" si="425"/>
        <v>33271</v>
      </c>
      <c r="O2274" s="15" t="str">
        <f t="shared" si="426"/>
        <v>sábado</v>
      </c>
      <c r="P2274" s="14">
        <f t="shared" si="427"/>
        <v>1991</v>
      </c>
      <c r="Q2274" s="14">
        <f t="shared" si="428"/>
        <v>2</v>
      </c>
      <c r="R2274" s="14">
        <f t="shared" si="429"/>
        <v>2</v>
      </c>
      <c r="S2274" s="14" t="str">
        <f t="shared" si="430"/>
        <v>SI</v>
      </c>
      <c r="T2274" s="14" t="str">
        <f t="shared" si="431"/>
        <v>No Cumple</v>
      </c>
      <c r="U2274" s="14">
        <f>VLOOKUP(E2274,País!$A$1:$B$8,2,FALSE)</f>
        <v>2</v>
      </c>
    </row>
    <row r="2275" spans="1:21" x14ac:dyDescent="0.25">
      <c r="A2275" s="2" t="s">
        <v>82</v>
      </c>
      <c r="B2275" s="2" t="s">
        <v>40</v>
      </c>
      <c r="C2275" s="3">
        <v>30877</v>
      </c>
      <c r="D2275" s="2" t="s">
        <v>11</v>
      </c>
      <c r="E2275" s="2" t="s">
        <v>16</v>
      </c>
      <c r="F2275" s="2">
        <v>6</v>
      </c>
      <c r="G2275" s="4">
        <v>12370.72095694665</v>
      </c>
      <c r="H2275" s="5">
        <v>-29309.373701428944</v>
      </c>
      <c r="I2275" s="11" t="str">
        <f t="shared" si="420"/>
        <v>Torres, Miguel</v>
      </c>
      <c r="J2275" s="11" t="str">
        <f t="shared" si="421"/>
        <v>MT</v>
      </c>
      <c r="K2275" s="14">
        <f t="shared" si="422"/>
        <v>12</v>
      </c>
      <c r="L2275" s="7">
        <f t="shared" ca="1" si="423"/>
        <v>40</v>
      </c>
      <c r="M2275" s="7">
        <f t="shared" si="424"/>
        <v>6</v>
      </c>
      <c r="N2275" s="15">
        <f t="shared" si="425"/>
        <v>30877</v>
      </c>
      <c r="O2275" s="15" t="str">
        <f t="shared" si="426"/>
        <v>sábado</v>
      </c>
      <c r="P2275" s="14">
        <f t="shared" si="427"/>
        <v>1984</v>
      </c>
      <c r="Q2275" s="14">
        <f t="shared" si="428"/>
        <v>7</v>
      </c>
      <c r="R2275" s="14">
        <f t="shared" si="429"/>
        <v>14</v>
      </c>
      <c r="S2275" s="14" t="str">
        <f t="shared" si="430"/>
        <v>NO</v>
      </c>
      <c r="T2275" s="14" t="str">
        <f t="shared" si="431"/>
        <v>No Cumple</v>
      </c>
      <c r="U2275" s="14">
        <f>VLOOKUP(E2275,País!$A$1:$B$8,2,FALSE)</f>
        <v>4</v>
      </c>
    </row>
    <row r="2276" spans="1:21" x14ac:dyDescent="0.25">
      <c r="A2276" s="2" t="s">
        <v>92</v>
      </c>
      <c r="B2276" s="2" t="s">
        <v>62</v>
      </c>
      <c r="C2276" s="3">
        <v>29913</v>
      </c>
      <c r="D2276" s="2" t="s">
        <v>15</v>
      </c>
      <c r="E2276" s="2" t="s">
        <v>28</v>
      </c>
      <c r="F2276" s="2">
        <v>6</v>
      </c>
      <c r="G2276" s="4">
        <v>12362.578206499178</v>
      </c>
      <c r="H2276" s="5">
        <v>-34337.305396215728</v>
      </c>
      <c r="I2276" s="11" t="str">
        <f t="shared" si="420"/>
        <v>Guerrero, Alicia</v>
      </c>
      <c r="J2276" s="11" t="str">
        <f t="shared" si="421"/>
        <v>AG</v>
      </c>
      <c r="K2276" s="14">
        <f t="shared" si="422"/>
        <v>14</v>
      </c>
      <c r="L2276" s="7">
        <f t="shared" ca="1" si="423"/>
        <v>42</v>
      </c>
      <c r="M2276" s="7">
        <f t="shared" si="424"/>
        <v>1</v>
      </c>
      <c r="N2276" s="15">
        <f t="shared" si="425"/>
        <v>29913</v>
      </c>
      <c r="O2276" s="15" t="str">
        <f t="shared" si="426"/>
        <v>lunes</v>
      </c>
      <c r="P2276" s="14">
        <f t="shared" si="427"/>
        <v>1981</v>
      </c>
      <c r="Q2276" s="14">
        <f t="shared" si="428"/>
        <v>11</v>
      </c>
      <c r="R2276" s="14">
        <f t="shared" si="429"/>
        <v>23</v>
      </c>
      <c r="S2276" s="14" t="str">
        <f t="shared" si="430"/>
        <v>NO</v>
      </c>
      <c r="T2276" s="14" t="str">
        <f t="shared" si="431"/>
        <v>No Cumple</v>
      </c>
      <c r="U2276" s="14">
        <f>VLOOKUP(E2276,País!$A$1:$B$8,2,FALSE)</f>
        <v>7</v>
      </c>
    </row>
    <row r="2277" spans="1:21" x14ac:dyDescent="0.25">
      <c r="A2277" s="2" t="s">
        <v>55</v>
      </c>
      <c r="B2277" s="2" t="s">
        <v>56</v>
      </c>
      <c r="C2277" s="3">
        <v>31173</v>
      </c>
      <c r="D2277" s="2" t="s">
        <v>38</v>
      </c>
      <c r="E2277" s="2" t="s">
        <v>20</v>
      </c>
      <c r="F2277" s="2">
        <v>2</v>
      </c>
      <c r="G2277" s="4">
        <v>12360.823675225107</v>
      </c>
      <c r="H2277" s="5">
        <v>-36786.39279827939</v>
      </c>
      <c r="I2277" s="11" t="str">
        <f t="shared" si="420"/>
        <v>Jimenez, Monica</v>
      </c>
      <c r="J2277" s="11" t="str">
        <f t="shared" si="421"/>
        <v>MJ</v>
      </c>
      <c r="K2277" s="14">
        <f t="shared" si="422"/>
        <v>13</v>
      </c>
      <c r="L2277" s="7">
        <f t="shared" ca="1" si="423"/>
        <v>39</v>
      </c>
      <c r="M2277" s="7">
        <f t="shared" si="424"/>
        <v>1</v>
      </c>
      <c r="N2277" s="15">
        <f t="shared" si="425"/>
        <v>31173</v>
      </c>
      <c r="O2277" s="15" t="str">
        <f t="shared" si="426"/>
        <v>lunes</v>
      </c>
      <c r="P2277" s="14">
        <f t="shared" si="427"/>
        <v>1985</v>
      </c>
      <c r="Q2277" s="14">
        <f t="shared" si="428"/>
        <v>5</v>
      </c>
      <c r="R2277" s="14">
        <f t="shared" si="429"/>
        <v>6</v>
      </c>
      <c r="S2277" s="14" t="str">
        <f t="shared" si="430"/>
        <v>NO</v>
      </c>
      <c r="T2277" s="14" t="str">
        <f t="shared" si="431"/>
        <v>No Cumple</v>
      </c>
      <c r="U2277" s="14">
        <f>VLOOKUP(E2277,País!$A$1:$B$8,2,FALSE)</f>
        <v>6</v>
      </c>
    </row>
    <row r="2278" spans="1:21" x14ac:dyDescent="0.25">
      <c r="A2278" s="2" t="s">
        <v>25</v>
      </c>
      <c r="B2278" s="2" t="s">
        <v>6</v>
      </c>
      <c r="C2278" s="3">
        <v>33296</v>
      </c>
      <c r="D2278" s="2" t="s">
        <v>19</v>
      </c>
      <c r="E2278" s="2" t="s">
        <v>32</v>
      </c>
      <c r="F2278" s="2">
        <v>3</v>
      </c>
      <c r="G2278" s="4">
        <v>12357.488366901693</v>
      </c>
      <c r="H2278" s="5">
        <v>-34158.260469788474</v>
      </c>
      <c r="I2278" s="11" t="str">
        <f t="shared" si="420"/>
        <v>Martinez, Laura</v>
      </c>
      <c r="J2278" s="11" t="str">
        <f t="shared" si="421"/>
        <v>LM</v>
      </c>
      <c r="K2278" s="14">
        <f t="shared" si="422"/>
        <v>13</v>
      </c>
      <c r="L2278" s="7">
        <f t="shared" ca="1" si="423"/>
        <v>33</v>
      </c>
      <c r="M2278" s="7">
        <f t="shared" si="424"/>
        <v>3</v>
      </c>
      <c r="N2278" s="15">
        <f t="shared" si="425"/>
        <v>33296</v>
      </c>
      <c r="O2278" s="15" t="str">
        <f t="shared" si="426"/>
        <v>miércoles</v>
      </c>
      <c r="P2278" s="14">
        <f t="shared" si="427"/>
        <v>1991</v>
      </c>
      <c r="Q2278" s="14">
        <f t="shared" si="428"/>
        <v>2</v>
      </c>
      <c r="R2278" s="14">
        <f t="shared" si="429"/>
        <v>27</v>
      </c>
      <c r="S2278" s="14" t="str">
        <f t="shared" si="430"/>
        <v>NO</v>
      </c>
      <c r="T2278" s="14" t="str">
        <f t="shared" si="431"/>
        <v>No Cumple</v>
      </c>
      <c r="U2278" s="14">
        <f>VLOOKUP(E2278,País!$A$1:$B$8,2,FALSE)</f>
        <v>2</v>
      </c>
    </row>
    <row r="2279" spans="1:21" x14ac:dyDescent="0.25">
      <c r="A2279" s="2" t="s">
        <v>33</v>
      </c>
      <c r="B2279" s="2" t="s">
        <v>34</v>
      </c>
      <c r="C2279" s="3">
        <v>35051</v>
      </c>
      <c r="D2279" s="2" t="s">
        <v>35</v>
      </c>
      <c r="E2279" s="2" t="s">
        <v>8</v>
      </c>
      <c r="F2279" s="2">
        <v>5</v>
      </c>
      <c r="G2279" s="4">
        <v>12353.349699458098</v>
      </c>
      <c r="H2279" s="5">
        <v>-35761.985270487705</v>
      </c>
      <c r="I2279" s="11" t="str">
        <f t="shared" si="420"/>
        <v>Santos, Isabel</v>
      </c>
      <c r="J2279" s="11" t="str">
        <f t="shared" si="421"/>
        <v>IS</v>
      </c>
      <c r="K2279" s="14">
        <f t="shared" si="422"/>
        <v>12</v>
      </c>
      <c r="L2279" s="7">
        <f t="shared" ca="1" si="423"/>
        <v>28</v>
      </c>
      <c r="M2279" s="7">
        <f t="shared" si="424"/>
        <v>1</v>
      </c>
      <c r="N2279" s="15">
        <f t="shared" si="425"/>
        <v>35051</v>
      </c>
      <c r="O2279" s="15" t="str">
        <f t="shared" si="426"/>
        <v>lunes</v>
      </c>
      <c r="P2279" s="14">
        <f t="shared" si="427"/>
        <v>1995</v>
      </c>
      <c r="Q2279" s="14">
        <f t="shared" si="428"/>
        <v>12</v>
      </c>
      <c r="R2279" s="14">
        <f t="shared" si="429"/>
        <v>18</v>
      </c>
      <c r="S2279" s="14" t="str">
        <f t="shared" si="430"/>
        <v>NO</v>
      </c>
      <c r="T2279" s="14" t="str">
        <f t="shared" si="431"/>
        <v>No Cumple</v>
      </c>
      <c r="U2279" s="14">
        <f>VLOOKUP(E2279,País!$A$1:$B$8,2,FALSE)</f>
        <v>1</v>
      </c>
    </row>
    <row r="2280" spans="1:21" x14ac:dyDescent="0.25">
      <c r="A2280" s="2" t="s">
        <v>25</v>
      </c>
      <c r="B2280" s="2" t="s">
        <v>26</v>
      </c>
      <c r="C2280" s="3">
        <v>32568</v>
      </c>
      <c r="D2280" s="2" t="s">
        <v>27</v>
      </c>
      <c r="E2280" s="2" t="s">
        <v>28</v>
      </c>
      <c r="F2280" s="2">
        <v>3</v>
      </c>
      <c r="G2280" s="4">
        <v>12353.139234786231</v>
      </c>
      <c r="H2280" s="5">
        <v>-36591.580511648812</v>
      </c>
      <c r="I2280" s="11" t="str">
        <f t="shared" si="420"/>
        <v>Diaz, Laura</v>
      </c>
      <c r="J2280" s="11" t="str">
        <f t="shared" si="421"/>
        <v>LD</v>
      </c>
      <c r="K2280" s="14">
        <f t="shared" si="422"/>
        <v>9</v>
      </c>
      <c r="L2280" s="7">
        <f t="shared" ca="1" si="423"/>
        <v>35</v>
      </c>
      <c r="M2280" s="7">
        <f t="shared" si="424"/>
        <v>3</v>
      </c>
      <c r="N2280" s="15">
        <f t="shared" si="425"/>
        <v>32568</v>
      </c>
      <c r="O2280" s="15" t="str">
        <f t="shared" si="426"/>
        <v>miércoles</v>
      </c>
      <c r="P2280" s="14">
        <f t="shared" si="427"/>
        <v>1989</v>
      </c>
      <c r="Q2280" s="14">
        <f t="shared" si="428"/>
        <v>3</v>
      </c>
      <c r="R2280" s="14">
        <f t="shared" si="429"/>
        <v>1</v>
      </c>
      <c r="S2280" s="14" t="str">
        <f t="shared" si="430"/>
        <v>NO</v>
      </c>
      <c r="T2280" s="14" t="str">
        <f t="shared" si="431"/>
        <v>No Cumple</v>
      </c>
      <c r="U2280" s="14">
        <f>VLOOKUP(E2280,País!$A$1:$B$8,2,FALSE)</f>
        <v>7</v>
      </c>
    </row>
    <row r="2281" spans="1:21" x14ac:dyDescent="0.25">
      <c r="A2281" s="2" t="s">
        <v>101</v>
      </c>
      <c r="B2281" s="2" t="s">
        <v>52</v>
      </c>
      <c r="C2281" s="3">
        <v>31711</v>
      </c>
      <c r="D2281" s="2" t="s">
        <v>11</v>
      </c>
      <c r="E2281" s="2" t="s">
        <v>32</v>
      </c>
      <c r="F2281" s="2">
        <v>4</v>
      </c>
      <c r="G2281" s="4">
        <v>12346.273051471902</v>
      </c>
      <c r="H2281" s="5">
        <v>-32492.593367278325</v>
      </c>
      <c r="I2281" s="11" t="str">
        <f t="shared" si="420"/>
        <v>Ortega, Cristian</v>
      </c>
      <c r="J2281" s="11" t="str">
        <f t="shared" si="421"/>
        <v>CO</v>
      </c>
      <c r="K2281" s="14">
        <f t="shared" si="422"/>
        <v>14</v>
      </c>
      <c r="L2281" s="7">
        <f t="shared" ca="1" si="423"/>
        <v>37</v>
      </c>
      <c r="M2281" s="7">
        <f t="shared" si="424"/>
        <v>7</v>
      </c>
      <c r="N2281" s="15">
        <f t="shared" si="425"/>
        <v>31711</v>
      </c>
      <c r="O2281" s="15" t="str">
        <f t="shared" si="426"/>
        <v>domingo</v>
      </c>
      <c r="P2281" s="14">
        <f t="shared" si="427"/>
        <v>1986</v>
      </c>
      <c r="Q2281" s="14">
        <f t="shared" si="428"/>
        <v>10</v>
      </c>
      <c r="R2281" s="14">
        <f t="shared" si="429"/>
        <v>26</v>
      </c>
      <c r="S2281" s="14" t="str">
        <f t="shared" si="430"/>
        <v>NO</v>
      </c>
      <c r="T2281" s="14" t="str">
        <f t="shared" si="431"/>
        <v>No Cumple</v>
      </c>
      <c r="U2281" s="14">
        <f>VLOOKUP(E2281,País!$A$1:$B$8,2,FALSE)</f>
        <v>2</v>
      </c>
    </row>
    <row r="2282" spans="1:21" x14ac:dyDescent="0.25">
      <c r="A2282" s="2" t="s">
        <v>39</v>
      </c>
      <c r="B2282" s="2" t="s">
        <v>40</v>
      </c>
      <c r="C2282" s="3">
        <v>29518</v>
      </c>
      <c r="D2282" s="2" t="s">
        <v>7</v>
      </c>
      <c r="E2282" s="2" t="s">
        <v>16</v>
      </c>
      <c r="F2282" s="2">
        <v>2</v>
      </c>
      <c r="G2282" s="4">
        <v>12336.984795260603</v>
      </c>
      <c r="H2282" s="5">
        <v>-27034.001099459758</v>
      </c>
      <c r="I2282" s="11" t="str">
        <f t="shared" si="420"/>
        <v>Torres, Carmen</v>
      </c>
      <c r="J2282" s="11" t="str">
        <f t="shared" si="421"/>
        <v>CT</v>
      </c>
      <c r="K2282" s="14">
        <f t="shared" si="422"/>
        <v>12</v>
      </c>
      <c r="L2282" s="7">
        <f t="shared" ca="1" si="423"/>
        <v>43</v>
      </c>
      <c r="M2282" s="7">
        <f t="shared" si="424"/>
        <v>5</v>
      </c>
      <c r="N2282" s="15">
        <f t="shared" si="425"/>
        <v>29518</v>
      </c>
      <c r="O2282" s="15" t="str">
        <f t="shared" si="426"/>
        <v>viernes</v>
      </c>
      <c r="P2282" s="14">
        <f t="shared" si="427"/>
        <v>1980</v>
      </c>
      <c r="Q2282" s="14">
        <f t="shared" si="428"/>
        <v>10</v>
      </c>
      <c r="R2282" s="14">
        <f t="shared" si="429"/>
        <v>24</v>
      </c>
      <c r="S2282" s="14" t="str">
        <f t="shared" si="430"/>
        <v>SI</v>
      </c>
      <c r="T2282" s="14" t="str">
        <f t="shared" si="431"/>
        <v>No Cumple</v>
      </c>
      <c r="U2282" s="14">
        <f>VLOOKUP(E2282,País!$A$1:$B$8,2,FALSE)</f>
        <v>4</v>
      </c>
    </row>
    <row r="2283" spans="1:21" x14ac:dyDescent="0.25">
      <c r="A2283" s="2" t="s">
        <v>59</v>
      </c>
      <c r="B2283" s="2" t="s">
        <v>60</v>
      </c>
      <c r="C2283" s="3">
        <v>30717</v>
      </c>
      <c r="D2283" s="2" t="s">
        <v>11</v>
      </c>
      <c r="E2283" s="2" t="s">
        <v>28</v>
      </c>
      <c r="F2283" s="2">
        <v>2</v>
      </c>
      <c r="G2283" s="4">
        <v>12333.92681485653</v>
      </c>
      <c r="H2283" s="5">
        <v>-33976.162207371948</v>
      </c>
      <c r="I2283" s="11" t="str">
        <f t="shared" si="420"/>
        <v>Vargas, Camila</v>
      </c>
      <c r="J2283" s="11" t="str">
        <f t="shared" si="421"/>
        <v>CV</v>
      </c>
      <c r="K2283" s="14">
        <f t="shared" si="422"/>
        <v>12</v>
      </c>
      <c r="L2283" s="7">
        <f t="shared" ca="1" si="423"/>
        <v>40</v>
      </c>
      <c r="M2283" s="7">
        <f t="shared" si="424"/>
        <v>7</v>
      </c>
      <c r="N2283" s="15">
        <f t="shared" si="425"/>
        <v>30717</v>
      </c>
      <c r="O2283" s="15" t="str">
        <f t="shared" si="426"/>
        <v>domingo</v>
      </c>
      <c r="P2283" s="14">
        <f t="shared" si="427"/>
        <v>1984</v>
      </c>
      <c r="Q2283" s="14">
        <f t="shared" si="428"/>
        <v>2</v>
      </c>
      <c r="R2283" s="14">
        <f t="shared" si="429"/>
        <v>5</v>
      </c>
      <c r="S2283" s="14" t="str">
        <f t="shared" si="430"/>
        <v>NO</v>
      </c>
      <c r="T2283" s="14" t="str">
        <f t="shared" si="431"/>
        <v>No Cumple</v>
      </c>
      <c r="U2283" s="14">
        <f>VLOOKUP(E2283,País!$A$1:$B$8,2,FALSE)</f>
        <v>7</v>
      </c>
    </row>
    <row r="2284" spans="1:21" x14ac:dyDescent="0.25">
      <c r="A2284" s="2" t="s">
        <v>75</v>
      </c>
      <c r="B2284" s="2" t="s">
        <v>18</v>
      </c>
      <c r="C2284" s="3">
        <v>33148</v>
      </c>
      <c r="D2284" s="2" t="s">
        <v>19</v>
      </c>
      <c r="E2284" s="2" t="s">
        <v>16</v>
      </c>
      <c r="F2284" s="2">
        <v>6</v>
      </c>
      <c r="G2284" s="4">
        <v>12330.982338636613</v>
      </c>
      <c r="H2284" s="5">
        <v>-35528.876601681586</v>
      </c>
      <c r="I2284" s="11" t="str">
        <f t="shared" si="420"/>
        <v>Rodriguez, Alberto</v>
      </c>
      <c r="J2284" s="11" t="str">
        <f t="shared" si="421"/>
        <v>AR</v>
      </c>
      <c r="K2284" s="14">
        <f t="shared" si="422"/>
        <v>16</v>
      </c>
      <c r="L2284" s="7">
        <f t="shared" ca="1" si="423"/>
        <v>33</v>
      </c>
      <c r="M2284" s="7">
        <f t="shared" si="424"/>
        <v>2</v>
      </c>
      <c r="N2284" s="15">
        <f t="shared" si="425"/>
        <v>33148</v>
      </c>
      <c r="O2284" s="15" t="str">
        <f t="shared" si="426"/>
        <v>martes</v>
      </c>
      <c r="P2284" s="14">
        <f t="shared" si="427"/>
        <v>1990</v>
      </c>
      <c r="Q2284" s="14">
        <f t="shared" si="428"/>
        <v>10</v>
      </c>
      <c r="R2284" s="14">
        <f t="shared" si="429"/>
        <v>2</v>
      </c>
      <c r="S2284" s="14" t="str">
        <f t="shared" si="430"/>
        <v>NO</v>
      </c>
      <c r="T2284" s="14" t="str">
        <f t="shared" si="431"/>
        <v>No Cumple</v>
      </c>
      <c r="U2284" s="14">
        <f>VLOOKUP(E2284,País!$A$1:$B$8,2,FALSE)</f>
        <v>4</v>
      </c>
    </row>
    <row r="2285" spans="1:21" x14ac:dyDescent="0.25">
      <c r="A2285" s="2" t="s">
        <v>57</v>
      </c>
      <c r="B2285" s="2" t="s">
        <v>58</v>
      </c>
      <c r="C2285" s="3">
        <v>35101</v>
      </c>
      <c r="D2285" s="2" t="s">
        <v>7</v>
      </c>
      <c r="E2285" s="2" t="s">
        <v>24</v>
      </c>
      <c r="F2285" s="2">
        <v>4</v>
      </c>
      <c r="G2285" s="4">
        <v>12330.129319385553</v>
      </c>
      <c r="H2285" s="5">
        <v>-36179.774560196012</v>
      </c>
      <c r="I2285" s="11" t="str">
        <f t="shared" si="420"/>
        <v>Castro, Martin</v>
      </c>
      <c r="J2285" s="11" t="str">
        <f t="shared" si="421"/>
        <v>MC</v>
      </c>
      <c r="K2285" s="14">
        <f t="shared" si="422"/>
        <v>12</v>
      </c>
      <c r="L2285" s="7">
        <f t="shared" ca="1" si="423"/>
        <v>28</v>
      </c>
      <c r="M2285" s="7">
        <f t="shared" si="424"/>
        <v>2</v>
      </c>
      <c r="N2285" s="15">
        <f t="shared" si="425"/>
        <v>35101</v>
      </c>
      <c r="O2285" s="15" t="str">
        <f t="shared" si="426"/>
        <v>martes</v>
      </c>
      <c r="P2285" s="14">
        <f t="shared" si="427"/>
        <v>1996</v>
      </c>
      <c r="Q2285" s="14">
        <f t="shared" si="428"/>
        <v>2</v>
      </c>
      <c r="R2285" s="14">
        <f t="shared" si="429"/>
        <v>6</v>
      </c>
      <c r="S2285" s="14" t="str">
        <f t="shared" si="430"/>
        <v>SI</v>
      </c>
      <c r="T2285" s="14" t="str">
        <f t="shared" si="431"/>
        <v>No Cumple</v>
      </c>
      <c r="U2285" s="14">
        <f>VLOOKUP(E2285,País!$A$1:$B$8,2,FALSE)</f>
        <v>5</v>
      </c>
    </row>
    <row r="2286" spans="1:21" x14ac:dyDescent="0.25">
      <c r="A2286" s="2" t="s">
        <v>49</v>
      </c>
      <c r="B2286" s="2" t="s">
        <v>50</v>
      </c>
      <c r="C2286" s="3">
        <v>35363</v>
      </c>
      <c r="D2286" s="2" t="s">
        <v>27</v>
      </c>
      <c r="E2286" s="2" t="s">
        <v>8</v>
      </c>
      <c r="F2286" s="2">
        <v>6</v>
      </c>
      <c r="G2286" s="4">
        <v>12309.78264773975</v>
      </c>
      <c r="H2286" s="5">
        <v>-35393.315178737648</v>
      </c>
      <c r="I2286" s="11" t="str">
        <f t="shared" si="420"/>
        <v>Perez, Javier</v>
      </c>
      <c r="J2286" s="11" t="str">
        <f t="shared" si="421"/>
        <v>JP</v>
      </c>
      <c r="K2286" s="14">
        <f t="shared" si="422"/>
        <v>11</v>
      </c>
      <c r="L2286" s="7">
        <f t="shared" ca="1" si="423"/>
        <v>27</v>
      </c>
      <c r="M2286" s="7">
        <f t="shared" si="424"/>
        <v>5</v>
      </c>
      <c r="N2286" s="15">
        <f t="shared" si="425"/>
        <v>35363</v>
      </c>
      <c r="O2286" s="15" t="str">
        <f t="shared" si="426"/>
        <v>viernes</v>
      </c>
      <c r="P2286" s="14">
        <f t="shared" si="427"/>
        <v>1996</v>
      </c>
      <c r="Q2286" s="14">
        <f t="shared" si="428"/>
        <v>10</v>
      </c>
      <c r="R2286" s="14">
        <f t="shared" si="429"/>
        <v>25</v>
      </c>
      <c r="S2286" s="14" t="str">
        <f t="shared" si="430"/>
        <v>NO</v>
      </c>
      <c r="T2286" s="14" t="str">
        <f t="shared" si="431"/>
        <v>No Cumple</v>
      </c>
      <c r="U2286" s="14">
        <f>VLOOKUP(E2286,País!$A$1:$B$8,2,FALSE)</f>
        <v>1</v>
      </c>
    </row>
    <row r="2287" spans="1:21" x14ac:dyDescent="0.25">
      <c r="A2287" s="2" t="s">
        <v>39</v>
      </c>
      <c r="B2287" s="2" t="s">
        <v>40</v>
      </c>
      <c r="C2287" s="3">
        <v>29655</v>
      </c>
      <c r="D2287" s="2" t="s">
        <v>7</v>
      </c>
      <c r="E2287" s="2" t="s">
        <v>16</v>
      </c>
      <c r="F2287" s="2">
        <v>3</v>
      </c>
      <c r="G2287" s="4">
        <v>12297.615909704395</v>
      </c>
      <c r="H2287" s="5">
        <v>-34783.217203974913</v>
      </c>
      <c r="I2287" s="11" t="str">
        <f t="shared" si="420"/>
        <v>Torres, Carmen</v>
      </c>
      <c r="J2287" s="11" t="str">
        <f t="shared" si="421"/>
        <v>CT</v>
      </c>
      <c r="K2287" s="14">
        <f t="shared" si="422"/>
        <v>12</v>
      </c>
      <c r="L2287" s="7">
        <f t="shared" ca="1" si="423"/>
        <v>43</v>
      </c>
      <c r="M2287" s="7">
        <f t="shared" si="424"/>
        <v>2</v>
      </c>
      <c r="N2287" s="15">
        <f t="shared" si="425"/>
        <v>29655</v>
      </c>
      <c r="O2287" s="15" t="str">
        <f t="shared" si="426"/>
        <v>martes</v>
      </c>
      <c r="P2287" s="14">
        <f t="shared" si="427"/>
        <v>1981</v>
      </c>
      <c r="Q2287" s="14">
        <f t="shared" si="428"/>
        <v>3</v>
      </c>
      <c r="R2287" s="14">
        <f t="shared" si="429"/>
        <v>10</v>
      </c>
      <c r="S2287" s="14" t="str">
        <f t="shared" si="430"/>
        <v>SI</v>
      </c>
      <c r="T2287" s="14" t="str">
        <f t="shared" si="431"/>
        <v>No Cumple</v>
      </c>
      <c r="U2287" s="14">
        <f>VLOOKUP(E2287,País!$A$1:$B$8,2,FALSE)</f>
        <v>4</v>
      </c>
    </row>
    <row r="2288" spans="1:21" x14ac:dyDescent="0.25">
      <c r="A2288" s="2" t="s">
        <v>79</v>
      </c>
      <c r="B2288" s="2" t="s">
        <v>30</v>
      </c>
      <c r="C2288" s="3">
        <v>35885</v>
      </c>
      <c r="D2288" s="2" t="s">
        <v>35</v>
      </c>
      <c r="E2288" s="2" t="s">
        <v>32</v>
      </c>
      <c r="F2288" s="2">
        <v>2</v>
      </c>
      <c r="G2288" s="4">
        <v>12292.543596773277</v>
      </c>
      <c r="H2288" s="5">
        <v>-35856.232711129916</v>
      </c>
      <c r="I2288" s="11" t="str">
        <f t="shared" si="420"/>
        <v>Rivera, Pedro</v>
      </c>
      <c r="J2288" s="11" t="str">
        <f t="shared" si="421"/>
        <v>PR</v>
      </c>
      <c r="K2288" s="14">
        <f t="shared" si="422"/>
        <v>11</v>
      </c>
      <c r="L2288" s="7">
        <f t="shared" ca="1" si="423"/>
        <v>26</v>
      </c>
      <c r="M2288" s="7">
        <f t="shared" si="424"/>
        <v>2</v>
      </c>
      <c r="N2288" s="15">
        <f t="shared" si="425"/>
        <v>35885</v>
      </c>
      <c r="O2288" s="15" t="str">
        <f t="shared" si="426"/>
        <v>martes</v>
      </c>
      <c r="P2288" s="14">
        <f t="shared" si="427"/>
        <v>1998</v>
      </c>
      <c r="Q2288" s="14">
        <f t="shared" si="428"/>
        <v>3</v>
      </c>
      <c r="R2288" s="14">
        <f t="shared" si="429"/>
        <v>31</v>
      </c>
      <c r="S2288" s="14" t="str">
        <f t="shared" si="430"/>
        <v>NO</v>
      </c>
      <c r="T2288" s="14" t="str">
        <f t="shared" si="431"/>
        <v>No Cumple</v>
      </c>
      <c r="U2288" s="14">
        <f>VLOOKUP(E2288,País!$A$1:$B$8,2,FALSE)</f>
        <v>2</v>
      </c>
    </row>
    <row r="2289" spans="1:21" x14ac:dyDescent="0.25">
      <c r="A2289" s="2" t="s">
        <v>73</v>
      </c>
      <c r="B2289" s="2" t="s">
        <v>22</v>
      </c>
      <c r="C2289" s="3">
        <v>35205</v>
      </c>
      <c r="D2289" s="2" t="s">
        <v>11</v>
      </c>
      <c r="E2289" s="2" t="s">
        <v>8</v>
      </c>
      <c r="F2289" s="2">
        <v>3</v>
      </c>
      <c r="G2289" s="4">
        <v>12276.703598033651</v>
      </c>
      <c r="H2289" s="5">
        <v>16770.198556700467</v>
      </c>
      <c r="I2289" s="11" t="str">
        <f t="shared" si="420"/>
        <v>Fernandez, Manuel</v>
      </c>
      <c r="J2289" s="11" t="str">
        <f t="shared" si="421"/>
        <v>MF</v>
      </c>
      <c r="K2289" s="14">
        <f t="shared" si="422"/>
        <v>15</v>
      </c>
      <c r="L2289" s="7">
        <f t="shared" ca="1" si="423"/>
        <v>28</v>
      </c>
      <c r="M2289" s="7">
        <f t="shared" si="424"/>
        <v>1</v>
      </c>
      <c r="N2289" s="15">
        <f t="shared" si="425"/>
        <v>35205</v>
      </c>
      <c r="O2289" s="15" t="str">
        <f t="shared" si="426"/>
        <v>lunes</v>
      </c>
      <c r="P2289" s="14">
        <f t="shared" si="427"/>
        <v>1996</v>
      </c>
      <c r="Q2289" s="14">
        <f t="shared" si="428"/>
        <v>5</v>
      </c>
      <c r="R2289" s="14">
        <f t="shared" si="429"/>
        <v>20</v>
      </c>
      <c r="S2289" s="14" t="str">
        <f t="shared" si="430"/>
        <v>NO</v>
      </c>
      <c r="T2289" s="14" t="str">
        <f t="shared" si="431"/>
        <v>No Cumple</v>
      </c>
      <c r="U2289" s="14">
        <f>VLOOKUP(E2289,País!$A$1:$B$8,2,FALSE)</f>
        <v>1</v>
      </c>
    </row>
    <row r="2290" spans="1:21" x14ac:dyDescent="0.25">
      <c r="A2290" s="2" t="s">
        <v>79</v>
      </c>
      <c r="B2290" s="2" t="s">
        <v>30</v>
      </c>
      <c r="C2290" s="3">
        <v>31013</v>
      </c>
      <c r="D2290" s="2" t="s">
        <v>35</v>
      </c>
      <c r="E2290" s="2" t="s">
        <v>32</v>
      </c>
      <c r="F2290" s="2">
        <v>5</v>
      </c>
      <c r="G2290" s="4">
        <v>12271.684194518086</v>
      </c>
      <c r="H2290" s="5">
        <v>-30349.068434659628</v>
      </c>
      <c r="I2290" s="11" t="str">
        <f t="shared" si="420"/>
        <v>Rivera, Pedro</v>
      </c>
      <c r="J2290" s="11" t="str">
        <f t="shared" si="421"/>
        <v>PR</v>
      </c>
      <c r="K2290" s="14">
        <f t="shared" si="422"/>
        <v>11</v>
      </c>
      <c r="L2290" s="7">
        <f t="shared" ca="1" si="423"/>
        <v>39</v>
      </c>
      <c r="M2290" s="7">
        <f t="shared" si="424"/>
        <v>2</v>
      </c>
      <c r="N2290" s="15">
        <f t="shared" si="425"/>
        <v>31013</v>
      </c>
      <c r="O2290" s="15" t="str">
        <f t="shared" si="426"/>
        <v>martes</v>
      </c>
      <c r="P2290" s="14">
        <f t="shared" si="427"/>
        <v>1984</v>
      </c>
      <c r="Q2290" s="14">
        <f t="shared" si="428"/>
        <v>11</v>
      </c>
      <c r="R2290" s="14">
        <f t="shared" si="429"/>
        <v>27</v>
      </c>
      <c r="S2290" s="14" t="str">
        <f t="shared" si="430"/>
        <v>NO</v>
      </c>
      <c r="T2290" s="14" t="str">
        <f t="shared" si="431"/>
        <v>No Cumple</v>
      </c>
      <c r="U2290" s="14">
        <f>VLOOKUP(E2290,País!$A$1:$B$8,2,FALSE)</f>
        <v>2</v>
      </c>
    </row>
    <row r="2291" spans="1:21" x14ac:dyDescent="0.25">
      <c r="A2291" s="2" t="s">
        <v>41</v>
      </c>
      <c r="B2291" s="2" t="s">
        <v>42</v>
      </c>
      <c r="C2291" s="3">
        <v>32885</v>
      </c>
      <c r="D2291" s="2" t="s">
        <v>11</v>
      </c>
      <c r="E2291" s="2" t="s">
        <v>20</v>
      </c>
      <c r="F2291" s="2">
        <v>3</v>
      </c>
      <c r="G2291" s="4">
        <v>12257.183356516351</v>
      </c>
      <c r="H2291" s="5">
        <v>-35018.247644874624</v>
      </c>
      <c r="I2291" s="11" t="str">
        <f t="shared" si="420"/>
        <v>Alvarez, Diego</v>
      </c>
      <c r="J2291" s="11" t="str">
        <f t="shared" si="421"/>
        <v>DA</v>
      </c>
      <c r="K2291" s="14">
        <f t="shared" si="422"/>
        <v>12</v>
      </c>
      <c r="L2291" s="7">
        <f t="shared" ca="1" si="423"/>
        <v>34</v>
      </c>
      <c r="M2291" s="7">
        <f t="shared" si="424"/>
        <v>5</v>
      </c>
      <c r="N2291" s="15">
        <f t="shared" si="425"/>
        <v>32885</v>
      </c>
      <c r="O2291" s="15" t="str">
        <f t="shared" si="426"/>
        <v>viernes</v>
      </c>
      <c r="P2291" s="14">
        <f t="shared" si="427"/>
        <v>1990</v>
      </c>
      <c r="Q2291" s="14">
        <f t="shared" si="428"/>
        <v>1</v>
      </c>
      <c r="R2291" s="14">
        <f t="shared" si="429"/>
        <v>12</v>
      </c>
      <c r="S2291" s="14" t="str">
        <f t="shared" si="430"/>
        <v>NO</v>
      </c>
      <c r="T2291" s="14" t="str">
        <f t="shared" si="431"/>
        <v>No Cumple</v>
      </c>
      <c r="U2291" s="14">
        <f>VLOOKUP(E2291,País!$A$1:$B$8,2,FALSE)</f>
        <v>6</v>
      </c>
    </row>
    <row r="2292" spans="1:21" x14ac:dyDescent="0.25">
      <c r="A2292" s="2" t="s">
        <v>21</v>
      </c>
      <c r="B2292" s="2" t="s">
        <v>22</v>
      </c>
      <c r="C2292" s="3">
        <v>31407</v>
      </c>
      <c r="D2292" s="2" t="s">
        <v>23</v>
      </c>
      <c r="E2292" s="2" t="s">
        <v>24</v>
      </c>
      <c r="F2292" s="2">
        <v>2</v>
      </c>
      <c r="G2292" s="4">
        <v>12249.635428683097</v>
      </c>
      <c r="H2292" s="5">
        <v>-26635.269782774511</v>
      </c>
      <c r="I2292" s="11" t="str">
        <f t="shared" si="420"/>
        <v>Fernandez, Luis</v>
      </c>
      <c r="J2292" s="11" t="str">
        <f t="shared" si="421"/>
        <v>LF</v>
      </c>
      <c r="K2292" s="14">
        <f t="shared" si="422"/>
        <v>13</v>
      </c>
      <c r="L2292" s="7">
        <f t="shared" ca="1" si="423"/>
        <v>38</v>
      </c>
      <c r="M2292" s="7">
        <f t="shared" si="424"/>
        <v>4</v>
      </c>
      <c r="N2292" s="15">
        <f t="shared" si="425"/>
        <v>31407</v>
      </c>
      <c r="O2292" s="15" t="str">
        <f t="shared" si="426"/>
        <v>jueves</v>
      </c>
      <c r="P2292" s="14">
        <f t="shared" si="427"/>
        <v>1985</v>
      </c>
      <c r="Q2292" s="14">
        <f t="shared" si="428"/>
        <v>12</v>
      </c>
      <c r="R2292" s="14">
        <f t="shared" si="429"/>
        <v>26</v>
      </c>
      <c r="S2292" s="14" t="str">
        <f t="shared" si="430"/>
        <v>NO</v>
      </c>
      <c r="T2292" s="14" t="str">
        <f t="shared" si="431"/>
        <v>No Cumple</v>
      </c>
      <c r="U2292" s="14">
        <f>VLOOKUP(E2292,País!$A$1:$B$8,2,FALSE)</f>
        <v>5</v>
      </c>
    </row>
    <row r="2293" spans="1:21" x14ac:dyDescent="0.25">
      <c r="A2293" s="2" t="s">
        <v>76</v>
      </c>
      <c r="B2293" s="2" t="s">
        <v>14</v>
      </c>
      <c r="C2293" s="3">
        <v>32885</v>
      </c>
      <c r="D2293" s="2" t="s">
        <v>23</v>
      </c>
      <c r="E2293" s="2" t="s">
        <v>20</v>
      </c>
      <c r="F2293" s="2">
        <v>4</v>
      </c>
      <c r="G2293" s="4">
        <v>12249.451219523327</v>
      </c>
      <c r="H2293" s="5">
        <v>-32497.944512186106</v>
      </c>
      <c r="I2293" s="11" t="str">
        <f t="shared" si="420"/>
        <v>Lopez, Carolina</v>
      </c>
      <c r="J2293" s="11" t="str">
        <f t="shared" si="421"/>
        <v>CL</v>
      </c>
      <c r="K2293" s="14">
        <f t="shared" si="422"/>
        <v>13</v>
      </c>
      <c r="L2293" s="7">
        <f t="shared" ca="1" si="423"/>
        <v>34</v>
      </c>
      <c r="M2293" s="7">
        <f t="shared" si="424"/>
        <v>5</v>
      </c>
      <c r="N2293" s="15">
        <f t="shared" si="425"/>
        <v>32885</v>
      </c>
      <c r="O2293" s="15" t="str">
        <f t="shared" si="426"/>
        <v>viernes</v>
      </c>
      <c r="P2293" s="14">
        <f t="shared" si="427"/>
        <v>1990</v>
      </c>
      <c r="Q2293" s="14">
        <f t="shared" si="428"/>
        <v>1</v>
      </c>
      <c r="R2293" s="14">
        <f t="shared" si="429"/>
        <v>12</v>
      </c>
      <c r="S2293" s="14" t="str">
        <f t="shared" si="430"/>
        <v>NO</v>
      </c>
      <c r="T2293" s="14" t="str">
        <f t="shared" si="431"/>
        <v>No Cumple</v>
      </c>
      <c r="U2293" s="14">
        <f>VLOOKUP(E2293,País!$A$1:$B$8,2,FALSE)</f>
        <v>6</v>
      </c>
    </row>
    <row r="2294" spans="1:21" x14ac:dyDescent="0.25">
      <c r="A2294" s="2" t="s">
        <v>80</v>
      </c>
      <c r="B2294" s="2" t="s">
        <v>34</v>
      </c>
      <c r="C2294" s="3">
        <v>31600</v>
      </c>
      <c r="D2294" s="2" t="s">
        <v>38</v>
      </c>
      <c r="E2294" s="2" t="s">
        <v>8</v>
      </c>
      <c r="F2294" s="2">
        <v>4</v>
      </c>
      <c r="G2294" s="4">
        <v>12248.308303573485</v>
      </c>
      <c r="H2294" s="5">
        <v>-31426.454858926802</v>
      </c>
      <c r="I2294" s="11" t="str">
        <f t="shared" si="420"/>
        <v>Santos, Susana</v>
      </c>
      <c r="J2294" s="11" t="str">
        <f t="shared" si="421"/>
        <v>SS</v>
      </c>
      <c r="K2294" s="14">
        <f t="shared" si="422"/>
        <v>12</v>
      </c>
      <c r="L2294" s="7">
        <f t="shared" ca="1" si="423"/>
        <v>38</v>
      </c>
      <c r="M2294" s="7">
        <f t="shared" si="424"/>
        <v>1</v>
      </c>
      <c r="N2294" s="15">
        <f t="shared" si="425"/>
        <v>31600</v>
      </c>
      <c r="O2294" s="15" t="str">
        <f t="shared" si="426"/>
        <v>lunes</v>
      </c>
      <c r="P2294" s="14">
        <f t="shared" si="427"/>
        <v>1986</v>
      </c>
      <c r="Q2294" s="14">
        <f t="shared" si="428"/>
        <v>7</v>
      </c>
      <c r="R2294" s="14">
        <f t="shared" si="429"/>
        <v>7</v>
      </c>
      <c r="S2294" s="14" t="str">
        <f t="shared" si="430"/>
        <v>NO</v>
      </c>
      <c r="T2294" s="14" t="str">
        <f t="shared" si="431"/>
        <v>No Cumple</v>
      </c>
      <c r="U2294" s="14">
        <f>VLOOKUP(E2294,País!$A$1:$B$8,2,FALSE)</f>
        <v>1</v>
      </c>
    </row>
    <row r="2295" spans="1:21" x14ac:dyDescent="0.25">
      <c r="A2295" s="2" t="s">
        <v>53</v>
      </c>
      <c r="B2295" s="2" t="s">
        <v>54</v>
      </c>
      <c r="C2295" s="3">
        <v>34005</v>
      </c>
      <c r="D2295" s="2" t="s">
        <v>35</v>
      </c>
      <c r="E2295" s="2" t="s">
        <v>16</v>
      </c>
      <c r="F2295" s="2">
        <v>4</v>
      </c>
      <c r="G2295" s="4">
        <v>12234.176815805698</v>
      </c>
      <c r="H2295" s="5">
        <v>-32550.31677919739</v>
      </c>
      <c r="I2295" s="11" t="str">
        <f t="shared" si="420"/>
        <v>Moreno, Ricardo</v>
      </c>
      <c r="J2295" s="11" t="str">
        <f t="shared" si="421"/>
        <v>RM</v>
      </c>
      <c r="K2295" s="14">
        <f t="shared" si="422"/>
        <v>13</v>
      </c>
      <c r="L2295" s="7">
        <f t="shared" ca="1" si="423"/>
        <v>31</v>
      </c>
      <c r="M2295" s="7">
        <f t="shared" si="424"/>
        <v>5</v>
      </c>
      <c r="N2295" s="15">
        <f t="shared" si="425"/>
        <v>34005</v>
      </c>
      <c r="O2295" s="15" t="str">
        <f t="shared" si="426"/>
        <v>viernes</v>
      </c>
      <c r="P2295" s="14">
        <f t="shared" si="427"/>
        <v>1993</v>
      </c>
      <c r="Q2295" s="14">
        <f t="shared" si="428"/>
        <v>2</v>
      </c>
      <c r="R2295" s="14">
        <f t="shared" si="429"/>
        <v>5</v>
      </c>
      <c r="S2295" s="14" t="str">
        <f t="shared" si="430"/>
        <v>NO</v>
      </c>
      <c r="T2295" s="14" t="str">
        <f t="shared" si="431"/>
        <v>No Cumple</v>
      </c>
      <c r="U2295" s="14">
        <f>VLOOKUP(E2295,País!$A$1:$B$8,2,FALSE)</f>
        <v>4</v>
      </c>
    </row>
    <row r="2296" spans="1:21" x14ac:dyDescent="0.25">
      <c r="A2296" s="2" t="s">
        <v>29</v>
      </c>
      <c r="B2296" s="2" t="s">
        <v>30</v>
      </c>
      <c r="C2296" s="3">
        <v>34112</v>
      </c>
      <c r="D2296" s="2" t="s">
        <v>31</v>
      </c>
      <c r="E2296" s="2" t="s">
        <v>32</v>
      </c>
      <c r="F2296" s="2">
        <v>3</v>
      </c>
      <c r="G2296" s="4">
        <v>12233.413051790252</v>
      </c>
      <c r="H2296" s="5">
        <v>-35418.257600799261</v>
      </c>
      <c r="I2296" s="11" t="str">
        <f t="shared" si="420"/>
        <v>Rivera, Pablo</v>
      </c>
      <c r="J2296" s="11" t="str">
        <f t="shared" si="421"/>
        <v>PR</v>
      </c>
      <c r="K2296" s="14">
        <f t="shared" si="422"/>
        <v>11</v>
      </c>
      <c r="L2296" s="7">
        <f t="shared" ca="1" si="423"/>
        <v>31</v>
      </c>
      <c r="M2296" s="7">
        <f t="shared" si="424"/>
        <v>7</v>
      </c>
      <c r="N2296" s="15">
        <f t="shared" si="425"/>
        <v>34112</v>
      </c>
      <c r="O2296" s="15" t="str">
        <f t="shared" si="426"/>
        <v>domingo</v>
      </c>
      <c r="P2296" s="14">
        <f t="shared" si="427"/>
        <v>1993</v>
      </c>
      <c r="Q2296" s="14">
        <f t="shared" si="428"/>
        <v>5</v>
      </c>
      <c r="R2296" s="14">
        <f t="shared" si="429"/>
        <v>23</v>
      </c>
      <c r="S2296" s="14" t="str">
        <f t="shared" si="430"/>
        <v>NO</v>
      </c>
      <c r="T2296" s="14" t="str">
        <f t="shared" si="431"/>
        <v>No Cumple</v>
      </c>
      <c r="U2296" s="14">
        <f>VLOOKUP(E2296,País!$A$1:$B$8,2,FALSE)</f>
        <v>2</v>
      </c>
    </row>
    <row r="2297" spans="1:21" x14ac:dyDescent="0.25">
      <c r="A2297" s="2" t="s">
        <v>29</v>
      </c>
      <c r="B2297" s="2" t="s">
        <v>30</v>
      </c>
      <c r="C2297" s="3">
        <v>36072</v>
      </c>
      <c r="D2297" s="2" t="s">
        <v>31</v>
      </c>
      <c r="E2297" s="2" t="s">
        <v>32</v>
      </c>
      <c r="F2297" s="2">
        <v>4</v>
      </c>
      <c r="G2297" s="4">
        <v>12226.476873987467</v>
      </c>
      <c r="H2297" s="5">
        <v>-34309.376507191657</v>
      </c>
      <c r="I2297" s="11" t="str">
        <f t="shared" si="420"/>
        <v>Rivera, Pablo</v>
      </c>
      <c r="J2297" s="11" t="str">
        <f t="shared" si="421"/>
        <v>PR</v>
      </c>
      <c r="K2297" s="14">
        <f t="shared" si="422"/>
        <v>11</v>
      </c>
      <c r="L2297" s="7">
        <f t="shared" ca="1" si="423"/>
        <v>25</v>
      </c>
      <c r="M2297" s="7">
        <f t="shared" si="424"/>
        <v>7</v>
      </c>
      <c r="N2297" s="15">
        <f t="shared" si="425"/>
        <v>36072</v>
      </c>
      <c r="O2297" s="15" t="str">
        <f t="shared" si="426"/>
        <v>domingo</v>
      </c>
      <c r="P2297" s="14">
        <f t="shared" si="427"/>
        <v>1998</v>
      </c>
      <c r="Q2297" s="14">
        <f t="shared" si="428"/>
        <v>10</v>
      </c>
      <c r="R2297" s="14">
        <f t="shared" si="429"/>
        <v>4</v>
      </c>
      <c r="S2297" s="14" t="str">
        <f t="shared" si="430"/>
        <v>NO</v>
      </c>
      <c r="T2297" s="14" t="str">
        <f t="shared" si="431"/>
        <v>No Cumple</v>
      </c>
      <c r="U2297" s="14">
        <f>VLOOKUP(E2297,País!$A$1:$B$8,2,FALSE)</f>
        <v>2</v>
      </c>
    </row>
    <row r="2298" spans="1:21" x14ac:dyDescent="0.25">
      <c r="A2298" s="2" t="s">
        <v>59</v>
      </c>
      <c r="B2298" s="2" t="s">
        <v>60</v>
      </c>
      <c r="C2298" s="3">
        <v>31205</v>
      </c>
      <c r="D2298" s="2" t="s">
        <v>11</v>
      </c>
      <c r="E2298" s="2" t="s">
        <v>28</v>
      </c>
      <c r="F2298" s="2">
        <v>2</v>
      </c>
      <c r="G2298" s="4">
        <v>12226.460262090206</v>
      </c>
      <c r="H2298" s="5">
        <v>-32932.037982465132</v>
      </c>
      <c r="I2298" s="11" t="str">
        <f t="shared" si="420"/>
        <v>Vargas, Camila</v>
      </c>
      <c r="J2298" s="11" t="str">
        <f t="shared" si="421"/>
        <v>CV</v>
      </c>
      <c r="K2298" s="14">
        <f t="shared" si="422"/>
        <v>12</v>
      </c>
      <c r="L2298" s="7">
        <f t="shared" ca="1" si="423"/>
        <v>39</v>
      </c>
      <c r="M2298" s="7">
        <f t="shared" si="424"/>
        <v>5</v>
      </c>
      <c r="N2298" s="15">
        <f t="shared" si="425"/>
        <v>31205</v>
      </c>
      <c r="O2298" s="15" t="str">
        <f t="shared" si="426"/>
        <v>viernes</v>
      </c>
      <c r="P2298" s="14">
        <f t="shared" si="427"/>
        <v>1985</v>
      </c>
      <c r="Q2298" s="14">
        <f t="shared" si="428"/>
        <v>6</v>
      </c>
      <c r="R2298" s="14">
        <f t="shared" si="429"/>
        <v>7</v>
      </c>
      <c r="S2298" s="14" t="str">
        <f t="shared" si="430"/>
        <v>NO</v>
      </c>
      <c r="T2298" s="14" t="str">
        <f t="shared" si="431"/>
        <v>No Cumple</v>
      </c>
      <c r="U2298" s="14">
        <f>VLOOKUP(E2298,País!$A$1:$B$8,2,FALSE)</f>
        <v>7</v>
      </c>
    </row>
    <row r="2299" spans="1:21" x14ac:dyDescent="0.25">
      <c r="A2299" s="2" t="s">
        <v>39</v>
      </c>
      <c r="B2299" s="2" t="s">
        <v>40</v>
      </c>
      <c r="C2299" s="3">
        <v>30620</v>
      </c>
      <c r="D2299" s="2" t="s">
        <v>7</v>
      </c>
      <c r="E2299" s="2" t="s">
        <v>16</v>
      </c>
      <c r="F2299" s="2">
        <v>6</v>
      </c>
      <c r="G2299" s="4">
        <v>12224.502551867552</v>
      </c>
      <c r="H2299" s="5">
        <v>-32715.907907468605</v>
      </c>
      <c r="I2299" s="11" t="str">
        <f t="shared" si="420"/>
        <v>Torres, Carmen</v>
      </c>
      <c r="J2299" s="11" t="str">
        <f t="shared" si="421"/>
        <v>CT</v>
      </c>
      <c r="K2299" s="14">
        <f t="shared" si="422"/>
        <v>12</v>
      </c>
      <c r="L2299" s="7">
        <f t="shared" ca="1" si="423"/>
        <v>40</v>
      </c>
      <c r="M2299" s="7">
        <f t="shared" si="424"/>
        <v>1</v>
      </c>
      <c r="N2299" s="15">
        <f t="shared" si="425"/>
        <v>30620</v>
      </c>
      <c r="O2299" s="15" t="str">
        <f t="shared" si="426"/>
        <v>lunes</v>
      </c>
      <c r="P2299" s="14">
        <f t="shared" si="427"/>
        <v>1983</v>
      </c>
      <c r="Q2299" s="14">
        <f t="shared" si="428"/>
        <v>10</v>
      </c>
      <c r="R2299" s="14">
        <f t="shared" si="429"/>
        <v>31</v>
      </c>
      <c r="S2299" s="14" t="str">
        <f t="shared" si="430"/>
        <v>SI</v>
      </c>
      <c r="T2299" s="14" t="str">
        <f t="shared" si="431"/>
        <v>No Cumple</v>
      </c>
      <c r="U2299" s="14">
        <f>VLOOKUP(E2299,País!$A$1:$B$8,2,FALSE)</f>
        <v>4</v>
      </c>
    </row>
    <row r="2300" spans="1:21" x14ac:dyDescent="0.25">
      <c r="A2300" s="2" t="s">
        <v>78</v>
      </c>
      <c r="B2300" s="2" t="s">
        <v>26</v>
      </c>
      <c r="C2300" s="3">
        <v>34639</v>
      </c>
      <c r="D2300" s="2" t="s">
        <v>31</v>
      </c>
      <c r="E2300" s="2" t="s">
        <v>28</v>
      </c>
      <c r="F2300" s="2">
        <v>5</v>
      </c>
      <c r="G2300" s="4">
        <v>12211.515282376791</v>
      </c>
      <c r="H2300" s="5">
        <v>-24909.824149512475</v>
      </c>
      <c r="I2300" s="11" t="str">
        <f t="shared" si="420"/>
        <v>Diaz, Julia</v>
      </c>
      <c r="J2300" s="11" t="str">
        <f t="shared" si="421"/>
        <v>JD</v>
      </c>
      <c r="K2300" s="14">
        <f t="shared" si="422"/>
        <v>9</v>
      </c>
      <c r="L2300" s="7">
        <f t="shared" ca="1" si="423"/>
        <v>29</v>
      </c>
      <c r="M2300" s="7">
        <f t="shared" si="424"/>
        <v>2</v>
      </c>
      <c r="N2300" s="15">
        <f t="shared" si="425"/>
        <v>34639</v>
      </c>
      <c r="O2300" s="15" t="str">
        <f t="shared" si="426"/>
        <v>martes</v>
      </c>
      <c r="P2300" s="14">
        <f t="shared" si="427"/>
        <v>1994</v>
      </c>
      <c r="Q2300" s="14">
        <f t="shared" si="428"/>
        <v>11</v>
      </c>
      <c r="R2300" s="14">
        <f t="shared" si="429"/>
        <v>1</v>
      </c>
      <c r="S2300" s="14" t="str">
        <f t="shared" si="430"/>
        <v>NO</v>
      </c>
      <c r="T2300" s="14" t="str">
        <f t="shared" si="431"/>
        <v>No Cumple</v>
      </c>
      <c r="U2300" s="14">
        <f>VLOOKUP(E2300,País!$A$1:$B$8,2,FALSE)</f>
        <v>7</v>
      </c>
    </row>
    <row r="2301" spans="1:21" x14ac:dyDescent="0.25">
      <c r="A2301" s="2" t="s">
        <v>76</v>
      </c>
      <c r="B2301" s="2" t="s">
        <v>14</v>
      </c>
      <c r="C2301" s="3">
        <v>31010</v>
      </c>
      <c r="D2301" s="2" t="s">
        <v>23</v>
      </c>
      <c r="E2301" s="2" t="s">
        <v>20</v>
      </c>
      <c r="F2301" s="2">
        <v>6</v>
      </c>
      <c r="G2301" s="4">
        <v>12183.70131381148</v>
      </c>
      <c r="H2301" s="5">
        <v>-64270.714578478823</v>
      </c>
      <c r="I2301" s="11" t="str">
        <f t="shared" si="420"/>
        <v>Lopez, Carolina</v>
      </c>
      <c r="J2301" s="11" t="str">
        <f t="shared" si="421"/>
        <v>CL</v>
      </c>
      <c r="K2301" s="14">
        <f t="shared" si="422"/>
        <v>13</v>
      </c>
      <c r="L2301" s="7">
        <f t="shared" ca="1" si="423"/>
        <v>39</v>
      </c>
      <c r="M2301" s="7">
        <f t="shared" si="424"/>
        <v>6</v>
      </c>
      <c r="N2301" s="15">
        <f t="shared" si="425"/>
        <v>31010</v>
      </c>
      <c r="O2301" s="15" t="str">
        <f t="shared" si="426"/>
        <v>sábado</v>
      </c>
      <c r="P2301" s="14">
        <f t="shared" si="427"/>
        <v>1984</v>
      </c>
      <c r="Q2301" s="14">
        <f t="shared" si="428"/>
        <v>11</v>
      </c>
      <c r="R2301" s="14">
        <f t="shared" si="429"/>
        <v>24</v>
      </c>
      <c r="S2301" s="14" t="str">
        <f t="shared" si="430"/>
        <v>NO</v>
      </c>
      <c r="T2301" s="14" t="str">
        <f t="shared" si="431"/>
        <v>No Cumple</v>
      </c>
      <c r="U2301" s="14">
        <f>VLOOKUP(E2301,País!$A$1:$B$8,2,FALSE)</f>
        <v>6</v>
      </c>
    </row>
    <row r="2302" spans="1:21" x14ac:dyDescent="0.25">
      <c r="A2302" s="2" t="s">
        <v>84</v>
      </c>
      <c r="B2302" s="2" t="s">
        <v>44</v>
      </c>
      <c r="C2302" s="3">
        <v>34819</v>
      </c>
      <c r="D2302" s="2" t="s">
        <v>19</v>
      </c>
      <c r="E2302" s="2" t="s">
        <v>24</v>
      </c>
      <c r="F2302" s="2">
        <v>6</v>
      </c>
      <c r="G2302" s="4">
        <v>12178.795472702752</v>
      </c>
      <c r="H2302" s="5">
        <v>-31653.387712383741</v>
      </c>
      <c r="I2302" s="11" t="str">
        <f t="shared" si="420"/>
        <v>Mendoza, Lucas</v>
      </c>
      <c r="J2302" s="11" t="str">
        <f t="shared" si="421"/>
        <v>LM</v>
      </c>
      <c r="K2302" s="14">
        <f t="shared" si="422"/>
        <v>12</v>
      </c>
      <c r="L2302" s="7">
        <f t="shared" ca="1" si="423"/>
        <v>29</v>
      </c>
      <c r="M2302" s="7">
        <f t="shared" si="424"/>
        <v>7</v>
      </c>
      <c r="N2302" s="15">
        <f t="shared" si="425"/>
        <v>34819</v>
      </c>
      <c r="O2302" s="15" t="str">
        <f t="shared" si="426"/>
        <v>domingo</v>
      </c>
      <c r="P2302" s="14">
        <f t="shared" si="427"/>
        <v>1995</v>
      </c>
      <c r="Q2302" s="14">
        <f t="shared" si="428"/>
        <v>4</v>
      </c>
      <c r="R2302" s="14">
        <f t="shared" si="429"/>
        <v>30</v>
      </c>
      <c r="S2302" s="14" t="str">
        <f t="shared" si="430"/>
        <v>NO</v>
      </c>
      <c r="T2302" s="14" t="str">
        <f t="shared" si="431"/>
        <v>No Cumple</v>
      </c>
      <c r="U2302" s="14">
        <f>VLOOKUP(E2302,País!$A$1:$B$8,2,FALSE)</f>
        <v>5</v>
      </c>
    </row>
    <row r="2303" spans="1:21" x14ac:dyDescent="0.25">
      <c r="A2303" s="2" t="s">
        <v>101</v>
      </c>
      <c r="B2303" s="2" t="s">
        <v>52</v>
      </c>
      <c r="C2303" s="3">
        <v>32617</v>
      </c>
      <c r="D2303" s="2" t="s">
        <v>11</v>
      </c>
      <c r="E2303" s="2" t="s">
        <v>32</v>
      </c>
      <c r="F2303" s="2">
        <v>4</v>
      </c>
      <c r="G2303" s="4">
        <v>12178.776665215612</v>
      </c>
      <c r="H2303" s="5">
        <v>-38844.798868088699</v>
      </c>
      <c r="I2303" s="11" t="str">
        <f t="shared" si="420"/>
        <v>Ortega, Cristian</v>
      </c>
      <c r="J2303" s="11" t="str">
        <f t="shared" si="421"/>
        <v>CO</v>
      </c>
      <c r="K2303" s="14">
        <f t="shared" si="422"/>
        <v>14</v>
      </c>
      <c r="L2303" s="7">
        <f t="shared" ca="1" si="423"/>
        <v>35</v>
      </c>
      <c r="M2303" s="7">
        <f t="shared" si="424"/>
        <v>3</v>
      </c>
      <c r="N2303" s="15">
        <f t="shared" si="425"/>
        <v>32617</v>
      </c>
      <c r="O2303" s="15" t="str">
        <f t="shared" si="426"/>
        <v>miércoles</v>
      </c>
      <c r="P2303" s="14">
        <f t="shared" si="427"/>
        <v>1989</v>
      </c>
      <c r="Q2303" s="14">
        <f t="shared" si="428"/>
        <v>4</v>
      </c>
      <c r="R2303" s="14">
        <f t="shared" si="429"/>
        <v>19</v>
      </c>
      <c r="S2303" s="14" t="str">
        <f t="shared" si="430"/>
        <v>NO</v>
      </c>
      <c r="T2303" s="14" t="str">
        <f t="shared" si="431"/>
        <v>No Cumple</v>
      </c>
      <c r="U2303" s="14">
        <f>VLOOKUP(E2303,País!$A$1:$B$8,2,FALSE)</f>
        <v>2</v>
      </c>
    </row>
    <row r="2304" spans="1:21" x14ac:dyDescent="0.25">
      <c r="A2304" s="2" t="s">
        <v>41</v>
      </c>
      <c r="B2304" s="2" t="s">
        <v>42</v>
      </c>
      <c r="C2304" s="3">
        <v>29771</v>
      </c>
      <c r="D2304" s="2" t="s">
        <v>11</v>
      </c>
      <c r="E2304" s="2" t="s">
        <v>20</v>
      </c>
      <c r="F2304" s="2">
        <v>4</v>
      </c>
      <c r="G2304" s="4">
        <v>12147.421882922752</v>
      </c>
      <c r="H2304" s="5">
        <v>-28546.485150149478</v>
      </c>
      <c r="I2304" s="11" t="str">
        <f t="shared" si="420"/>
        <v>Alvarez, Diego</v>
      </c>
      <c r="J2304" s="11" t="str">
        <f t="shared" si="421"/>
        <v>DA</v>
      </c>
      <c r="K2304" s="14">
        <f t="shared" si="422"/>
        <v>12</v>
      </c>
      <c r="L2304" s="7">
        <f t="shared" ca="1" si="423"/>
        <v>43</v>
      </c>
      <c r="M2304" s="7">
        <f t="shared" si="424"/>
        <v>6</v>
      </c>
      <c r="N2304" s="15">
        <f t="shared" si="425"/>
        <v>29771</v>
      </c>
      <c r="O2304" s="15" t="str">
        <f t="shared" si="426"/>
        <v>sábado</v>
      </c>
      <c r="P2304" s="14">
        <f t="shared" si="427"/>
        <v>1981</v>
      </c>
      <c r="Q2304" s="14">
        <f t="shared" si="428"/>
        <v>7</v>
      </c>
      <c r="R2304" s="14">
        <f t="shared" si="429"/>
        <v>4</v>
      </c>
      <c r="S2304" s="14" t="str">
        <f t="shared" si="430"/>
        <v>NO</v>
      </c>
      <c r="T2304" s="14" t="str">
        <f t="shared" si="431"/>
        <v>No Cumple</v>
      </c>
      <c r="U2304" s="14">
        <f>VLOOKUP(E2304,País!$A$1:$B$8,2,FALSE)</f>
        <v>6</v>
      </c>
    </row>
    <row r="2305" spans="1:21" x14ac:dyDescent="0.25">
      <c r="A2305" s="2" t="s">
        <v>73</v>
      </c>
      <c r="B2305" s="2" t="s">
        <v>22</v>
      </c>
      <c r="C2305" s="3">
        <v>35436</v>
      </c>
      <c r="D2305" s="2" t="s">
        <v>11</v>
      </c>
      <c r="E2305" s="2" t="s">
        <v>8</v>
      </c>
      <c r="F2305" s="2">
        <v>5</v>
      </c>
      <c r="G2305" s="4">
        <v>12133.798946904892</v>
      </c>
      <c r="H2305" s="5">
        <v>-26723.664758228479</v>
      </c>
      <c r="I2305" s="11" t="str">
        <f t="shared" si="420"/>
        <v>Fernandez, Manuel</v>
      </c>
      <c r="J2305" s="11" t="str">
        <f t="shared" si="421"/>
        <v>MF</v>
      </c>
      <c r="K2305" s="14">
        <f t="shared" si="422"/>
        <v>15</v>
      </c>
      <c r="L2305" s="7">
        <f t="shared" ca="1" si="423"/>
        <v>27</v>
      </c>
      <c r="M2305" s="7">
        <f t="shared" si="424"/>
        <v>1</v>
      </c>
      <c r="N2305" s="15">
        <f t="shared" si="425"/>
        <v>35436</v>
      </c>
      <c r="O2305" s="15" t="str">
        <f t="shared" si="426"/>
        <v>lunes</v>
      </c>
      <c r="P2305" s="14">
        <f t="shared" si="427"/>
        <v>1997</v>
      </c>
      <c r="Q2305" s="14">
        <f t="shared" si="428"/>
        <v>1</v>
      </c>
      <c r="R2305" s="14">
        <f t="shared" si="429"/>
        <v>6</v>
      </c>
      <c r="S2305" s="14" t="str">
        <f t="shared" si="430"/>
        <v>NO</v>
      </c>
      <c r="T2305" s="14" t="str">
        <f t="shared" si="431"/>
        <v>No Cumple</v>
      </c>
      <c r="U2305" s="14">
        <f>VLOOKUP(E2305,País!$A$1:$B$8,2,FALSE)</f>
        <v>1</v>
      </c>
    </row>
    <row r="2306" spans="1:21" x14ac:dyDescent="0.25">
      <c r="A2306" s="2" t="s">
        <v>90</v>
      </c>
      <c r="B2306" s="2" t="s">
        <v>58</v>
      </c>
      <c r="C2306" s="3">
        <v>32057</v>
      </c>
      <c r="D2306" s="2" t="s">
        <v>7</v>
      </c>
      <c r="E2306" s="2" t="s">
        <v>20</v>
      </c>
      <c r="F2306" s="2">
        <v>4</v>
      </c>
      <c r="G2306" s="4">
        <v>12118.435872923917</v>
      </c>
      <c r="H2306" s="5">
        <v>-27791.173095307062</v>
      </c>
      <c r="I2306" s="11" t="str">
        <f t="shared" ref="I2306:I2369" si="432">_xlfn.CONCAT(B2306,", ",A2306)</f>
        <v>Castro, Natalie</v>
      </c>
      <c r="J2306" s="11" t="str">
        <f t="shared" ref="J2306:J2369" si="433">_xlfn.CONCAT(LEFT(A2306,1),LEFT(B2306,1))</f>
        <v>NC</v>
      </c>
      <c r="K2306" s="14">
        <f t="shared" ref="K2306:K2369" si="434">LEN(A2306)+LEN(B2306)</f>
        <v>13</v>
      </c>
      <c r="L2306" s="7">
        <f t="shared" ref="L2306:L2369" ca="1" si="435">INT((TODAY()-C2306)/365)</f>
        <v>36</v>
      </c>
      <c r="M2306" s="7">
        <f t="shared" ref="M2306:M2369" si="436">WEEKDAY(C2306,2)</f>
        <v>3</v>
      </c>
      <c r="N2306" s="15">
        <f t="shared" ref="N2306:N2369" si="437">C2306</f>
        <v>32057</v>
      </c>
      <c r="O2306" s="15" t="str">
        <f t="shared" ref="O2306:O2369" si="438">TEXT(C2306,"dddd")</f>
        <v>miércoles</v>
      </c>
      <c r="P2306" s="14">
        <f t="shared" ref="P2306:P2369" si="439">YEAR(C2306)</f>
        <v>1987</v>
      </c>
      <c r="Q2306" s="14">
        <f t="shared" ref="Q2306:Q2369" si="440">MONTH(C2306)</f>
        <v>10</v>
      </c>
      <c r="R2306" s="14">
        <f t="shared" ref="R2306:R2369" si="441">DAY(C2306)</f>
        <v>7</v>
      </c>
      <c r="S2306" s="14" t="str">
        <f t="shared" ref="S2306:S2369" si="442" xml:space="preserve"> IF(D2306 = "Ingeniero","SI","NO")</f>
        <v>SI</v>
      </c>
      <c r="T2306" s="14" t="str">
        <f t="shared" ref="T2306:T2369" si="443">IF(
     AND(F2306&gt;3,G2306&gt;30000),
     "Cumple",
     "No Cumple"
)</f>
        <v>No Cumple</v>
      </c>
      <c r="U2306" s="14">
        <f>VLOOKUP(E2306,País!$A$1:$B$8,2,FALSE)</f>
        <v>6</v>
      </c>
    </row>
    <row r="2307" spans="1:21" x14ac:dyDescent="0.25">
      <c r="A2307" s="2" t="s">
        <v>76</v>
      </c>
      <c r="B2307" s="2" t="s">
        <v>14</v>
      </c>
      <c r="C2307" s="3">
        <v>36145</v>
      </c>
      <c r="D2307" s="2" t="s">
        <v>23</v>
      </c>
      <c r="E2307" s="2" t="s">
        <v>20</v>
      </c>
      <c r="F2307" s="2">
        <v>3</v>
      </c>
      <c r="G2307" s="4">
        <v>12109.435202051318</v>
      </c>
      <c r="H2307" s="5">
        <v>-32770.263134317924</v>
      </c>
      <c r="I2307" s="11" t="str">
        <f t="shared" si="432"/>
        <v>Lopez, Carolina</v>
      </c>
      <c r="J2307" s="11" t="str">
        <f t="shared" si="433"/>
        <v>CL</v>
      </c>
      <c r="K2307" s="14">
        <f t="shared" si="434"/>
        <v>13</v>
      </c>
      <c r="L2307" s="7">
        <f t="shared" ca="1" si="435"/>
        <v>25</v>
      </c>
      <c r="M2307" s="7">
        <f t="shared" si="436"/>
        <v>3</v>
      </c>
      <c r="N2307" s="15">
        <f t="shared" si="437"/>
        <v>36145</v>
      </c>
      <c r="O2307" s="15" t="str">
        <f t="shared" si="438"/>
        <v>miércoles</v>
      </c>
      <c r="P2307" s="14">
        <f t="shared" si="439"/>
        <v>1998</v>
      </c>
      <c r="Q2307" s="14">
        <f t="shared" si="440"/>
        <v>12</v>
      </c>
      <c r="R2307" s="14">
        <f t="shared" si="441"/>
        <v>16</v>
      </c>
      <c r="S2307" s="14" t="str">
        <f t="shared" si="442"/>
        <v>NO</v>
      </c>
      <c r="T2307" s="14" t="str">
        <f t="shared" si="443"/>
        <v>No Cumple</v>
      </c>
      <c r="U2307" s="14">
        <f>VLOOKUP(E2307,País!$A$1:$B$8,2,FALSE)</f>
        <v>6</v>
      </c>
    </row>
    <row r="2308" spans="1:21" x14ac:dyDescent="0.25">
      <c r="A2308" s="2" t="s">
        <v>70</v>
      </c>
      <c r="B2308" s="2" t="s">
        <v>10</v>
      </c>
      <c r="C2308" s="3">
        <v>30927</v>
      </c>
      <c r="D2308" s="2" t="s">
        <v>35</v>
      </c>
      <c r="E2308" s="2" t="s">
        <v>24</v>
      </c>
      <c r="F2308" s="2">
        <v>6</v>
      </c>
      <c r="G2308" s="4">
        <v>12091.116064241163</v>
      </c>
      <c r="H2308" s="5">
        <v>-54850.372478076752</v>
      </c>
      <c r="I2308" s="11" t="str">
        <f t="shared" si="432"/>
        <v>Gomez, Andrea</v>
      </c>
      <c r="J2308" s="11" t="str">
        <f t="shared" si="433"/>
        <v>AG</v>
      </c>
      <c r="K2308" s="14">
        <f t="shared" si="434"/>
        <v>11</v>
      </c>
      <c r="L2308" s="7">
        <f t="shared" ca="1" si="435"/>
        <v>39</v>
      </c>
      <c r="M2308" s="7">
        <f t="shared" si="436"/>
        <v>7</v>
      </c>
      <c r="N2308" s="15">
        <f t="shared" si="437"/>
        <v>30927</v>
      </c>
      <c r="O2308" s="15" t="str">
        <f t="shared" si="438"/>
        <v>domingo</v>
      </c>
      <c r="P2308" s="14">
        <f t="shared" si="439"/>
        <v>1984</v>
      </c>
      <c r="Q2308" s="14">
        <f t="shared" si="440"/>
        <v>9</v>
      </c>
      <c r="R2308" s="14">
        <f t="shared" si="441"/>
        <v>2</v>
      </c>
      <c r="S2308" s="14" t="str">
        <f t="shared" si="442"/>
        <v>NO</v>
      </c>
      <c r="T2308" s="14" t="str">
        <f t="shared" si="443"/>
        <v>No Cumple</v>
      </c>
      <c r="U2308" s="14">
        <f>VLOOKUP(E2308,País!$A$1:$B$8,2,FALSE)</f>
        <v>5</v>
      </c>
    </row>
    <row r="2309" spans="1:21" x14ac:dyDescent="0.25">
      <c r="A2309" s="2" t="s">
        <v>49</v>
      </c>
      <c r="B2309" s="2" t="s">
        <v>50</v>
      </c>
      <c r="C2309" s="3">
        <v>31992</v>
      </c>
      <c r="D2309" s="2" t="s">
        <v>27</v>
      </c>
      <c r="E2309" s="2" t="s">
        <v>8</v>
      </c>
      <c r="F2309" s="2">
        <v>6</v>
      </c>
      <c r="G2309" s="4">
        <v>12087.655648994249</v>
      </c>
      <c r="H2309" s="5">
        <v>-24578.641045704029</v>
      </c>
      <c r="I2309" s="11" t="str">
        <f t="shared" si="432"/>
        <v>Perez, Javier</v>
      </c>
      <c r="J2309" s="11" t="str">
        <f t="shared" si="433"/>
        <v>JP</v>
      </c>
      <c r="K2309" s="14">
        <f t="shared" si="434"/>
        <v>11</v>
      </c>
      <c r="L2309" s="7">
        <f t="shared" ca="1" si="435"/>
        <v>37</v>
      </c>
      <c r="M2309" s="7">
        <f t="shared" si="436"/>
        <v>1</v>
      </c>
      <c r="N2309" s="15">
        <f t="shared" si="437"/>
        <v>31992</v>
      </c>
      <c r="O2309" s="15" t="str">
        <f t="shared" si="438"/>
        <v>lunes</v>
      </c>
      <c r="P2309" s="14">
        <f t="shared" si="439"/>
        <v>1987</v>
      </c>
      <c r="Q2309" s="14">
        <f t="shared" si="440"/>
        <v>8</v>
      </c>
      <c r="R2309" s="14">
        <f t="shared" si="441"/>
        <v>3</v>
      </c>
      <c r="S2309" s="14" t="str">
        <f t="shared" si="442"/>
        <v>NO</v>
      </c>
      <c r="T2309" s="14" t="str">
        <f t="shared" si="443"/>
        <v>No Cumple</v>
      </c>
      <c r="U2309" s="14">
        <f>VLOOKUP(E2309,País!$A$1:$B$8,2,FALSE)</f>
        <v>1</v>
      </c>
    </row>
    <row r="2310" spans="1:21" x14ac:dyDescent="0.25">
      <c r="A2310" s="2" t="s">
        <v>47</v>
      </c>
      <c r="B2310" s="2" t="s">
        <v>48</v>
      </c>
      <c r="C2310" s="3">
        <v>33225</v>
      </c>
      <c r="D2310" s="2" t="s">
        <v>23</v>
      </c>
      <c r="E2310" s="2" t="s">
        <v>32</v>
      </c>
      <c r="F2310" s="2">
        <v>3</v>
      </c>
      <c r="G2310" s="4">
        <v>12076.814446481038</v>
      </c>
      <c r="H2310" s="5">
        <v>4599.0809937568192</v>
      </c>
      <c r="I2310" s="11" t="str">
        <f t="shared" si="432"/>
        <v>Rojas, Valentina</v>
      </c>
      <c r="J2310" s="11" t="str">
        <f t="shared" si="433"/>
        <v>VR</v>
      </c>
      <c r="K2310" s="14">
        <f t="shared" si="434"/>
        <v>14</v>
      </c>
      <c r="L2310" s="7">
        <f t="shared" ca="1" si="435"/>
        <v>33</v>
      </c>
      <c r="M2310" s="7">
        <f t="shared" si="436"/>
        <v>2</v>
      </c>
      <c r="N2310" s="15">
        <f t="shared" si="437"/>
        <v>33225</v>
      </c>
      <c r="O2310" s="15" t="str">
        <f t="shared" si="438"/>
        <v>martes</v>
      </c>
      <c r="P2310" s="14">
        <f t="shared" si="439"/>
        <v>1990</v>
      </c>
      <c r="Q2310" s="14">
        <f t="shared" si="440"/>
        <v>12</v>
      </c>
      <c r="R2310" s="14">
        <f t="shared" si="441"/>
        <v>18</v>
      </c>
      <c r="S2310" s="14" t="str">
        <f t="shared" si="442"/>
        <v>NO</v>
      </c>
      <c r="T2310" s="14" t="str">
        <f t="shared" si="443"/>
        <v>No Cumple</v>
      </c>
      <c r="U2310" s="14">
        <f>VLOOKUP(E2310,País!$A$1:$B$8,2,FALSE)</f>
        <v>2</v>
      </c>
    </row>
    <row r="2311" spans="1:21" x14ac:dyDescent="0.25">
      <c r="A2311" s="2" t="s">
        <v>49</v>
      </c>
      <c r="B2311" s="2" t="s">
        <v>50</v>
      </c>
      <c r="C2311" s="3">
        <v>32047</v>
      </c>
      <c r="D2311" s="2" t="s">
        <v>27</v>
      </c>
      <c r="E2311" s="2" t="s">
        <v>8</v>
      </c>
      <c r="F2311" s="2">
        <v>5</v>
      </c>
      <c r="G2311" s="4">
        <v>12073.320667563457</v>
      </c>
      <c r="H2311" s="5">
        <v>-28145.009499327407</v>
      </c>
      <c r="I2311" s="11" t="str">
        <f t="shared" si="432"/>
        <v>Perez, Javier</v>
      </c>
      <c r="J2311" s="11" t="str">
        <f t="shared" si="433"/>
        <v>JP</v>
      </c>
      <c r="K2311" s="14">
        <f t="shared" si="434"/>
        <v>11</v>
      </c>
      <c r="L2311" s="7">
        <f t="shared" ca="1" si="435"/>
        <v>36</v>
      </c>
      <c r="M2311" s="7">
        <f t="shared" si="436"/>
        <v>7</v>
      </c>
      <c r="N2311" s="15">
        <f t="shared" si="437"/>
        <v>32047</v>
      </c>
      <c r="O2311" s="15" t="str">
        <f t="shared" si="438"/>
        <v>domingo</v>
      </c>
      <c r="P2311" s="14">
        <f t="shared" si="439"/>
        <v>1987</v>
      </c>
      <c r="Q2311" s="14">
        <f t="shared" si="440"/>
        <v>9</v>
      </c>
      <c r="R2311" s="14">
        <f t="shared" si="441"/>
        <v>27</v>
      </c>
      <c r="S2311" s="14" t="str">
        <f t="shared" si="442"/>
        <v>NO</v>
      </c>
      <c r="T2311" s="14" t="str">
        <f t="shared" si="443"/>
        <v>No Cumple</v>
      </c>
      <c r="U2311" s="14">
        <f>VLOOKUP(E2311,País!$A$1:$B$8,2,FALSE)</f>
        <v>1</v>
      </c>
    </row>
    <row r="2312" spans="1:21" x14ac:dyDescent="0.25">
      <c r="A2312" s="2" t="s">
        <v>81</v>
      </c>
      <c r="B2312" s="2" t="s">
        <v>37</v>
      </c>
      <c r="C2312" s="3">
        <v>35713</v>
      </c>
      <c r="D2312" s="2" t="s">
        <v>7</v>
      </c>
      <c r="E2312" s="2" t="s">
        <v>12</v>
      </c>
      <c r="F2312" s="2">
        <v>3</v>
      </c>
      <c r="G2312" s="4">
        <v>12064.233977747945</v>
      </c>
      <c r="H2312" s="5">
        <v>-34618.335381361976</v>
      </c>
      <c r="I2312" s="11" t="str">
        <f t="shared" si="432"/>
        <v>Hernandez, Victor</v>
      </c>
      <c r="J2312" s="11" t="str">
        <f t="shared" si="433"/>
        <v>VH</v>
      </c>
      <c r="K2312" s="14">
        <f t="shared" si="434"/>
        <v>15</v>
      </c>
      <c r="L2312" s="7">
        <f t="shared" ca="1" si="435"/>
        <v>26</v>
      </c>
      <c r="M2312" s="7">
        <f t="shared" si="436"/>
        <v>5</v>
      </c>
      <c r="N2312" s="15">
        <f t="shared" si="437"/>
        <v>35713</v>
      </c>
      <c r="O2312" s="15" t="str">
        <f t="shared" si="438"/>
        <v>viernes</v>
      </c>
      <c r="P2312" s="14">
        <f t="shared" si="439"/>
        <v>1997</v>
      </c>
      <c r="Q2312" s="14">
        <f t="shared" si="440"/>
        <v>10</v>
      </c>
      <c r="R2312" s="14">
        <f t="shared" si="441"/>
        <v>10</v>
      </c>
      <c r="S2312" s="14" t="str">
        <f t="shared" si="442"/>
        <v>SI</v>
      </c>
      <c r="T2312" s="14" t="str">
        <f t="shared" si="443"/>
        <v>No Cumple</v>
      </c>
      <c r="U2312" s="14">
        <f>VLOOKUP(E2312,País!$A$1:$B$8,2,FALSE)</f>
        <v>3</v>
      </c>
    </row>
    <row r="2313" spans="1:21" x14ac:dyDescent="0.25">
      <c r="A2313" s="2" t="s">
        <v>103</v>
      </c>
      <c r="B2313" s="2" t="s">
        <v>68</v>
      </c>
      <c r="C2313" s="3">
        <v>35433</v>
      </c>
      <c r="D2313" s="2" t="s">
        <v>19</v>
      </c>
      <c r="E2313" s="2" t="s">
        <v>12</v>
      </c>
      <c r="F2313" s="2">
        <v>2</v>
      </c>
      <c r="G2313" s="4">
        <v>12049.58171648287</v>
      </c>
      <c r="H2313" s="5">
        <v>-38191.409917846788</v>
      </c>
      <c r="I2313" s="11" t="str">
        <f t="shared" si="432"/>
        <v>Navarro, Antonio</v>
      </c>
      <c r="J2313" s="11" t="str">
        <f t="shared" si="433"/>
        <v>AN</v>
      </c>
      <c r="K2313" s="14">
        <f t="shared" si="434"/>
        <v>14</v>
      </c>
      <c r="L2313" s="7">
        <f t="shared" ca="1" si="435"/>
        <v>27</v>
      </c>
      <c r="M2313" s="7">
        <f t="shared" si="436"/>
        <v>5</v>
      </c>
      <c r="N2313" s="15">
        <f t="shared" si="437"/>
        <v>35433</v>
      </c>
      <c r="O2313" s="15" t="str">
        <f t="shared" si="438"/>
        <v>viernes</v>
      </c>
      <c r="P2313" s="14">
        <f t="shared" si="439"/>
        <v>1997</v>
      </c>
      <c r="Q2313" s="14">
        <f t="shared" si="440"/>
        <v>1</v>
      </c>
      <c r="R2313" s="14">
        <f t="shared" si="441"/>
        <v>3</v>
      </c>
      <c r="S2313" s="14" t="str">
        <f t="shared" si="442"/>
        <v>NO</v>
      </c>
      <c r="T2313" s="14" t="str">
        <f t="shared" si="443"/>
        <v>No Cumple</v>
      </c>
      <c r="U2313" s="14">
        <f>VLOOKUP(E2313,País!$A$1:$B$8,2,FALSE)</f>
        <v>3</v>
      </c>
    </row>
    <row r="2314" spans="1:21" x14ac:dyDescent="0.25">
      <c r="A2314" s="2" t="s">
        <v>45</v>
      </c>
      <c r="B2314" s="2" t="s">
        <v>46</v>
      </c>
      <c r="C2314" s="3">
        <v>35977</v>
      </c>
      <c r="D2314" s="2" t="s">
        <v>19</v>
      </c>
      <c r="E2314" s="2" t="s">
        <v>28</v>
      </c>
      <c r="F2314" s="2">
        <v>3</v>
      </c>
      <c r="G2314" s="4">
        <v>12033.990652907596</v>
      </c>
      <c r="H2314" s="5">
        <v>-32372.807477673927</v>
      </c>
      <c r="I2314" s="11" t="str">
        <f t="shared" si="432"/>
        <v>Garcia, Eduardo</v>
      </c>
      <c r="J2314" s="11" t="str">
        <f t="shared" si="433"/>
        <v>EG</v>
      </c>
      <c r="K2314" s="14">
        <f t="shared" si="434"/>
        <v>13</v>
      </c>
      <c r="L2314" s="7">
        <f t="shared" ca="1" si="435"/>
        <v>26</v>
      </c>
      <c r="M2314" s="7">
        <f t="shared" si="436"/>
        <v>3</v>
      </c>
      <c r="N2314" s="15">
        <f t="shared" si="437"/>
        <v>35977</v>
      </c>
      <c r="O2314" s="15" t="str">
        <f t="shared" si="438"/>
        <v>miércoles</v>
      </c>
      <c r="P2314" s="14">
        <f t="shared" si="439"/>
        <v>1998</v>
      </c>
      <c r="Q2314" s="14">
        <f t="shared" si="440"/>
        <v>7</v>
      </c>
      <c r="R2314" s="14">
        <f t="shared" si="441"/>
        <v>1</v>
      </c>
      <c r="S2314" s="14" t="str">
        <f t="shared" si="442"/>
        <v>NO</v>
      </c>
      <c r="T2314" s="14" t="str">
        <f t="shared" si="443"/>
        <v>No Cumple</v>
      </c>
      <c r="U2314" s="14">
        <f>VLOOKUP(E2314,País!$A$1:$B$8,2,FALSE)</f>
        <v>7</v>
      </c>
    </row>
    <row r="2315" spans="1:21" x14ac:dyDescent="0.25">
      <c r="A2315" s="2" t="s">
        <v>17</v>
      </c>
      <c r="B2315" s="2" t="s">
        <v>18</v>
      </c>
      <c r="C2315" s="3">
        <v>29656</v>
      </c>
      <c r="D2315" s="2" t="s">
        <v>19</v>
      </c>
      <c r="E2315" s="2" t="s">
        <v>20</v>
      </c>
      <c r="F2315" s="2">
        <v>2</v>
      </c>
      <c r="G2315" s="4">
        <v>12029.85068508837</v>
      </c>
      <c r="H2315" s="5">
        <v>-39170.746328613393</v>
      </c>
      <c r="I2315" s="11" t="str">
        <f t="shared" si="432"/>
        <v>Rodriguez, Carlos</v>
      </c>
      <c r="J2315" s="11" t="str">
        <f t="shared" si="433"/>
        <v>CR</v>
      </c>
      <c r="K2315" s="14">
        <f t="shared" si="434"/>
        <v>15</v>
      </c>
      <c r="L2315" s="7">
        <f t="shared" ca="1" si="435"/>
        <v>43</v>
      </c>
      <c r="M2315" s="7">
        <f t="shared" si="436"/>
        <v>3</v>
      </c>
      <c r="N2315" s="15">
        <f t="shared" si="437"/>
        <v>29656</v>
      </c>
      <c r="O2315" s="15" t="str">
        <f t="shared" si="438"/>
        <v>miércoles</v>
      </c>
      <c r="P2315" s="14">
        <f t="shared" si="439"/>
        <v>1981</v>
      </c>
      <c r="Q2315" s="14">
        <f t="shared" si="440"/>
        <v>3</v>
      </c>
      <c r="R2315" s="14">
        <f t="shared" si="441"/>
        <v>11</v>
      </c>
      <c r="S2315" s="14" t="str">
        <f t="shared" si="442"/>
        <v>NO</v>
      </c>
      <c r="T2315" s="14" t="str">
        <f t="shared" si="443"/>
        <v>No Cumple</v>
      </c>
      <c r="U2315" s="14">
        <f>VLOOKUP(E2315,País!$A$1:$B$8,2,FALSE)</f>
        <v>6</v>
      </c>
    </row>
    <row r="2316" spans="1:21" x14ac:dyDescent="0.25">
      <c r="A2316" s="2" t="s">
        <v>73</v>
      </c>
      <c r="B2316" s="2" t="s">
        <v>22</v>
      </c>
      <c r="C2316" s="3">
        <v>33353</v>
      </c>
      <c r="D2316" s="2" t="s">
        <v>11</v>
      </c>
      <c r="E2316" s="2" t="s">
        <v>8</v>
      </c>
      <c r="F2316" s="2">
        <v>2</v>
      </c>
      <c r="G2316" s="4">
        <v>12016.254611818711</v>
      </c>
      <c r="H2316" s="5">
        <v>-30847.646495017783</v>
      </c>
      <c r="I2316" s="11" t="str">
        <f t="shared" si="432"/>
        <v>Fernandez, Manuel</v>
      </c>
      <c r="J2316" s="11" t="str">
        <f t="shared" si="433"/>
        <v>MF</v>
      </c>
      <c r="K2316" s="14">
        <f t="shared" si="434"/>
        <v>15</v>
      </c>
      <c r="L2316" s="7">
        <f t="shared" ca="1" si="435"/>
        <v>33</v>
      </c>
      <c r="M2316" s="7">
        <f t="shared" si="436"/>
        <v>4</v>
      </c>
      <c r="N2316" s="15">
        <f t="shared" si="437"/>
        <v>33353</v>
      </c>
      <c r="O2316" s="15" t="str">
        <f t="shared" si="438"/>
        <v>jueves</v>
      </c>
      <c r="P2316" s="14">
        <f t="shared" si="439"/>
        <v>1991</v>
      </c>
      <c r="Q2316" s="14">
        <f t="shared" si="440"/>
        <v>4</v>
      </c>
      <c r="R2316" s="14">
        <f t="shared" si="441"/>
        <v>25</v>
      </c>
      <c r="S2316" s="14" t="str">
        <f t="shared" si="442"/>
        <v>NO</v>
      </c>
      <c r="T2316" s="14" t="str">
        <f t="shared" si="443"/>
        <v>No Cumple</v>
      </c>
      <c r="U2316" s="14">
        <f>VLOOKUP(E2316,País!$A$1:$B$8,2,FALSE)</f>
        <v>1</v>
      </c>
    </row>
    <row r="2317" spans="1:21" x14ac:dyDescent="0.25">
      <c r="A2317" s="2" t="s">
        <v>55</v>
      </c>
      <c r="B2317" s="2" t="s">
        <v>56</v>
      </c>
      <c r="C2317" s="3">
        <v>35715</v>
      </c>
      <c r="D2317" s="2" t="s">
        <v>38</v>
      </c>
      <c r="E2317" s="2" t="s">
        <v>20</v>
      </c>
      <c r="F2317" s="2">
        <v>4</v>
      </c>
      <c r="G2317" s="4">
        <v>12005.553735741407</v>
      </c>
      <c r="H2317" s="5">
        <v>-25616.0568476236</v>
      </c>
      <c r="I2317" s="11" t="str">
        <f t="shared" si="432"/>
        <v>Jimenez, Monica</v>
      </c>
      <c r="J2317" s="11" t="str">
        <f t="shared" si="433"/>
        <v>MJ</v>
      </c>
      <c r="K2317" s="14">
        <f t="shared" si="434"/>
        <v>13</v>
      </c>
      <c r="L2317" s="7">
        <f t="shared" ca="1" si="435"/>
        <v>26</v>
      </c>
      <c r="M2317" s="7">
        <f t="shared" si="436"/>
        <v>7</v>
      </c>
      <c r="N2317" s="15">
        <f t="shared" si="437"/>
        <v>35715</v>
      </c>
      <c r="O2317" s="15" t="str">
        <f t="shared" si="438"/>
        <v>domingo</v>
      </c>
      <c r="P2317" s="14">
        <f t="shared" si="439"/>
        <v>1997</v>
      </c>
      <c r="Q2317" s="14">
        <f t="shared" si="440"/>
        <v>10</v>
      </c>
      <c r="R2317" s="14">
        <f t="shared" si="441"/>
        <v>12</v>
      </c>
      <c r="S2317" s="14" t="str">
        <f t="shared" si="442"/>
        <v>NO</v>
      </c>
      <c r="T2317" s="14" t="str">
        <f t="shared" si="443"/>
        <v>No Cumple</v>
      </c>
      <c r="U2317" s="14">
        <f>VLOOKUP(E2317,País!$A$1:$B$8,2,FALSE)</f>
        <v>6</v>
      </c>
    </row>
    <row r="2318" spans="1:21" x14ac:dyDescent="0.25">
      <c r="A2318" s="2" t="s">
        <v>84</v>
      </c>
      <c r="B2318" s="2" t="s">
        <v>44</v>
      </c>
      <c r="C2318" s="3">
        <v>35482</v>
      </c>
      <c r="D2318" s="2" t="s">
        <v>19</v>
      </c>
      <c r="E2318" s="2" t="s">
        <v>24</v>
      </c>
      <c r="F2318" s="2">
        <v>3</v>
      </c>
      <c r="G2318" s="4">
        <v>11997.51020314388</v>
      </c>
      <c r="H2318" s="5">
        <v>-26441.817551704968</v>
      </c>
      <c r="I2318" s="11" t="str">
        <f t="shared" si="432"/>
        <v>Mendoza, Lucas</v>
      </c>
      <c r="J2318" s="11" t="str">
        <f t="shared" si="433"/>
        <v>LM</v>
      </c>
      <c r="K2318" s="14">
        <f t="shared" si="434"/>
        <v>12</v>
      </c>
      <c r="L2318" s="7">
        <f t="shared" ca="1" si="435"/>
        <v>27</v>
      </c>
      <c r="M2318" s="7">
        <f t="shared" si="436"/>
        <v>5</v>
      </c>
      <c r="N2318" s="15">
        <f t="shared" si="437"/>
        <v>35482</v>
      </c>
      <c r="O2318" s="15" t="str">
        <f t="shared" si="438"/>
        <v>viernes</v>
      </c>
      <c r="P2318" s="14">
        <f t="shared" si="439"/>
        <v>1997</v>
      </c>
      <c r="Q2318" s="14">
        <f t="shared" si="440"/>
        <v>2</v>
      </c>
      <c r="R2318" s="14">
        <f t="shared" si="441"/>
        <v>21</v>
      </c>
      <c r="S2318" s="14" t="str">
        <f t="shared" si="442"/>
        <v>NO</v>
      </c>
      <c r="T2318" s="14" t="str">
        <f t="shared" si="443"/>
        <v>No Cumple</v>
      </c>
      <c r="U2318" s="14">
        <f>VLOOKUP(E2318,País!$A$1:$B$8,2,FALSE)</f>
        <v>5</v>
      </c>
    </row>
    <row r="2319" spans="1:21" x14ac:dyDescent="0.25">
      <c r="A2319" s="2" t="s">
        <v>90</v>
      </c>
      <c r="B2319" s="2" t="s">
        <v>58</v>
      </c>
      <c r="C2319" s="3">
        <v>32079</v>
      </c>
      <c r="D2319" s="2" t="s">
        <v>7</v>
      </c>
      <c r="E2319" s="2" t="s">
        <v>20</v>
      </c>
      <c r="F2319" s="2">
        <v>6</v>
      </c>
      <c r="G2319" s="4">
        <v>11974.462245413681</v>
      </c>
      <c r="H2319" s="5">
        <v>-35224.516244402861</v>
      </c>
      <c r="I2319" s="11" t="str">
        <f t="shared" si="432"/>
        <v>Castro, Natalie</v>
      </c>
      <c r="J2319" s="11" t="str">
        <f t="shared" si="433"/>
        <v>NC</v>
      </c>
      <c r="K2319" s="14">
        <f t="shared" si="434"/>
        <v>13</v>
      </c>
      <c r="L2319" s="7">
        <f t="shared" ca="1" si="435"/>
        <v>36</v>
      </c>
      <c r="M2319" s="7">
        <f t="shared" si="436"/>
        <v>4</v>
      </c>
      <c r="N2319" s="15">
        <f t="shared" si="437"/>
        <v>32079</v>
      </c>
      <c r="O2319" s="15" t="str">
        <f t="shared" si="438"/>
        <v>jueves</v>
      </c>
      <c r="P2319" s="14">
        <f t="shared" si="439"/>
        <v>1987</v>
      </c>
      <c r="Q2319" s="14">
        <f t="shared" si="440"/>
        <v>10</v>
      </c>
      <c r="R2319" s="14">
        <f t="shared" si="441"/>
        <v>29</v>
      </c>
      <c r="S2319" s="14" t="str">
        <f t="shared" si="442"/>
        <v>SI</v>
      </c>
      <c r="T2319" s="14" t="str">
        <f t="shared" si="443"/>
        <v>No Cumple</v>
      </c>
      <c r="U2319" s="14">
        <f>VLOOKUP(E2319,País!$A$1:$B$8,2,FALSE)</f>
        <v>6</v>
      </c>
    </row>
    <row r="2320" spans="1:21" x14ac:dyDescent="0.25">
      <c r="A2320" s="2" t="s">
        <v>73</v>
      </c>
      <c r="B2320" s="2" t="s">
        <v>22</v>
      </c>
      <c r="C2320" s="3">
        <v>33925</v>
      </c>
      <c r="D2320" s="2" t="s">
        <v>11</v>
      </c>
      <c r="E2320" s="2" t="s">
        <v>8</v>
      </c>
      <c r="F2320" s="2">
        <v>6</v>
      </c>
      <c r="G2320" s="4">
        <v>11971.724112869057</v>
      </c>
      <c r="H2320" s="5">
        <v>-27860.924156476896</v>
      </c>
      <c r="I2320" s="11" t="str">
        <f t="shared" si="432"/>
        <v>Fernandez, Manuel</v>
      </c>
      <c r="J2320" s="11" t="str">
        <f t="shared" si="433"/>
        <v>MF</v>
      </c>
      <c r="K2320" s="14">
        <f t="shared" si="434"/>
        <v>15</v>
      </c>
      <c r="L2320" s="7">
        <f t="shared" ca="1" si="435"/>
        <v>31</v>
      </c>
      <c r="M2320" s="7">
        <f t="shared" si="436"/>
        <v>2</v>
      </c>
      <c r="N2320" s="15">
        <f t="shared" si="437"/>
        <v>33925</v>
      </c>
      <c r="O2320" s="15" t="str">
        <f t="shared" si="438"/>
        <v>martes</v>
      </c>
      <c r="P2320" s="14">
        <f t="shared" si="439"/>
        <v>1992</v>
      </c>
      <c r="Q2320" s="14">
        <f t="shared" si="440"/>
        <v>11</v>
      </c>
      <c r="R2320" s="14">
        <f t="shared" si="441"/>
        <v>17</v>
      </c>
      <c r="S2320" s="14" t="str">
        <f t="shared" si="442"/>
        <v>NO</v>
      </c>
      <c r="T2320" s="14" t="str">
        <f t="shared" si="443"/>
        <v>No Cumple</v>
      </c>
      <c r="U2320" s="14">
        <f>VLOOKUP(E2320,País!$A$1:$B$8,2,FALSE)</f>
        <v>1</v>
      </c>
    </row>
    <row r="2321" spans="1:21" x14ac:dyDescent="0.25">
      <c r="A2321" s="2" t="s">
        <v>47</v>
      </c>
      <c r="B2321" s="2" t="s">
        <v>48</v>
      </c>
      <c r="C2321" s="3">
        <v>32308</v>
      </c>
      <c r="D2321" s="2" t="s">
        <v>23</v>
      </c>
      <c r="E2321" s="2" t="s">
        <v>32</v>
      </c>
      <c r="F2321" s="2">
        <v>2</v>
      </c>
      <c r="G2321" s="4">
        <v>11968.943767077126</v>
      </c>
      <c r="H2321" s="5">
        <v>-27743.913299350606</v>
      </c>
      <c r="I2321" s="11" t="str">
        <f t="shared" si="432"/>
        <v>Rojas, Valentina</v>
      </c>
      <c r="J2321" s="11" t="str">
        <f t="shared" si="433"/>
        <v>VR</v>
      </c>
      <c r="K2321" s="14">
        <f t="shared" si="434"/>
        <v>14</v>
      </c>
      <c r="L2321" s="7">
        <f t="shared" ca="1" si="435"/>
        <v>36</v>
      </c>
      <c r="M2321" s="7">
        <f t="shared" si="436"/>
        <v>2</v>
      </c>
      <c r="N2321" s="15">
        <f t="shared" si="437"/>
        <v>32308</v>
      </c>
      <c r="O2321" s="15" t="str">
        <f t="shared" si="438"/>
        <v>martes</v>
      </c>
      <c r="P2321" s="14">
        <f t="shared" si="439"/>
        <v>1988</v>
      </c>
      <c r="Q2321" s="14">
        <f t="shared" si="440"/>
        <v>6</v>
      </c>
      <c r="R2321" s="14">
        <f t="shared" si="441"/>
        <v>14</v>
      </c>
      <c r="S2321" s="14" t="str">
        <f t="shared" si="442"/>
        <v>NO</v>
      </c>
      <c r="T2321" s="14" t="str">
        <f t="shared" si="443"/>
        <v>No Cumple</v>
      </c>
      <c r="U2321" s="14">
        <f>VLOOKUP(E2321,País!$A$1:$B$8,2,FALSE)</f>
        <v>2</v>
      </c>
    </row>
    <row r="2322" spans="1:21" x14ac:dyDescent="0.25">
      <c r="A2322" s="2" t="s">
        <v>101</v>
      </c>
      <c r="B2322" s="2" t="s">
        <v>52</v>
      </c>
      <c r="C2322" s="3">
        <v>35549</v>
      </c>
      <c r="D2322" s="2" t="s">
        <v>11</v>
      </c>
      <c r="E2322" s="2" t="s">
        <v>32</v>
      </c>
      <c r="F2322" s="2">
        <v>6</v>
      </c>
      <c r="G2322" s="4">
        <v>11950.949253778001</v>
      </c>
      <c r="H2322" s="5">
        <v>-39608.560238759776</v>
      </c>
      <c r="I2322" s="11" t="str">
        <f t="shared" si="432"/>
        <v>Ortega, Cristian</v>
      </c>
      <c r="J2322" s="11" t="str">
        <f t="shared" si="433"/>
        <v>CO</v>
      </c>
      <c r="K2322" s="14">
        <f t="shared" si="434"/>
        <v>14</v>
      </c>
      <c r="L2322" s="7">
        <f t="shared" ca="1" si="435"/>
        <v>27</v>
      </c>
      <c r="M2322" s="7">
        <f t="shared" si="436"/>
        <v>2</v>
      </c>
      <c r="N2322" s="15">
        <f t="shared" si="437"/>
        <v>35549</v>
      </c>
      <c r="O2322" s="15" t="str">
        <f t="shared" si="438"/>
        <v>martes</v>
      </c>
      <c r="P2322" s="14">
        <f t="shared" si="439"/>
        <v>1997</v>
      </c>
      <c r="Q2322" s="14">
        <f t="shared" si="440"/>
        <v>4</v>
      </c>
      <c r="R2322" s="14">
        <f t="shared" si="441"/>
        <v>29</v>
      </c>
      <c r="S2322" s="14" t="str">
        <f t="shared" si="442"/>
        <v>NO</v>
      </c>
      <c r="T2322" s="14" t="str">
        <f t="shared" si="443"/>
        <v>No Cumple</v>
      </c>
      <c r="U2322" s="14">
        <f>VLOOKUP(E2322,País!$A$1:$B$8,2,FALSE)</f>
        <v>2</v>
      </c>
    </row>
    <row r="2323" spans="1:21" x14ac:dyDescent="0.25">
      <c r="A2323" s="2" t="s">
        <v>77</v>
      </c>
      <c r="B2323" s="2" t="s">
        <v>22</v>
      </c>
      <c r="C2323" s="3">
        <v>30595</v>
      </c>
      <c r="D2323" s="2" t="s">
        <v>27</v>
      </c>
      <c r="E2323" s="2" t="s">
        <v>24</v>
      </c>
      <c r="F2323" s="2">
        <v>3</v>
      </c>
      <c r="G2323" s="4">
        <v>11944.876519238347</v>
      </c>
      <c r="H2323" s="5">
        <v>-36149.611132685488</v>
      </c>
      <c r="I2323" s="11" t="str">
        <f t="shared" si="432"/>
        <v>Fernandez, Emilio</v>
      </c>
      <c r="J2323" s="11" t="str">
        <f t="shared" si="433"/>
        <v>EF</v>
      </c>
      <c r="K2323" s="14">
        <f t="shared" si="434"/>
        <v>15</v>
      </c>
      <c r="L2323" s="7">
        <f t="shared" ca="1" si="435"/>
        <v>40</v>
      </c>
      <c r="M2323" s="7">
        <f t="shared" si="436"/>
        <v>4</v>
      </c>
      <c r="N2323" s="15">
        <f t="shared" si="437"/>
        <v>30595</v>
      </c>
      <c r="O2323" s="15" t="str">
        <f t="shared" si="438"/>
        <v>jueves</v>
      </c>
      <c r="P2323" s="14">
        <f t="shared" si="439"/>
        <v>1983</v>
      </c>
      <c r="Q2323" s="14">
        <f t="shared" si="440"/>
        <v>10</v>
      </c>
      <c r="R2323" s="14">
        <f t="shared" si="441"/>
        <v>6</v>
      </c>
      <c r="S2323" s="14" t="str">
        <f t="shared" si="442"/>
        <v>NO</v>
      </c>
      <c r="T2323" s="14" t="str">
        <f t="shared" si="443"/>
        <v>No Cumple</v>
      </c>
      <c r="U2323" s="14">
        <f>VLOOKUP(E2323,País!$A$1:$B$8,2,FALSE)</f>
        <v>5</v>
      </c>
    </row>
    <row r="2324" spans="1:21" x14ac:dyDescent="0.25">
      <c r="A2324" s="2" t="s">
        <v>67</v>
      </c>
      <c r="B2324" s="2" t="s">
        <v>68</v>
      </c>
      <c r="C2324" s="3">
        <v>35304</v>
      </c>
      <c r="D2324" s="2" t="s">
        <v>27</v>
      </c>
      <c r="E2324" s="2" t="s">
        <v>16</v>
      </c>
      <c r="F2324" s="2">
        <v>5</v>
      </c>
      <c r="G2324" s="4">
        <v>11942.848943674951</v>
      </c>
      <c r="H2324" s="5">
        <v>-35371.435950692539</v>
      </c>
      <c r="I2324" s="11" t="str">
        <f t="shared" si="432"/>
        <v>Navarro, Adriana</v>
      </c>
      <c r="J2324" s="11" t="str">
        <f t="shared" si="433"/>
        <v>AN</v>
      </c>
      <c r="K2324" s="14">
        <f t="shared" si="434"/>
        <v>14</v>
      </c>
      <c r="L2324" s="7">
        <f t="shared" ca="1" si="435"/>
        <v>27</v>
      </c>
      <c r="M2324" s="7">
        <f t="shared" si="436"/>
        <v>2</v>
      </c>
      <c r="N2324" s="15">
        <f t="shared" si="437"/>
        <v>35304</v>
      </c>
      <c r="O2324" s="15" t="str">
        <f t="shared" si="438"/>
        <v>martes</v>
      </c>
      <c r="P2324" s="14">
        <f t="shared" si="439"/>
        <v>1996</v>
      </c>
      <c r="Q2324" s="14">
        <f t="shared" si="440"/>
        <v>8</v>
      </c>
      <c r="R2324" s="14">
        <f t="shared" si="441"/>
        <v>27</v>
      </c>
      <c r="S2324" s="14" t="str">
        <f t="shared" si="442"/>
        <v>NO</v>
      </c>
      <c r="T2324" s="14" t="str">
        <f t="shared" si="443"/>
        <v>No Cumple</v>
      </c>
      <c r="U2324" s="14">
        <f>VLOOKUP(E2324,País!$A$1:$B$8,2,FALSE)</f>
        <v>4</v>
      </c>
    </row>
    <row r="2325" spans="1:21" x14ac:dyDescent="0.25">
      <c r="A2325" s="2" t="s">
        <v>86</v>
      </c>
      <c r="B2325" s="2" t="s">
        <v>48</v>
      </c>
      <c r="C2325" s="3">
        <v>35875</v>
      </c>
      <c r="D2325" s="2" t="s">
        <v>27</v>
      </c>
      <c r="E2325" s="2" t="s">
        <v>32</v>
      </c>
      <c r="F2325" s="2">
        <v>6</v>
      </c>
      <c r="G2325" s="4">
        <v>11941.079511562262</v>
      </c>
      <c r="H2325" s="5">
        <v>-26923.601161443927</v>
      </c>
      <c r="I2325" s="11" t="str">
        <f t="shared" si="432"/>
        <v>Rojas, Daniel</v>
      </c>
      <c r="J2325" s="11" t="str">
        <f t="shared" si="433"/>
        <v>DR</v>
      </c>
      <c r="K2325" s="14">
        <f t="shared" si="434"/>
        <v>11</v>
      </c>
      <c r="L2325" s="7">
        <f t="shared" ca="1" si="435"/>
        <v>26</v>
      </c>
      <c r="M2325" s="7">
        <f t="shared" si="436"/>
        <v>6</v>
      </c>
      <c r="N2325" s="15">
        <f t="shared" si="437"/>
        <v>35875</v>
      </c>
      <c r="O2325" s="15" t="str">
        <f t="shared" si="438"/>
        <v>sábado</v>
      </c>
      <c r="P2325" s="14">
        <f t="shared" si="439"/>
        <v>1998</v>
      </c>
      <c r="Q2325" s="14">
        <f t="shared" si="440"/>
        <v>3</v>
      </c>
      <c r="R2325" s="14">
        <f t="shared" si="441"/>
        <v>21</v>
      </c>
      <c r="S2325" s="14" t="str">
        <f t="shared" si="442"/>
        <v>NO</v>
      </c>
      <c r="T2325" s="14" t="str">
        <f t="shared" si="443"/>
        <v>No Cumple</v>
      </c>
      <c r="U2325" s="14">
        <f>VLOOKUP(E2325,País!$A$1:$B$8,2,FALSE)</f>
        <v>2</v>
      </c>
    </row>
    <row r="2326" spans="1:21" x14ac:dyDescent="0.25">
      <c r="A2326" s="2" t="s">
        <v>49</v>
      </c>
      <c r="B2326" s="2" t="s">
        <v>50</v>
      </c>
      <c r="C2326" s="3">
        <v>35239</v>
      </c>
      <c r="D2326" s="2" t="s">
        <v>27</v>
      </c>
      <c r="E2326" s="2" t="s">
        <v>8</v>
      </c>
      <c r="F2326" s="2">
        <v>6</v>
      </c>
      <c r="G2326" s="4">
        <v>11928.497965363018</v>
      </c>
      <c r="H2326" s="5">
        <v>-29255.056566670482</v>
      </c>
      <c r="I2326" s="11" t="str">
        <f t="shared" si="432"/>
        <v>Perez, Javier</v>
      </c>
      <c r="J2326" s="11" t="str">
        <f t="shared" si="433"/>
        <v>JP</v>
      </c>
      <c r="K2326" s="14">
        <f t="shared" si="434"/>
        <v>11</v>
      </c>
      <c r="L2326" s="7">
        <f t="shared" ca="1" si="435"/>
        <v>28</v>
      </c>
      <c r="M2326" s="7">
        <f t="shared" si="436"/>
        <v>7</v>
      </c>
      <c r="N2326" s="15">
        <f t="shared" si="437"/>
        <v>35239</v>
      </c>
      <c r="O2326" s="15" t="str">
        <f t="shared" si="438"/>
        <v>domingo</v>
      </c>
      <c r="P2326" s="14">
        <f t="shared" si="439"/>
        <v>1996</v>
      </c>
      <c r="Q2326" s="14">
        <f t="shared" si="440"/>
        <v>6</v>
      </c>
      <c r="R2326" s="14">
        <f t="shared" si="441"/>
        <v>23</v>
      </c>
      <c r="S2326" s="14" t="str">
        <f t="shared" si="442"/>
        <v>NO</v>
      </c>
      <c r="T2326" s="14" t="str">
        <f t="shared" si="443"/>
        <v>No Cumple</v>
      </c>
      <c r="U2326" s="14">
        <f>VLOOKUP(E2326,País!$A$1:$B$8,2,FALSE)</f>
        <v>1</v>
      </c>
    </row>
    <row r="2327" spans="1:21" x14ac:dyDescent="0.25">
      <c r="A2327" s="2" t="s">
        <v>51</v>
      </c>
      <c r="B2327" s="2" t="s">
        <v>52</v>
      </c>
      <c r="C2327" s="3">
        <v>29987</v>
      </c>
      <c r="D2327" s="2" t="s">
        <v>31</v>
      </c>
      <c r="E2327" s="2" t="s">
        <v>12</v>
      </c>
      <c r="F2327" s="2">
        <v>2</v>
      </c>
      <c r="G2327" s="4">
        <v>11924.008635508277</v>
      </c>
      <c r="H2327" s="5">
        <v>-31806.872400752713</v>
      </c>
      <c r="I2327" s="11" t="str">
        <f t="shared" si="432"/>
        <v>Ortega, Natalia</v>
      </c>
      <c r="J2327" s="11" t="str">
        <f t="shared" si="433"/>
        <v>NO</v>
      </c>
      <c r="K2327" s="14">
        <f t="shared" si="434"/>
        <v>13</v>
      </c>
      <c r="L2327" s="7">
        <f t="shared" ca="1" si="435"/>
        <v>42</v>
      </c>
      <c r="M2327" s="7">
        <f t="shared" si="436"/>
        <v>5</v>
      </c>
      <c r="N2327" s="15">
        <f t="shared" si="437"/>
        <v>29987</v>
      </c>
      <c r="O2327" s="15" t="str">
        <f t="shared" si="438"/>
        <v>viernes</v>
      </c>
      <c r="P2327" s="14">
        <f t="shared" si="439"/>
        <v>1982</v>
      </c>
      <c r="Q2327" s="14">
        <f t="shared" si="440"/>
        <v>2</v>
      </c>
      <c r="R2327" s="14">
        <f t="shared" si="441"/>
        <v>5</v>
      </c>
      <c r="S2327" s="14" t="str">
        <f t="shared" si="442"/>
        <v>NO</v>
      </c>
      <c r="T2327" s="14" t="str">
        <f t="shared" si="443"/>
        <v>No Cumple</v>
      </c>
      <c r="U2327" s="14">
        <f>VLOOKUP(E2327,País!$A$1:$B$8,2,FALSE)</f>
        <v>3</v>
      </c>
    </row>
    <row r="2328" spans="1:21" x14ac:dyDescent="0.25">
      <c r="A2328" s="2" t="s">
        <v>57</v>
      </c>
      <c r="B2328" s="2" t="s">
        <v>58</v>
      </c>
      <c r="C2328" s="3">
        <v>33437</v>
      </c>
      <c r="D2328" s="2" t="s">
        <v>7</v>
      </c>
      <c r="E2328" s="2" t="s">
        <v>24</v>
      </c>
      <c r="F2328" s="2">
        <v>2</v>
      </c>
      <c r="G2328" s="4">
        <v>11912.660042185971</v>
      </c>
      <c r="H2328" s="5">
        <v>-34502.972959923332</v>
      </c>
      <c r="I2328" s="11" t="str">
        <f t="shared" si="432"/>
        <v>Castro, Martin</v>
      </c>
      <c r="J2328" s="11" t="str">
        <f t="shared" si="433"/>
        <v>MC</v>
      </c>
      <c r="K2328" s="14">
        <f t="shared" si="434"/>
        <v>12</v>
      </c>
      <c r="L2328" s="7">
        <f t="shared" ca="1" si="435"/>
        <v>33</v>
      </c>
      <c r="M2328" s="7">
        <f t="shared" si="436"/>
        <v>4</v>
      </c>
      <c r="N2328" s="15">
        <f t="shared" si="437"/>
        <v>33437</v>
      </c>
      <c r="O2328" s="15" t="str">
        <f t="shared" si="438"/>
        <v>jueves</v>
      </c>
      <c r="P2328" s="14">
        <f t="shared" si="439"/>
        <v>1991</v>
      </c>
      <c r="Q2328" s="14">
        <f t="shared" si="440"/>
        <v>7</v>
      </c>
      <c r="R2328" s="14">
        <f t="shared" si="441"/>
        <v>18</v>
      </c>
      <c r="S2328" s="14" t="str">
        <f t="shared" si="442"/>
        <v>SI</v>
      </c>
      <c r="T2328" s="14" t="str">
        <f t="shared" si="443"/>
        <v>No Cumple</v>
      </c>
      <c r="U2328" s="14">
        <f>VLOOKUP(E2328,País!$A$1:$B$8,2,FALSE)</f>
        <v>5</v>
      </c>
    </row>
    <row r="2329" spans="1:21" x14ac:dyDescent="0.25">
      <c r="A2329" s="2" t="s">
        <v>91</v>
      </c>
      <c r="B2329" s="2" t="s">
        <v>60</v>
      </c>
      <c r="C2329" s="3">
        <v>33555</v>
      </c>
      <c r="D2329" s="2" t="s">
        <v>11</v>
      </c>
      <c r="E2329" s="2" t="s">
        <v>24</v>
      </c>
      <c r="F2329" s="2">
        <v>5</v>
      </c>
      <c r="G2329" s="4">
        <v>11901.276212585184</v>
      </c>
      <c r="H2329" s="5">
        <v>-35756.749311666514</v>
      </c>
      <c r="I2329" s="11" t="str">
        <f t="shared" si="432"/>
        <v>Vargas, Renato</v>
      </c>
      <c r="J2329" s="11" t="str">
        <f t="shared" si="433"/>
        <v>RV</v>
      </c>
      <c r="K2329" s="14">
        <f t="shared" si="434"/>
        <v>12</v>
      </c>
      <c r="L2329" s="7">
        <f t="shared" ca="1" si="435"/>
        <v>32</v>
      </c>
      <c r="M2329" s="7">
        <f t="shared" si="436"/>
        <v>3</v>
      </c>
      <c r="N2329" s="15">
        <f t="shared" si="437"/>
        <v>33555</v>
      </c>
      <c r="O2329" s="15" t="str">
        <f t="shared" si="438"/>
        <v>miércoles</v>
      </c>
      <c r="P2329" s="14">
        <f t="shared" si="439"/>
        <v>1991</v>
      </c>
      <c r="Q2329" s="14">
        <f t="shared" si="440"/>
        <v>11</v>
      </c>
      <c r="R2329" s="14">
        <f t="shared" si="441"/>
        <v>13</v>
      </c>
      <c r="S2329" s="14" t="str">
        <f t="shared" si="442"/>
        <v>NO</v>
      </c>
      <c r="T2329" s="14" t="str">
        <f t="shared" si="443"/>
        <v>No Cumple</v>
      </c>
      <c r="U2329" s="14">
        <f>VLOOKUP(E2329,País!$A$1:$B$8,2,FALSE)</f>
        <v>5</v>
      </c>
    </row>
    <row r="2330" spans="1:21" x14ac:dyDescent="0.25">
      <c r="A2330" s="2" t="s">
        <v>13</v>
      </c>
      <c r="B2330" s="2" t="s">
        <v>14</v>
      </c>
      <c r="C2330" s="3">
        <v>31395</v>
      </c>
      <c r="D2330" s="2" t="s">
        <v>15</v>
      </c>
      <c r="E2330" s="2" t="s">
        <v>16</v>
      </c>
      <c r="F2330" s="2">
        <v>3</v>
      </c>
      <c r="G2330" s="4">
        <v>11901.206815148891</v>
      </c>
      <c r="H2330" s="5">
        <v>-27855.082820486841</v>
      </c>
      <c r="I2330" s="11" t="str">
        <f t="shared" si="432"/>
        <v>Lopez, Maria</v>
      </c>
      <c r="J2330" s="11" t="str">
        <f t="shared" si="433"/>
        <v>ML</v>
      </c>
      <c r="K2330" s="14">
        <f t="shared" si="434"/>
        <v>10</v>
      </c>
      <c r="L2330" s="7">
        <f t="shared" ca="1" si="435"/>
        <v>38</v>
      </c>
      <c r="M2330" s="7">
        <f t="shared" si="436"/>
        <v>6</v>
      </c>
      <c r="N2330" s="15">
        <f t="shared" si="437"/>
        <v>31395</v>
      </c>
      <c r="O2330" s="15" t="str">
        <f t="shared" si="438"/>
        <v>sábado</v>
      </c>
      <c r="P2330" s="14">
        <f t="shared" si="439"/>
        <v>1985</v>
      </c>
      <c r="Q2330" s="14">
        <f t="shared" si="440"/>
        <v>12</v>
      </c>
      <c r="R2330" s="14">
        <f t="shared" si="441"/>
        <v>14</v>
      </c>
      <c r="S2330" s="14" t="str">
        <f t="shared" si="442"/>
        <v>NO</v>
      </c>
      <c r="T2330" s="14" t="str">
        <f t="shared" si="443"/>
        <v>No Cumple</v>
      </c>
      <c r="U2330" s="14">
        <f>VLOOKUP(E2330,País!$A$1:$B$8,2,FALSE)</f>
        <v>4</v>
      </c>
    </row>
    <row r="2331" spans="1:21" x14ac:dyDescent="0.25">
      <c r="A2331" s="2" t="s">
        <v>41</v>
      </c>
      <c r="B2331" s="2" t="s">
        <v>42</v>
      </c>
      <c r="C2331" s="3">
        <v>36166</v>
      </c>
      <c r="D2331" s="2" t="s">
        <v>11</v>
      </c>
      <c r="E2331" s="2" t="s">
        <v>20</v>
      </c>
      <c r="F2331" s="2">
        <v>3</v>
      </c>
      <c r="G2331" s="4">
        <v>11888.829748221495</v>
      </c>
      <c r="H2331" s="5">
        <v>-27620.042581280522</v>
      </c>
      <c r="I2331" s="11" t="str">
        <f t="shared" si="432"/>
        <v>Alvarez, Diego</v>
      </c>
      <c r="J2331" s="11" t="str">
        <f t="shared" si="433"/>
        <v>DA</v>
      </c>
      <c r="K2331" s="14">
        <f t="shared" si="434"/>
        <v>12</v>
      </c>
      <c r="L2331" s="7">
        <f t="shared" ca="1" si="435"/>
        <v>25</v>
      </c>
      <c r="M2331" s="7">
        <f t="shared" si="436"/>
        <v>3</v>
      </c>
      <c r="N2331" s="15">
        <f t="shared" si="437"/>
        <v>36166</v>
      </c>
      <c r="O2331" s="15" t="str">
        <f t="shared" si="438"/>
        <v>miércoles</v>
      </c>
      <c r="P2331" s="14">
        <f t="shared" si="439"/>
        <v>1999</v>
      </c>
      <c r="Q2331" s="14">
        <f t="shared" si="440"/>
        <v>1</v>
      </c>
      <c r="R2331" s="14">
        <f t="shared" si="441"/>
        <v>6</v>
      </c>
      <c r="S2331" s="14" t="str">
        <f t="shared" si="442"/>
        <v>NO</v>
      </c>
      <c r="T2331" s="14" t="str">
        <f t="shared" si="443"/>
        <v>No Cumple</v>
      </c>
      <c r="U2331" s="14">
        <f>VLOOKUP(E2331,País!$A$1:$B$8,2,FALSE)</f>
        <v>6</v>
      </c>
    </row>
    <row r="2332" spans="1:21" x14ac:dyDescent="0.25">
      <c r="A2332" s="2" t="s">
        <v>97</v>
      </c>
      <c r="B2332" s="2" t="s">
        <v>14</v>
      </c>
      <c r="C2332" s="3">
        <v>31298</v>
      </c>
      <c r="D2332" s="2" t="s">
        <v>23</v>
      </c>
      <c r="E2332" s="2" t="s">
        <v>8</v>
      </c>
      <c r="F2332" s="2">
        <v>5</v>
      </c>
      <c r="G2332" s="4">
        <v>11878.08315002444</v>
      </c>
      <c r="H2332" s="5">
        <v>-28213.87597448118</v>
      </c>
      <c r="I2332" s="11" t="str">
        <f t="shared" si="432"/>
        <v>Lopez, Gustavo</v>
      </c>
      <c r="J2332" s="11" t="str">
        <f t="shared" si="433"/>
        <v>GL</v>
      </c>
      <c r="K2332" s="14">
        <f t="shared" si="434"/>
        <v>12</v>
      </c>
      <c r="L2332" s="7">
        <f t="shared" ca="1" si="435"/>
        <v>38</v>
      </c>
      <c r="M2332" s="7">
        <f t="shared" si="436"/>
        <v>7</v>
      </c>
      <c r="N2332" s="15">
        <f t="shared" si="437"/>
        <v>31298</v>
      </c>
      <c r="O2332" s="15" t="str">
        <f t="shared" si="438"/>
        <v>domingo</v>
      </c>
      <c r="P2332" s="14">
        <f t="shared" si="439"/>
        <v>1985</v>
      </c>
      <c r="Q2332" s="14">
        <f t="shared" si="440"/>
        <v>9</v>
      </c>
      <c r="R2332" s="14">
        <f t="shared" si="441"/>
        <v>8</v>
      </c>
      <c r="S2332" s="14" t="str">
        <f t="shared" si="442"/>
        <v>NO</v>
      </c>
      <c r="T2332" s="14" t="str">
        <f t="shared" si="443"/>
        <v>No Cumple</v>
      </c>
      <c r="U2332" s="14">
        <f>VLOOKUP(E2332,País!$A$1:$B$8,2,FALSE)</f>
        <v>1</v>
      </c>
    </row>
    <row r="2333" spans="1:21" x14ac:dyDescent="0.25">
      <c r="A2333" s="2" t="s">
        <v>75</v>
      </c>
      <c r="B2333" s="2" t="s">
        <v>18</v>
      </c>
      <c r="C2333" s="3">
        <v>31129</v>
      </c>
      <c r="D2333" s="2" t="s">
        <v>19</v>
      </c>
      <c r="E2333" s="2" t="s">
        <v>16</v>
      </c>
      <c r="F2333" s="2">
        <v>4</v>
      </c>
      <c r="G2333" s="4">
        <v>11875.208895712825</v>
      </c>
      <c r="H2333" s="5">
        <v>-37679.799460115682</v>
      </c>
      <c r="I2333" s="11" t="str">
        <f t="shared" si="432"/>
        <v>Rodriguez, Alberto</v>
      </c>
      <c r="J2333" s="11" t="str">
        <f t="shared" si="433"/>
        <v>AR</v>
      </c>
      <c r="K2333" s="14">
        <f t="shared" si="434"/>
        <v>16</v>
      </c>
      <c r="L2333" s="7">
        <f t="shared" ca="1" si="435"/>
        <v>39</v>
      </c>
      <c r="M2333" s="7">
        <f t="shared" si="436"/>
        <v>6</v>
      </c>
      <c r="N2333" s="15">
        <f t="shared" si="437"/>
        <v>31129</v>
      </c>
      <c r="O2333" s="15" t="str">
        <f t="shared" si="438"/>
        <v>sábado</v>
      </c>
      <c r="P2333" s="14">
        <f t="shared" si="439"/>
        <v>1985</v>
      </c>
      <c r="Q2333" s="14">
        <f t="shared" si="440"/>
        <v>3</v>
      </c>
      <c r="R2333" s="14">
        <f t="shared" si="441"/>
        <v>23</v>
      </c>
      <c r="S2333" s="14" t="str">
        <f t="shared" si="442"/>
        <v>NO</v>
      </c>
      <c r="T2333" s="14" t="str">
        <f t="shared" si="443"/>
        <v>No Cumple</v>
      </c>
      <c r="U2333" s="14">
        <f>VLOOKUP(E2333,País!$A$1:$B$8,2,FALSE)</f>
        <v>4</v>
      </c>
    </row>
    <row r="2334" spans="1:21" x14ac:dyDescent="0.25">
      <c r="A2334" s="2" t="s">
        <v>51</v>
      </c>
      <c r="B2334" s="2" t="s">
        <v>52</v>
      </c>
      <c r="C2334" s="3">
        <v>31809</v>
      </c>
      <c r="D2334" s="2" t="s">
        <v>31</v>
      </c>
      <c r="E2334" s="2" t="s">
        <v>12</v>
      </c>
      <c r="F2334" s="2">
        <v>6</v>
      </c>
      <c r="G2334" s="4">
        <v>11859.776838459104</v>
      </c>
      <c r="H2334" s="5">
        <v>-36047.603077002212</v>
      </c>
      <c r="I2334" s="11" t="str">
        <f t="shared" si="432"/>
        <v>Ortega, Natalia</v>
      </c>
      <c r="J2334" s="11" t="str">
        <f t="shared" si="433"/>
        <v>NO</v>
      </c>
      <c r="K2334" s="14">
        <f t="shared" si="434"/>
        <v>13</v>
      </c>
      <c r="L2334" s="7">
        <f t="shared" ca="1" si="435"/>
        <v>37</v>
      </c>
      <c r="M2334" s="7">
        <f t="shared" si="436"/>
        <v>7</v>
      </c>
      <c r="N2334" s="15">
        <f t="shared" si="437"/>
        <v>31809</v>
      </c>
      <c r="O2334" s="15" t="str">
        <f t="shared" si="438"/>
        <v>domingo</v>
      </c>
      <c r="P2334" s="14">
        <f t="shared" si="439"/>
        <v>1987</v>
      </c>
      <c r="Q2334" s="14">
        <f t="shared" si="440"/>
        <v>2</v>
      </c>
      <c r="R2334" s="14">
        <f t="shared" si="441"/>
        <v>1</v>
      </c>
      <c r="S2334" s="14" t="str">
        <f t="shared" si="442"/>
        <v>NO</v>
      </c>
      <c r="T2334" s="14" t="str">
        <f t="shared" si="443"/>
        <v>No Cumple</v>
      </c>
      <c r="U2334" s="14">
        <f>VLOOKUP(E2334,País!$A$1:$B$8,2,FALSE)</f>
        <v>3</v>
      </c>
    </row>
    <row r="2335" spans="1:21" x14ac:dyDescent="0.25">
      <c r="A2335" s="2" t="s">
        <v>83</v>
      </c>
      <c r="B2335" s="2" t="s">
        <v>42</v>
      </c>
      <c r="C2335" s="3">
        <v>30819</v>
      </c>
      <c r="D2335" s="2" t="s">
        <v>15</v>
      </c>
      <c r="E2335" s="2" t="s">
        <v>20</v>
      </c>
      <c r="F2335" s="2">
        <v>4</v>
      </c>
      <c r="G2335" s="4">
        <v>11808.749863751533</v>
      </c>
      <c r="H2335" s="5">
        <v>-34326.387618536166</v>
      </c>
      <c r="I2335" s="11" t="str">
        <f t="shared" si="432"/>
        <v>Alvarez, Patricia</v>
      </c>
      <c r="J2335" s="11" t="str">
        <f t="shared" si="433"/>
        <v>PA</v>
      </c>
      <c r="K2335" s="14">
        <f t="shared" si="434"/>
        <v>15</v>
      </c>
      <c r="L2335" s="7">
        <f t="shared" ca="1" si="435"/>
        <v>40</v>
      </c>
      <c r="M2335" s="7">
        <f t="shared" si="436"/>
        <v>4</v>
      </c>
      <c r="N2335" s="15">
        <f t="shared" si="437"/>
        <v>30819</v>
      </c>
      <c r="O2335" s="15" t="str">
        <f t="shared" si="438"/>
        <v>jueves</v>
      </c>
      <c r="P2335" s="14">
        <f t="shared" si="439"/>
        <v>1984</v>
      </c>
      <c r="Q2335" s="14">
        <f t="shared" si="440"/>
        <v>5</v>
      </c>
      <c r="R2335" s="14">
        <f t="shared" si="441"/>
        <v>17</v>
      </c>
      <c r="S2335" s="14" t="str">
        <f t="shared" si="442"/>
        <v>NO</v>
      </c>
      <c r="T2335" s="14" t="str">
        <f t="shared" si="443"/>
        <v>No Cumple</v>
      </c>
      <c r="U2335" s="14">
        <f>VLOOKUP(E2335,País!$A$1:$B$8,2,FALSE)</f>
        <v>6</v>
      </c>
    </row>
    <row r="2336" spans="1:21" x14ac:dyDescent="0.25">
      <c r="A2336" s="2" t="s">
        <v>70</v>
      </c>
      <c r="B2336" s="2" t="s">
        <v>10</v>
      </c>
      <c r="C2336" s="3">
        <v>31695</v>
      </c>
      <c r="D2336" s="2" t="s">
        <v>35</v>
      </c>
      <c r="E2336" s="2" t="s">
        <v>24</v>
      </c>
      <c r="F2336" s="2">
        <v>2</v>
      </c>
      <c r="G2336" s="4">
        <v>11805.250602644941</v>
      </c>
      <c r="H2336" s="5">
        <v>-35885.011927487307</v>
      </c>
      <c r="I2336" s="11" t="str">
        <f t="shared" si="432"/>
        <v>Gomez, Andrea</v>
      </c>
      <c r="J2336" s="11" t="str">
        <f t="shared" si="433"/>
        <v>AG</v>
      </c>
      <c r="K2336" s="14">
        <f t="shared" si="434"/>
        <v>11</v>
      </c>
      <c r="L2336" s="7">
        <f t="shared" ca="1" si="435"/>
        <v>37</v>
      </c>
      <c r="M2336" s="7">
        <f t="shared" si="436"/>
        <v>5</v>
      </c>
      <c r="N2336" s="15">
        <f t="shared" si="437"/>
        <v>31695</v>
      </c>
      <c r="O2336" s="15" t="str">
        <f t="shared" si="438"/>
        <v>viernes</v>
      </c>
      <c r="P2336" s="14">
        <f t="shared" si="439"/>
        <v>1986</v>
      </c>
      <c r="Q2336" s="14">
        <f t="shared" si="440"/>
        <v>10</v>
      </c>
      <c r="R2336" s="14">
        <f t="shared" si="441"/>
        <v>10</v>
      </c>
      <c r="S2336" s="14" t="str">
        <f t="shared" si="442"/>
        <v>NO</v>
      </c>
      <c r="T2336" s="14" t="str">
        <f t="shared" si="443"/>
        <v>No Cumple</v>
      </c>
      <c r="U2336" s="14">
        <f>VLOOKUP(E2336,País!$A$1:$B$8,2,FALSE)</f>
        <v>5</v>
      </c>
    </row>
    <row r="2337" spans="1:21" x14ac:dyDescent="0.25">
      <c r="A2337" s="2" t="s">
        <v>101</v>
      </c>
      <c r="B2337" s="2" t="s">
        <v>52</v>
      </c>
      <c r="C2337" s="3">
        <v>35885</v>
      </c>
      <c r="D2337" s="2" t="s">
        <v>11</v>
      </c>
      <c r="E2337" s="2" t="s">
        <v>32</v>
      </c>
      <c r="F2337" s="2">
        <v>2</v>
      </c>
      <c r="G2337" s="4">
        <v>11801.576848659777</v>
      </c>
      <c r="H2337" s="5">
        <v>-30198.738521072177</v>
      </c>
      <c r="I2337" s="11" t="str">
        <f t="shared" si="432"/>
        <v>Ortega, Cristian</v>
      </c>
      <c r="J2337" s="11" t="str">
        <f t="shared" si="433"/>
        <v>CO</v>
      </c>
      <c r="K2337" s="14">
        <f t="shared" si="434"/>
        <v>14</v>
      </c>
      <c r="L2337" s="7">
        <f t="shared" ca="1" si="435"/>
        <v>26</v>
      </c>
      <c r="M2337" s="7">
        <f t="shared" si="436"/>
        <v>2</v>
      </c>
      <c r="N2337" s="15">
        <f t="shared" si="437"/>
        <v>35885</v>
      </c>
      <c r="O2337" s="15" t="str">
        <f t="shared" si="438"/>
        <v>martes</v>
      </c>
      <c r="P2337" s="14">
        <f t="shared" si="439"/>
        <v>1998</v>
      </c>
      <c r="Q2337" s="14">
        <f t="shared" si="440"/>
        <v>3</v>
      </c>
      <c r="R2337" s="14">
        <f t="shared" si="441"/>
        <v>31</v>
      </c>
      <c r="S2337" s="14" t="str">
        <f t="shared" si="442"/>
        <v>NO</v>
      </c>
      <c r="T2337" s="14" t="str">
        <f t="shared" si="443"/>
        <v>No Cumple</v>
      </c>
      <c r="U2337" s="14">
        <f>VLOOKUP(E2337,País!$A$1:$B$8,2,FALSE)</f>
        <v>2</v>
      </c>
    </row>
    <row r="2338" spans="1:21" x14ac:dyDescent="0.25">
      <c r="A2338" s="2" t="s">
        <v>63</v>
      </c>
      <c r="B2338" s="2" t="s">
        <v>64</v>
      </c>
      <c r="C2338" s="3">
        <v>31332</v>
      </c>
      <c r="D2338" s="2" t="s">
        <v>19</v>
      </c>
      <c r="E2338" s="2" t="s">
        <v>8</v>
      </c>
      <c r="F2338" s="2">
        <v>4</v>
      </c>
      <c r="G2338" s="4">
        <v>11786.342523857462</v>
      </c>
      <c r="H2338" s="5">
        <v>-28940.243107106904</v>
      </c>
      <c r="I2338" s="11" t="str">
        <f t="shared" si="432"/>
        <v>Ramos, Gabriela</v>
      </c>
      <c r="J2338" s="11" t="str">
        <f t="shared" si="433"/>
        <v>GR</v>
      </c>
      <c r="K2338" s="14">
        <f t="shared" si="434"/>
        <v>13</v>
      </c>
      <c r="L2338" s="7">
        <f t="shared" ca="1" si="435"/>
        <v>38</v>
      </c>
      <c r="M2338" s="7">
        <f t="shared" si="436"/>
        <v>6</v>
      </c>
      <c r="N2338" s="15">
        <f t="shared" si="437"/>
        <v>31332</v>
      </c>
      <c r="O2338" s="15" t="str">
        <f t="shared" si="438"/>
        <v>sábado</v>
      </c>
      <c r="P2338" s="14">
        <f t="shared" si="439"/>
        <v>1985</v>
      </c>
      <c r="Q2338" s="14">
        <f t="shared" si="440"/>
        <v>10</v>
      </c>
      <c r="R2338" s="14">
        <f t="shared" si="441"/>
        <v>12</v>
      </c>
      <c r="S2338" s="14" t="str">
        <f t="shared" si="442"/>
        <v>NO</v>
      </c>
      <c r="T2338" s="14" t="str">
        <f t="shared" si="443"/>
        <v>No Cumple</v>
      </c>
      <c r="U2338" s="14">
        <f>VLOOKUP(E2338,País!$A$1:$B$8,2,FALSE)</f>
        <v>1</v>
      </c>
    </row>
    <row r="2339" spans="1:21" x14ac:dyDescent="0.25">
      <c r="A2339" s="2" t="s">
        <v>41</v>
      </c>
      <c r="B2339" s="2" t="s">
        <v>10</v>
      </c>
      <c r="C2339" s="3">
        <v>35533</v>
      </c>
      <c r="D2339" s="2" t="s">
        <v>38</v>
      </c>
      <c r="E2339" s="2" t="s">
        <v>24</v>
      </c>
      <c r="F2339" s="2">
        <v>2</v>
      </c>
      <c r="G2339" s="4">
        <v>11766.426193871162</v>
      </c>
      <c r="H2339" s="5">
        <v>-36554.887901638525</v>
      </c>
      <c r="I2339" s="11" t="str">
        <f t="shared" si="432"/>
        <v>Gomez, Diego</v>
      </c>
      <c r="J2339" s="11" t="str">
        <f t="shared" si="433"/>
        <v>DG</v>
      </c>
      <c r="K2339" s="14">
        <f t="shared" si="434"/>
        <v>10</v>
      </c>
      <c r="L2339" s="7">
        <f t="shared" ca="1" si="435"/>
        <v>27</v>
      </c>
      <c r="M2339" s="7">
        <f t="shared" si="436"/>
        <v>7</v>
      </c>
      <c r="N2339" s="15">
        <f t="shared" si="437"/>
        <v>35533</v>
      </c>
      <c r="O2339" s="15" t="str">
        <f t="shared" si="438"/>
        <v>domingo</v>
      </c>
      <c r="P2339" s="14">
        <f t="shared" si="439"/>
        <v>1997</v>
      </c>
      <c r="Q2339" s="14">
        <f t="shared" si="440"/>
        <v>4</v>
      </c>
      <c r="R2339" s="14">
        <f t="shared" si="441"/>
        <v>13</v>
      </c>
      <c r="S2339" s="14" t="str">
        <f t="shared" si="442"/>
        <v>NO</v>
      </c>
      <c r="T2339" s="14" t="str">
        <f t="shared" si="443"/>
        <v>No Cumple</v>
      </c>
      <c r="U2339" s="14">
        <f>VLOOKUP(E2339,País!$A$1:$B$8,2,FALSE)</f>
        <v>5</v>
      </c>
    </row>
    <row r="2340" spans="1:21" x14ac:dyDescent="0.25">
      <c r="A2340" s="2" t="s">
        <v>63</v>
      </c>
      <c r="B2340" s="2" t="s">
        <v>64</v>
      </c>
      <c r="C2340" s="3">
        <v>29741</v>
      </c>
      <c r="D2340" s="2" t="s">
        <v>19</v>
      </c>
      <c r="E2340" s="2" t="s">
        <v>8</v>
      </c>
      <c r="F2340" s="2">
        <v>6</v>
      </c>
      <c r="G2340" s="4">
        <v>11747.525139444053</v>
      </c>
      <c r="H2340" s="5">
        <v>-28669.356145416958</v>
      </c>
      <c r="I2340" s="11" t="str">
        <f t="shared" si="432"/>
        <v>Ramos, Gabriela</v>
      </c>
      <c r="J2340" s="11" t="str">
        <f t="shared" si="433"/>
        <v>GR</v>
      </c>
      <c r="K2340" s="14">
        <f t="shared" si="434"/>
        <v>13</v>
      </c>
      <c r="L2340" s="7">
        <f t="shared" ca="1" si="435"/>
        <v>43</v>
      </c>
      <c r="M2340" s="7">
        <f t="shared" si="436"/>
        <v>4</v>
      </c>
      <c r="N2340" s="15">
        <f t="shared" si="437"/>
        <v>29741</v>
      </c>
      <c r="O2340" s="15" t="str">
        <f t="shared" si="438"/>
        <v>jueves</v>
      </c>
      <c r="P2340" s="14">
        <f t="shared" si="439"/>
        <v>1981</v>
      </c>
      <c r="Q2340" s="14">
        <f t="shared" si="440"/>
        <v>6</v>
      </c>
      <c r="R2340" s="14">
        <f t="shared" si="441"/>
        <v>4</v>
      </c>
      <c r="S2340" s="14" t="str">
        <f t="shared" si="442"/>
        <v>NO</v>
      </c>
      <c r="T2340" s="14" t="str">
        <f t="shared" si="443"/>
        <v>No Cumple</v>
      </c>
      <c r="U2340" s="14">
        <f>VLOOKUP(E2340,País!$A$1:$B$8,2,FALSE)</f>
        <v>1</v>
      </c>
    </row>
    <row r="2341" spans="1:21" x14ac:dyDescent="0.25">
      <c r="A2341" s="2" t="s">
        <v>41</v>
      </c>
      <c r="B2341" s="2" t="s">
        <v>42</v>
      </c>
      <c r="C2341" s="3">
        <v>33797</v>
      </c>
      <c r="D2341" s="2" t="s">
        <v>11</v>
      </c>
      <c r="E2341" s="2" t="s">
        <v>20</v>
      </c>
      <c r="F2341" s="2">
        <v>3</v>
      </c>
      <c r="G2341" s="4">
        <v>11725.556291206551</v>
      </c>
      <c r="H2341" s="5">
        <v>-35095.232649177909</v>
      </c>
      <c r="I2341" s="11" t="str">
        <f t="shared" si="432"/>
        <v>Alvarez, Diego</v>
      </c>
      <c r="J2341" s="11" t="str">
        <f t="shared" si="433"/>
        <v>DA</v>
      </c>
      <c r="K2341" s="14">
        <f t="shared" si="434"/>
        <v>12</v>
      </c>
      <c r="L2341" s="7">
        <f t="shared" ca="1" si="435"/>
        <v>32</v>
      </c>
      <c r="M2341" s="7">
        <f t="shared" si="436"/>
        <v>7</v>
      </c>
      <c r="N2341" s="15">
        <f t="shared" si="437"/>
        <v>33797</v>
      </c>
      <c r="O2341" s="15" t="str">
        <f t="shared" si="438"/>
        <v>domingo</v>
      </c>
      <c r="P2341" s="14">
        <f t="shared" si="439"/>
        <v>1992</v>
      </c>
      <c r="Q2341" s="14">
        <f t="shared" si="440"/>
        <v>7</v>
      </c>
      <c r="R2341" s="14">
        <f t="shared" si="441"/>
        <v>12</v>
      </c>
      <c r="S2341" s="14" t="str">
        <f t="shared" si="442"/>
        <v>NO</v>
      </c>
      <c r="T2341" s="14" t="str">
        <f t="shared" si="443"/>
        <v>No Cumple</v>
      </c>
      <c r="U2341" s="14">
        <f>VLOOKUP(E2341,País!$A$1:$B$8,2,FALSE)</f>
        <v>6</v>
      </c>
    </row>
    <row r="2342" spans="1:21" x14ac:dyDescent="0.25">
      <c r="A2342" s="2" t="s">
        <v>55</v>
      </c>
      <c r="B2342" s="2" t="s">
        <v>56</v>
      </c>
      <c r="C2342" s="3">
        <v>33116</v>
      </c>
      <c r="D2342" s="2" t="s">
        <v>38</v>
      </c>
      <c r="E2342" s="2" t="s">
        <v>20</v>
      </c>
      <c r="F2342" s="2">
        <v>5</v>
      </c>
      <c r="G2342" s="4">
        <v>11725.1000075907</v>
      </c>
      <c r="H2342" s="5">
        <v>-28603.425994382884</v>
      </c>
      <c r="I2342" s="11" t="str">
        <f t="shared" si="432"/>
        <v>Jimenez, Monica</v>
      </c>
      <c r="J2342" s="11" t="str">
        <f t="shared" si="433"/>
        <v>MJ</v>
      </c>
      <c r="K2342" s="14">
        <f t="shared" si="434"/>
        <v>13</v>
      </c>
      <c r="L2342" s="7">
        <f t="shared" ca="1" si="435"/>
        <v>33</v>
      </c>
      <c r="M2342" s="7">
        <f t="shared" si="436"/>
        <v>5</v>
      </c>
      <c r="N2342" s="15">
        <f t="shared" si="437"/>
        <v>33116</v>
      </c>
      <c r="O2342" s="15" t="str">
        <f t="shared" si="438"/>
        <v>viernes</v>
      </c>
      <c r="P2342" s="14">
        <f t="shared" si="439"/>
        <v>1990</v>
      </c>
      <c r="Q2342" s="14">
        <f t="shared" si="440"/>
        <v>8</v>
      </c>
      <c r="R2342" s="14">
        <f t="shared" si="441"/>
        <v>31</v>
      </c>
      <c r="S2342" s="14" t="str">
        <f t="shared" si="442"/>
        <v>NO</v>
      </c>
      <c r="T2342" s="14" t="str">
        <f t="shared" si="443"/>
        <v>No Cumple</v>
      </c>
      <c r="U2342" s="14">
        <f>VLOOKUP(E2342,País!$A$1:$B$8,2,FALSE)</f>
        <v>6</v>
      </c>
    </row>
    <row r="2343" spans="1:21" x14ac:dyDescent="0.25">
      <c r="A2343" s="2" t="s">
        <v>80</v>
      </c>
      <c r="B2343" s="2" t="s">
        <v>34</v>
      </c>
      <c r="C2343" s="3">
        <v>30456</v>
      </c>
      <c r="D2343" s="2" t="s">
        <v>38</v>
      </c>
      <c r="E2343" s="2" t="s">
        <v>8</v>
      </c>
      <c r="F2343" s="2">
        <v>4</v>
      </c>
      <c r="G2343" s="4">
        <v>11713.947889287771</v>
      </c>
      <c r="H2343" s="5">
        <v>-30520.260125248416</v>
      </c>
      <c r="I2343" s="11" t="str">
        <f t="shared" si="432"/>
        <v>Santos, Susana</v>
      </c>
      <c r="J2343" s="11" t="str">
        <f t="shared" si="433"/>
        <v>SS</v>
      </c>
      <c r="K2343" s="14">
        <f t="shared" si="434"/>
        <v>12</v>
      </c>
      <c r="L2343" s="7">
        <f t="shared" ca="1" si="435"/>
        <v>41</v>
      </c>
      <c r="M2343" s="7">
        <f t="shared" si="436"/>
        <v>5</v>
      </c>
      <c r="N2343" s="15">
        <f t="shared" si="437"/>
        <v>30456</v>
      </c>
      <c r="O2343" s="15" t="str">
        <f t="shared" si="438"/>
        <v>viernes</v>
      </c>
      <c r="P2343" s="14">
        <f t="shared" si="439"/>
        <v>1983</v>
      </c>
      <c r="Q2343" s="14">
        <f t="shared" si="440"/>
        <v>5</v>
      </c>
      <c r="R2343" s="14">
        <f t="shared" si="441"/>
        <v>20</v>
      </c>
      <c r="S2343" s="14" t="str">
        <f t="shared" si="442"/>
        <v>NO</v>
      </c>
      <c r="T2343" s="14" t="str">
        <f t="shared" si="443"/>
        <v>No Cumple</v>
      </c>
      <c r="U2343" s="14">
        <f>VLOOKUP(E2343,País!$A$1:$B$8,2,FALSE)</f>
        <v>1</v>
      </c>
    </row>
    <row r="2344" spans="1:21" x14ac:dyDescent="0.25">
      <c r="A2344" s="2" t="s">
        <v>13</v>
      </c>
      <c r="B2344" s="2" t="s">
        <v>14</v>
      </c>
      <c r="C2344" s="3">
        <v>30258</v>
      </c>
      <c r="D2344" s="2" t="s">
        <v>15</v>
      </c>
      <c r="E2344" s="2" t="s">
        <v>16</v>
      </c>
      <c r="F2344" s="2">
        <v>4</v>
      </c>
      <c r="G2344" s="4">
        <v>11694.980986422552</v>
      </c>
      <c r="H2344" s="5">
        <v>-49180.564570319199</v>
      </c>
      <c r="I2344" s="11" t="str">
        <f t="shared" si="432"/>
        <v>Lopez, Maria</v>
      </c>
      <c r="J2344" s="11" t="str">
        <f t="shared" si="433"/>
        <v>ML</v>
      </c>
      <c r="K2344" s="14">
        <f t="shared" si="434"/>
        <v>10</v>
      </c>
      <c r="L2344" s="7">
        <f t="shared" ca="1" si="435"/>
        <v>41</v>
      </c>
      <c r="M2344" s="7">
        <f t="shared" si="436"/>
        <v>3</v>
      </c>
      <c r="N2344" s="15">
        <f t="shared" si="437"/>
        <v>30258</v>
      </c>
      <c r="O2344" s="15" t="str">
        <f t="shared" si="438"/>
        <v>miércoles</v>
      </c>
      <c r="P2344" s="14">
        <f t="shared" si="439"/>
        <v>1982</v>
      </c>
      <c r="Q2344" s="14">
        <f t="shared" si="440"/>
        <v>11</v>
      </c>
      <c r="R2344" s="14">
        <f t="shared" si="441"/>
        <v>3</v>
      </c>
      <c r="S2344" s="14" t="str">
        <f t="shared" si="442"/>
        <v>NO</v>
      </c>
      <c r="T2344" s="14" t="str">
        <f t="shared" si="443"/>
        <v>No Cumple</v>
      </c>
      <c r="U2344" s="14">
        <f>VLOOKUP(E2344,País!$A$1:$B$8,2,FALSE)</f>
        <v>4</v>
      </c>
    </row>
    <row r="2345" spans="1:21" x14ac:dyDescent="0.25">
      <c r="A2345" s="2" t="s">
        <v>86</v>
      </c>
      <c r="B2345" s="2" t="s">
        <v>48</v>
      </c>
      <c r="C2345" s="3">
        <v>35043</v>
      </c>
      <c r="D2345" s="2" t="s">
        <v>27</v>
      </c>
      <c r="E2345" s="2" t="s">
        <v>32</v>
      </c>
      <c r="F2345" s="2">
        <v>4</v>
      </c>
      <c r="G2345" s="4">
        <v>11690.060171199479</v>
      </c>
      <c r="H2345" s="5">
        <v>-27103.156676736373</v>
      </c>
      <c r="I2345" s="11" t="str">
        <f t="shared" si="432"/>
        <v>Rojas, Daniel</v>
      </c>
      <c r="J2345" s="11" t="str">
        <f t="shared" si="433"/>
        <v>DR</v>
      </c>
      <c r="K2345" s="14">
        <f t="shared" si="434"/>
        <v>11</v>
      </c>
      <c r="L2345" s="7">
        <f t="shared" ca="1" si="435"/>
        <v>28</v>
      </c>
      <c r="M2345" s="7">
        <f t="shared" si="436"/>
        <v>7</v>
      </c>
      <c r="N2345" s="15">
        <f t="shared" si="437"/>
        <v>35043</v>
      </c>
      <c r="O2345" s="15" t="str">
        <f t="shared" si="438"/>
        <v>domingo</v>
      </c>
      <c r="P2345" s="14">
        <f t="shared" si="439"/>
        <v>1995</v>
      </c>
      <c r="Q2345" s="14">
        <f t="shared" si="440"/>
        <v>12</v>
      </c>
      <c r="R2345" s="14">
        <f t="shared" si="441"/>
        <v>10</v>
      </c>
      <c r="S2345" s="14" t="str">
        <f t="shared" si="442"/>
        <v>NO</v>
      </c>
      <c r="T2345" s="14" t="str">
        <f t="shared" si="443"/>
        <v>No Cumple</v>
      </c>
      <c r="U2345" s="14">
        <f>VLOOKUP(E2345,País!$A$1:$B$8,2,FALSE)</f>
        <v>2</v>
      </c>
    </row>
    <row r="2346" spans="1:21" x14ac:dyDescent="0.25">
      <c r="A2346" s="2" t="s">
        <v>36</v>
      </c>
      <c r="B2346" s="2" t="s">
        <v>37</v>
      </c>
      <c r="C2346" s="3">
        <v>32890</v>
      </c>
      <c r="D2346" s="2" t="s">
        <v>38</v>
      </c>
      <c r="E2346" s="2" t="s">
        <v>12</v>
      </c>
      <c r="F2346" s="2">
        <v>3</v>
      </c>
      <c r="G2346" s="4">
        <v>11682.582347372703</v>
      </c>
      <c r="H2346" s="5">
        <v>-35245.675887364567</v>
      </c>
      <c r="I2346" s="11" t="str">
        <f t="shared" si="432"/>
        <v>Hernandez, Roberto</v>
      </c>
      <c r="J2346" s="11" t="str">
        <f t="shared" si="433"/>
        <v>RH</v>
      </c>
      <c r="K2346" s="14">
        <f t="shared" si="434"/>
        <v>16</v>
      </c>
      <c r="L2346" s="7">
        <f t="shared" ca="1" si="435"/>
        <v>34</v>
      </c>
      <c r="M2346" s="7">
        <f t="shared" si="436"/>
        <v>3</v>
      </c>
      <c r="N2346" s="15">
        <f t="shared" si="437"/>
        <v>32890</v>
      </c>
      <c r="O2346" s="15" t="str">
        <f t="shared" si="438"/>
        <v>miércoles</v>
      </c>
      <c r="P2346" s="14">
        <f t="shared" si="439"/>
        <v>1990</v>
      </c>
      <c r="Q2346" s="14">
        <f t="shared" si="440"/>
        <v>1</v>
      </c>
      <c r="R2346" s="14">
        <f t="shared" si="441"/>
        <v>17</v>
      </c>
      <c r="S2346" s="14" t="str">
        <f t="shared" si="442"/>
        <v>NO</v>
      </c>
      <c r="T2346" s="14" t="str">
        <f t="shared" si="443"/>
        <v>No Cumple</v>
      </c>
      <c r="U2346" s="14">
        <f>VLOOKUP(E2346,País!$A$1:$B$8,2,FALSE)</f>
        <v>3</v>
      </c>
    </row>
    <row r="2347" spans="1:21" x14ac:dyDescent="0.25">
      <c r="A2347" s="2" t="s">
        <v>41</v>
      </c>
      <c r="B2347" s="2" t="s">
        <v>42</v>
      </c>
      <c r="C2347" s="3">
        <v>34340</v>
      </c>
      <c r="D2347" s="2" t="s">
        <v>11</v>
      </c>
      <c r="E2347" s="2" t="s">
        <v>20</v>
      </c>
      <c r="F2347" s="2">
        <v>4</v>
      </c>
      <c r="G2347" s="4">
        <v>11680.940296497154</v>
      </c>
      <c r="H2347" s="5">
        <v>-32360.772539082507</v>
      </c>
      <c r="I2347" s="11" t="str">
        <f t="shared" si="432"/>
        <v>Alvarez, Diego</v>
      </c>
      <c r="J2347" s="11" t="str">
        <f t="shared" si="433"/>
        <v>DA</v>
      </c>
      <c r="K2347" s="14">
        <f t="shared" si="434"/>
        <v>12</v>
      </c>
      <c r="L2347" s="7">
        <f t="shared" ca="1" si="435"/>
        <v>30</v>
      </c>
      <c r="M2347" s="7">
        <f t="shared" si="436"/>
        <v>4</v>
      </c>
      <c r="N2347" s="15">
        <f t="shared" si="437"/>
        <v>34340</v>
      </c>
      <c r="O2347" s="15" t="str">
        <f t="shared" si="438"/>
        <v>jueves</v>
      </c>
      <c r="P2347" s="14">
        <f t="shared" si="439"/>
        <v>1994</v>
      </c>
      <c r="Q2347" s="14">
        <f t="shared" si="440"/>
        <v>1</v>
      </c>
      <c r="R2347" s="14">
        <f t="shared" si="441"/>
        <v>6</v>
      </c>
      <c r="S2347" s="14" t="str">
        <f t="shared" si="442"/>
        <v>NO</v>
      </c>
      <c r="T2347" s="14" t="str">
        <f t="shared" si="443"/>
        <v>No Cumple</v>
      </c>
      <c r="U2347" s="14">
        <f>VLOOKUP(E2347,País!$A$1:$B$8,2,FALSE)</f>
        <v>6</v>
      </c>
    </row>
    <row r="2348" spans="1:21" x14ac:dyDescent="0.25">
      <c r="A2348" s="2" t="s">
        <v>103</v>
      </c>
      <c r="B2348" s="2" t="s">
        <v>68</v>
      </c>
      <c r="C2348" s="3">
        <v>33347</v>
      </c>
      <c r="D2348" s="2" t="s">
        <v>19</v>
      </c>
      <c r="E2348" s="2" t="s">
        <v>12</v>
      </c>
      <c r="F2348" s="2">
        <v>4</v>
      </c>
      <c r="G2348" s="4">
        <v>11677.16587811685</v>
      </c>
      <c r="H2348" s="5">
        <v>-35769.920757007822</v>
      </c>
      <c r="I2348" s="11" t="str">
        <f t="shared" si="432"/>
        <v>Navarro, Antonio</v>
      </c>
      <c r="J2348" s="11" t="str">
        <f t="shared" si="433"/>
        <v>AN</v>
      </c>
      <c r="K2348" s="14">
        <f t="shared" si="434"/>
        <v>14</v>
      </c>
      <c r="L2348" s="7">
        <f t="shared" ca="1" si="435"/>
        <v>33</v>
      </c>
      <c r="M2348" s="7">
        <f t="shared" si="436"/>
        <v>5</v>
      </c>
      <c r="N2348" s="15">
        <f t="shared" si="437"/>
        <v>33347</v>
      </c>
      <c r="O2348" s="15" t="str">
        <f t="shared" si="438"/>
        <v>viernes</v>
      </c>
      <c r="P2348" s="14">
        <f t="shared" si="439"/>
        <v>1991</v>
      </c>
      <c r="Q2348" s="14">
        <f t="shared" si="440"/>
        <v>4</v>
      </c>
      <c r="R2348" s="14">
        <f t="shared" si="441"/>
        <v>19</v>
      </c>
      <c r="S2348" s="14" t="str">
        <f t="shared" si="442"/>
        <v>NO</v>
      </c>
      <c r="T2348" s="14" t="str">
        <f t="shared" si="443"/>
        <v>No Cumple</v>
      </c>
      <c r="U2348" s="14">
        <f>VLOOKUP(E2348,País!$A$1:$B$8,2,FALSE)</f>
        <v>3</v>
      </c>
    </row>
    <row r="2349" spans="1:21" x14ac:dyDescent="0.25">
      <c r="A2349" s="2" t="s">
        <v>59</v>
      </c>
      <c r="B2349" s="2" t="s">
        <v>60</v>
      </c>
      <c r="C2349" s="3">
        <v>32286</v>
      </c>
      <c r="D2349" s="2" t="s">
        <v>11</v>
      </c>
      <c r="E2349" s="2" t="s">
        <v>28</v>
      </c>
      <c r="F2349" s="2">
        <v>6</v>
      </c>
      <c r="G2349" s="4">
        <v>11646.361831540105</v>
      </c>
      <c r="H2349" s="5">
        <v>-64687.407931125446</v>
      </c>
      <c r="I2349" s="11" t="str">
        <f t="shared" si="432"/>
        <v>Vargas, Camila</v>
      </c>
      <c r="J2349" s="11" t="str">
        <f t="shared" si="433"/>
        <v>CV</v>
      </c>
      <c r="K2349" s="14">
        <f t="shared" si="434"/>
        <v>12</v>
      </c>
      <c r="L2349" s="7">
        <f t="shared" ca="1" si="435"/>
        <v>36</v>
      </c>
      <c r="M2349" s="7">
        <f t="shared" si="436"/>
        <v>1</v>
      </c>
      <c r="N2349" s="15">
        <f t="shared" si="437"/>
        <v>32286</v>
      </c>
      <c r="O2349" s="15" t="str">
        <f t="shared" si="438"/>
        <v>lunes</v>
      </c>
      <c r="P2349" s="14">
        <f t="shared" si="439"/>
        <v>1988</v>
      </c>
      <c r="Q2349" s="14">
        <f t="shared" si="440"/>
        <v>5</v>
      </c>
      <c r="R2349" s="14">
        <f t="shared" si="441"/>
        <v>23</v>
      </c>
      <c r="S2349" s="14" t="str">
        <f t="shared" si="442"/>
        <v>NO</v>
      </c>
      <c r="T2349" s="14" t="str">
        <f t="shared" si="443"/>
        <v>No Cumple</v>
      </c>
      <c r="U2349" s="14">
        <f>VLOOKUP(E2349,País!$A$1:$B$8,2,FALSE)</f>
        <v>7</v>
      </c>
    </row>
    <row r="2350" spans="1:21" x14ac:dyDescent="0.25">
      <c r="A2350" s="2" t="s">
        <v>49</v>
      </c>
      <c r="B2350" s="2" t="s">
        <v>50</v>
      </c>
      <c r="C2350" s="3">
        <v>35429</v>
      </c>
      <c r="D2350" s="2" t="s">
        <v>27</v>
      </c>
      <c r="E2350" s="2" t="s">
        <v>8</v>
      </c>
      <c r="F2350" s="2">
        <v>4</v>
      </c>
      <c r="G2350" s="4">
        <v>11630.135522237444</v>
      </c>
      <c r="H2350" s="5">
        <v>-41843.667692613948</v>
      </c>
      <c r="I2350" s="11" t="str">
        <f t="shared" si="432"/>
        <v>Perez, Javier</v>
      </c>
      <c r="J2350" s="11" t="str">
        <f t="shared" si="433"/>
        <v>JP</v>
      </c>
      <c r="K2350" s="14">
        <f t="shared" si="434"/>
        <v>11</v>
      </c>
      <c r="L2350" s="7">
        <f t="shared" ca="1" si="435"/>
        <v>27</v>
      </c>
      <c r="M2350" s="7">
        <f t="shared" si="436"/>
        <v>1</v>
      </c>
      <c r="N2350" s="15">
        <f t="shared" si="437"/>
        <v>35429</v>
      </c>
      <c r="O2350" s="15" t="str">
        <f t="shared" si="438"/>
        <v>lunes</v>
      </c>
      <c r="P2350" s="14">
        <f t="shared" si="439"/>
        <v>1996</v>
      </c>
      <c r="Q2350" s="14">
        <f t="shared" si="440"/>
        <v>12</v>
      </c>
      <c r="R2350" s="14">
        <f t="shared" si="441"/>
        <v>30</v>
      </c>
      <c r="S2350" s="14" t="str">
        <f t="shared" si="442"/>
        <v>NO</v>
      </c>
      <c r="T2350" s="14" t="str">
        <f t="shared" si="443"/>
        <v>No Cumple</v>
      </c>
      <c r="U2350" s="14">
        <f>VLOOKUP(E2350,País!$A$1:$B$8,2,FALSE)</f>
        <v>1</v>
      </c>
    </row>
    <row r="2351" spans="1:21" x14ac:dyDescent="0.25">
      <c r="A2351" s="2" t="s">
        <v>65</v>
      </c>
      <c r="B2351" s="2" t="s">
        <v>66</v>
      </c>
      <c r="C2351" s="3">
        <v>30325</v>
      </c>
      <c r="D2351" s="2" t="s">
        <v>23</v>
      </c>
      <c r="E2351" s="2" t="s">
        <v>12</v>
      </c>
      <c r="F2351" s="2">
        <v>3</v>
      </c>
      <c r="G2351" s="4">
        <v>11629.165302213525</v>
      </c>
      <c r="H2351" s="5">
        <v>-36843.418003830739</v>
      </c>
      <c r="I2351" s="11" t="str">
        <f t="shared" si="432"/>
        <v>Silva, Fernando</v>
      </c>
      <c r="J2351" s="11" t="str">
        <f t="shared" si="433"/>
        <v>FS</v>
      </c>
      <c r="K2351" s="14">
        <f t="shared" si="434"/>
        <v>13</v>
      </c>
      <c r="L2351" s="7">
        <f t="shared" ca="1" si="435"/>
        <v>41</v>
      </c>
      <c r="M2351" s="7">
        <f t="shared" si="436"/>
        <v>7</v>
      </c>
      <c r="N2351" s="15">
        <f t="shared" si="437"/>
        <v>30325</v>
      </c>
      <c r="O2351" s="15" t="str">
        <f t="shared" si="438"/>
        <v>domingo</v>
      </c>
      <c r="P2351" s="14">
        <f t="shared" si="439"/>
        <v>1983</v>
      </c>
      <c r="Q2351" s="14">
        <f t="shared" si="440"/>
        <v>1</v>
      </c>
      <c r="R2351" s="14">
        <f t="shared" si="441"/>
        <v>9</v>
      </c>
      <c r="S2351" s="14" t="str">
        <f t="shared" si="442"/>
        <v>NO</v>
      </c>
      <c r="T2351" s="14" t="str">
        <f t="shared" si="443"/>
        <v>No Cumple</v>
      </c>
      <c r="U2351" s="14">
        <f>VLOOKUP(E2351,País!$A$1:$B$8,2,FALSE)</f>
        <v>3</v>
      </c>
    </row>
    <row r="2352" spans="1:21" x14ac:dyDescent="0.25">
      <c r="A2352" s="2" t="s">
        <v>87</v>
      </c>
      <c r="B2352" s="2" t="s">
        <v>50</v>
      </c>
      <c r="C2352" s="3">
        <v>35176</v>
      </c>
      <c r="D2352" s="2" t="s">
        <v>31</v>
      </c>
      <c r="E2352" s="2" t="s">
        <v>8</v>
      </c>
      <c r="F2352" s="2">
        <v>5</v>
      </c>
      <c r="G2352" s="4">
        <v>11597.07976303995</v>
      </c>
      <c r="H2352" s="5">
        <v>10228.833053511218</v>
      </c>
      <c r="I2352" s="11" t="str">
        <f t="shared" si="432"/>
        <v>Perez, Ismael</v>
      </c>
      <c r="J2352" s="11" t="str">
        <f t="shared" si="433"/>
        <v>IP</v>
      </c>
      <c r="K2352" s="14">
        <f t="shared" si="434"/>
        <v>11</v>
      </c>
      <c r="L2352" s="7">
        <f t="shared" ca="1" si="435"/>
        <v>28</v>
      </c>
      <c r="M2352" s="7">
        <f t="shared" si="436"/>
        <v>7</v>
      </c>
      <c r="N2352" s="15">
        <f t="shared" si="437"/>
        <v>35176</v>
      </c>
      <c r="O2352" s="15" t="str">
        <f t="shared" si="438"/>
        <v>domingo</v>
      </c>
      <c r="P2352" s="14">
        <f t="shared" si="439"/>
        <v>1996</v>
      </c>
      <c r="Q2352" s="14">
        <f t="shared" si="440"/>
        <v>4</v>
      </c>
      <c r="R2352" s="14">
        <f t="shared" si="441"/>
        <v>21</v>
      </c>
      <c r="S2352" s="14" t="str">
        <f t="shared" si="442"/>
        <v>NO</v>
      </c>
      <c r="T2352" s="14" t="str">
        <f t="shared" si="443"/>
        <v>No Cumple</v>
      </c>
      <c r="U2352" s="14">
        <f>VLOOKUP(E2352,País!$A$1:$B$8,2,FALSE)</f>
        <v>1</v>
      </c>
    </row>
    <row r="2353" spans="1:21" x14ac:dyDescent="0.25">
      <c r="A2353" s="2" t="s">
        <v>79</v>
      </c>
      <c r="B2353" s="2" t="s">
        <v>30</v>
      </c>
      <c r="C2353" s="3">
        <v>32941</v>
      </c>
      <c r="D2353" s="2" t="s">
        <v>35</v>
      </c>
      <c r="E2353" s="2" t="s">
        <v>32</v>
      </c>
      <c r="F2353" s="2">
        <v>2</v>
      </c>
      <c r="G2353" s="4">
        <v>11594.371697211627</v>
      </c>
      <c r="H2353" s="5">
        <v>-29124.502642230698</v>
      </c>
      <c r="I2353" s="11" t="str">
        <f t="shared" si="432"/>
        <v>Rivera, Pedro</v>
      </c>
      <c r="J2353" s="11" t="str">
        <f t="shared" si="433"/>
        <v>PR</v>
      </c>
      <c r="K2353" s="14">
        <f t="shared" si="434"/>
        <v>11</v>
      </c>
      <c r="L2353" s="7">
        <f t="shared" ca="1" si="435"/>
        <v>34</v>
      </c>
      <c r="M2353" s="7">
        <f t="shared" si="436"/>
        <v>5</v>
      </c>
      <c r="N2353" s="15">
        <f t="shared" si="437"/>
        <v>32941</v>
      </c>
      <c r="O2353" s="15" t="str">
        <f t="shared" si="438"/>
        <v>viernes</v>
      </c>
      <c r="P2353" s="14">
        <f t="shared" si="439"/>
        <v>1990</v>
      </c>
      <c r="Q2353" s="14">
        <f t="shared" si="440"/>
        <v>3</v>
      </c>
      <c r="R2353" s="14">
        <f t="shared" si="441"/>
        <v>9</v>
      </c>
      <c r="S2353" s="14" t="str">
        <f t="shared" si="442"/>
        <v>NO</v>
      </c>
      <c r="T2353" s="14" t="str">
        <f t="shared" si="443"/>
        <v>No Cumple</v>
      </c>
      <c r="U2353" s="14">
        <f>VLOOKUP(E2353,País!$A$1:$B$8,2,FALSE)</f>
        <v>2</v>
      </c>
    </row>
    <row r="2354" spans="1:21" x14ac:dyDescent="0.25">
      <c r="A2354" s="2" t="s">
        <v>55</v>
      </c>
      <c r="B2354" s="2" t="s">
        <v>56</v>
      </c>
      <c r="C2354" s="3">
        <v>32814</v>
      </c>
      <c r="D2354" s="2" t="s">
        <v>38</v>
      </c>
      <c r="E2354" s="2" t="s">
        <v>20</v>
      </c>
      <c r="F2354" s="2">
        <v>3</v>
      </c>
      <c r="G2354" s="4">
        <v>11586.622089770759</v>
      </c>
      <c r="H2354" s="5">
        <v>-35347.906340104026</v>
      </c>
      <c r="I2354" s="11" t="str">
        <f t="shared" si="432"/>
        <v>Jimenez, Monica</v>
      </c>
      <c r="J2354" s="11" t="str">
        <f t="shared" si="433"/>
        <v>MJ</v>
      </c>
      <c r="K2354" s="14">
        <f t="shared" si="434"/>
        <v>13</v>
      </c>
      <c r="L2354" s="7">
        <f t="shared" ca="1" si="435"/>
        <v>34</v>
      </c>
      <c r="M2354" s="7">
        <f t="shared" si="436"/>
        <v>4</v>
      </c>
      <c r="N2354" s="15">
        <f t="shared" si="437"/>
        <v>32814</v>
      </c>
      <c r="O2354" s="15" t="str">
        <f t="shared" si="438"/>
        <v>jueves</v>
      </c>
      <c r="P2354" s="14">
        <f t="shared" si="439"/>
        <v>1989</v>
      </c>
      <c r="Q2354" s="14">
        <f t="shared" si="440"/>
        <v>11</v>
      </c>
      <c r="R2354" s="14">
        <f t="shared" si="441"/>
        <v>2</v>
      </c>
      <c r="S2354" s="14" t="str">
        <f t="shared" si="442"/>
        <v>NO</v>
      </c>
      <c r="T2354" s="14" t="str">
        <f t="shared" si="443"/>
        <v>No Cumple</v>
      </c>
      <c r="U2354" s="14">
        <f>VLOOKUP(E2354,País!$A$1:$B$8,2,FALSE)</f>
        <v>6</v>
      </c>
    </row>
    <row r="2355" spans="1:21" x14ac:dyDescent="0.25">
      <c r="A2355" s="2" t="s">
        <v>25</v>
      </c>
      <c r="B2355" s="2" t="s">
        <v>26</v>
      </c>
      <c r="C2355" s="3">
        <v>31617</v>
      </c>
      <c r="D2355" s="2" t="s">
        <v>27</v>
      </c>
      <c r="E2355" s="2" t="s">
        <v>28</v>
      </c>
      <c r="F2355" s="2">
        <v>4</v>
      </c>
      <c r="G2355" s="4">
        <v>11549.286767051486</v>
      </c>
      <c r="H2355" s="5">
        <v>-34523.106248006239</v>
      </c>
      <c r="I2355" s="11" t="str">
        <f t="shared" si="432"/>
        <v>Diaz, Laura</v>
      </c>
      <c r="J2355" s="11" t="str">
        <f t="shared" si="433"/>
        <v>LD</v>
      </c>
      <c r="K2355" s="14">
        <f t="shared" si="434"/>
        <v>9</v>
      </c>
      <c r="L2355" s="7">
        <f t="shared" ca="1" si="435"/>
        <v>38</v>
      </c>
      <c r="M2355" s="7">
        <f t="shared" si="436"/>
        <v>4</v>
      </c>
      <c r="N2355" s="15">
        <f t="shared" si="437"/>
        <v>31617</v>
      </c>
      <c r="O2355" s="15" t="str">
        <f t="shared" si="438"/>
        <v>jueves</v>
      </c>
      <c r="P2355" s="14">
        <f t="shared" si="439"/>
        <v>1986</v>
      </c>
      <c r="Q2355" s="14">
        <f t="shared" si="440"/>
        <v>7</v>
      </c>
      <c r="R2355" s="14">
        <f t="shared" si="441"/>
        <v>24</v>
      </c>
      <c r="S2355" s="14" t="str">
        <f t="shared" si="442"/>
        <v>NO</v>
      </c>
      <c r="T2355" s="14" t="str">
        <f t="shared" si="443"/>
        <v>No Cumple</v>
      </c>
      <c r="U2355" s="14">
        <f>VLOOKUP(E2355,País!$A$1:$B$8,2,FALSE)</f>
        <v>7</v>
      </c>
    </row>
    <row r="2356" spans="1:21" x14ac:dyDescent="0.25">
      <c r="A2356" s="2" t="s">
        <v>81</v>
      </c>
      <c r="B2356" s="2" t="s">
        <v>37</v>
      </c>
      <c r="C2356" s="3">
        <v>34088</v>
      </c>
      <c r="D2356" s="2" t="s">
        <v>7</v>
      </c>
      <c r="E2356" s="2" t="s">
        <v>12</v>
      </c>
      <c r="F2356" s="2">
        <v>3</v>
      </c>
      <c r="G2356" s="4">
        <v>11546.209077576603</v>
      </c>
      <c r="H2356" s="5">
        <v>-38960.177194750693</v>
      </c>
      <c r="I2356" s="11" t="str">
        <f t="shared" si="432"/>
        <v>Hernandez, Victor</v>
      </c>
      <c r="J2356" s="11" t="str">
        <f t="shared" si="433"/>
        <v>VH</v>
      </c>
      <c r="K2356" s="14">
        <f t="shared" si="434"/>
        <v>15</v>
      </c>
      <c r="L2356" s="7">
        <f t="shared" ca="1" si="435"/>
        <v>31</v>
      </c>
      <c r="M2356" s="7">
        <f t="shared" si="436"/>
        <v>4</v>
      </c>
      <c r="N2356" s="15">
        <f t="shared" si="437"/>
        <v>34088</v>
      </c>
      <c r="O2356" s="15" t="str">
        <f t="shared" si="438"/>
        <v>jueves</v>
      </c>
      <c r="P2356" s="14">
        <f t="shared" si="439"/>
        <v>1993</v>
      </c>
      <c r="Q2356" s="14">
        <f t="shared" si="440"/>
        <v>4</v>
      </c>
      <c r="R2356" s="14">
        <f t="shared" si="441"/>
        <v>29</v>
      </c>
      <c r="S2356" s="14" t="str">
        <f t="shared" si="442"/>
        <v>SI</v>
      </c>
      <c r="T2356" s="14" t="str">
        <f t="shared" si="443"/>
        <v>No Cumple</v>
      </c>
      <c r="U2356" s="14">
        <f>VLOOKUP(E2356,País!$A$1:$B$8,2,FALSE)</f>
        <v>3</v>
      </c>
    </row>
    <row r="2357" spans="1:21" x14ac:dyDescent="0.25">
      <c r="A2357" s="2" t="s">
        <v>13</v>
      </c>
      <c r="B2357" s="2" t="s">
        <v>14</v>
      </c>
      <c r="C2357" s="3">
        <v>32806</v>
      </c>
      <c r="D2357" s="2" t="s">
        <v>15</v>
      </c>
      <c r="E2357" s="2" t="s">
        <v>16</v>
      </c>
      <c r="F2357" s="2">
        <v>6</v>
      </c>
      <c r="G2357" s="4">
        <v>11539.820196932587</v>
      </c>
      <c r="H2357" s="5">
        <v>-29375.931256239208</v>
      </c>
      <c r="I2357" s="11" t="str">
        <f t="shared" si="432"/>
        <v>Lopez, Maria</v>
      </c>
      <c r="J2357" s="11" t="str">
        <f t="shared" si="433"/>
        <v>ML</v>
      </c>
      <c r="K2357" s="14">
        <f t="shared" si="434"/>
        <v>10</v>
      </c>
      <c r="L2357" s="7">
        <f t="shared" ca="1" si="435"/>
        <v>34</v>
      </c>
      <c r="M2357" s="7">
        <f t="shared" si="436"/>
        <v>3</v>
      </c>
      <c r="N2357" s="15">
        <f t="shared" si="437"/>
        <v>32806</v>
      </c>
      <c r="O2357" s="15" t="str">
        <f t="shared" si="438"/>
        <v>miércoles</v>
      </c>
      <c r="P2357" s="14">
        <f t="shared" si="439"/>
        <v>1989</v>
      </c>
      <c r="Q2357" s="14">
        <f t="shared" si="440"/>
        <v>10</v>
      </c>
      <c r="R2357" s="14">
        <f t="shared" si="441"/>
        <v>25</v>
      </c>
      <c r="S2357" s="14" t="str">
        <f t="shared" si="442"/>
        <v>NO</v>
      </c>
      <c r="T2357" s="14" t="str">
        <f t="shared" si="443"/>
        <v>No Cumple</v>
      </c>
      <c r="U2357" s="14">
        <f>VLOOKUP(E2357,País!$A$1:$B$8,2,FALSE)</f>
        <v>4</v>
      </c>
    </row>
    <row r="2358" spans="1:21" x14ac:dyDescent="0.25">
      <c r="A2358" s="2" t="s">
        <v>69</v>
      </c>
      <c r="B2358" s="2" t="s">
        <v>6</v>
      </c>
      <c r="C2358" s="3">
        <v>29580</v>
      </c>
      <c r="D2358" s="2" t="s">
        <v>31</v>
      </c>
      <c r="E2358" s="2" t="s">
        <v>20</v>
      </c>
      <c r="F2358" s="2">
        <v>2</v>
      </c>
      <c r="G2358" s="4">
        <v>11518.53239304909</v>
      </c>
      <c r="H2358" s="5">
        <v>-27876.286029143674</v>
      </c>
      <c r="I2358" s="11" t="str">
        <f t="shared" si="432"/>
        <v>Martinez, Jorge</v>
      </c>
      <c r="J2358" s="11" t="str">
        <f t="shared" si="433"/>
        <v>JM</v>
      </c>
      <c r="K2358" s="14">
        <f t="shared" si="434"/>
        <v>13</v>
      </c>
      <c r="L2358" s="7">
        <f t="shared" ca="1" si="435"/>
        <v>43</v>
      </c>
      <c r="M2358" s="7">
        <f t="shared" si="436"/>
        <v>4</v>
      </c>
      <c r="N2358" s="15">
        <f t="shared" si="437"/>
        <v>29580</v>
      </c>
      <c r="O2358" s="15" t="str">
        <f t="shared" si="438"/>
        <v>jueves</v>
      </c>
      <c r="P2358" s="14">
        <f t="shared" si="439"/>
        <v>1980</v>
      </c>
      <c r="Q2358" s="14">
        <f t="shared" si="440"/>
        <v>12</v>
      </c>
      <c r="R2358" s="14">
        <f t="shared" si="441"/>
        <v>25</v>
      </c>
      <c r="S2358" s="14" t="str">
        <f t="shared" si="442"/>
        <v>NO</v>
      </c>
      <c r="T2358" s="14" t="str">
        <f t="shared" si="443"/>
        <v>No Cumple</v>
      </c>
      <c r="U2358" s="14">
        <f>VLOOKUP(E2358,País!$A$1:$B$8,2,FALSE)</f>
        <v>6</v>
      </c>
    </row>
    <row r="2359" spans="1:21" x14ac:dyDescent="0.25">
      <c r="A2359" s="2" t="s">
        <v>13</v>
      </c>
      <c r="B2359" s="2" t="s">
        <v>14</v>
      </c>
      <c r="C2359" s="3">
        <v>30559</v>
      </c>
      <c r="D2359" s="2" t="s">
        <v>15</v>
      </c>
      <c r="E2359" s="2" t="s">
        <v>16</v>
      </c>
      <c r="F2359" s="2">
        <v>3</v>
      </c>
      <c r="G2359" s="4">
        <v>11515.808183712532</v>
      </c>
      <c r="H2359" s="5">
        <v>-33606.088798332967</v>
      </c>
      <c r="I2359" s="11" t="str">
        <f t="shared" si="432"/>
        <v>Lopez, Maria</v>
      </c>
      <c r="J2359" s="11" t="str">
        <f t="shared" si="433"/>
        <v>ML</v>
      </c>
      <c r="K2359" s="14">
        <f t="shared" si="434"/>
        <v>10</v>
      </c>
      <c r="L2359" s="7">
        <f t="shared" ca="1" si="435"/>
        <v>40</v>
      </c>
      <c r="M2359" s="7">
        <f t="shared" si="436"/>
        <v>3</v>
      </c>
      <c r="N2359" s="15">
        <f t="shared" si="437"/>
        <v>30559</v>
      </c>
      <c r="O2359" s="15" t="str">
        <f t="shared" si="438"/>
        <v>miércoles</v>
      </c>
      <c r="P2359" s="14">
        <f t="shared" si="439"/>
        <v>1983</v>
      </c>
      <c r="Q2359" s="14">
        <f t="shared" si="440"/>
        <v>8</v>
      </c>
      <c r="R2359" s="14">
        <f t="shared" si="441"/>
        <v>31</v>
      </c>
      <c r="S2359" s="14" t="str">
        <f t="shared" si="442"/>
        <v>NO</v>
      </c>
      <c r="T2359" s="14" t="str">
        <f t="shared" si="443"/>
        <v>No Cumple</v>
      </c>
      <c r="U2359" s="14">
        <f>VLOOKUP(E2359,País!$A$1:$B$8,2,FALSE)</f>
        <v>4</v>
      </c>
    </row>
    <row r="2360" spans="1:21" x14ac:dyDescent="0.25">
      <c r="A2360" s="2" t="s">
        <v>76</v>
      </c>
      <c r="B2360" s="2" t="s">
        <v>14</v>
      </c>
      <c r="C2360" s="3">
        <v>33483</v>
      </c>
      <c r="D2360" s="2" t="s">
        <v>23</v>
      </c>
      <c r="E2360" s="2" t="s">
        <v>20</v>
      </c>
      <c r="F2360" s="2">
        <v>2</v>
      </c>
      <c r="G2360" s="4">
        <v>11481.520607042572</v>
      </c>
      <c r="H2360" s="5">
        <v>-60690.618553530076</v>
      </c>
      <c r="I2360" s="11" t="str">
        <f t="shared" si="432"/>
        <v>Lopez, Carolina</v>
      </c>
      <c r="J2360" s="11" t="str">
        <f t="shared" si="433"/>
        <v>CL</v>
      </c>
      <c r="K2360" s="14">
        <f t="shared" si="434"/>
        <v>13</v>
      </c>
      <c r="L2360" s="7">
        <f t="shared" ca="1" si="435"/>
        <v>32</v>
      </c>
      <c r="M2360" s="7">
        <f t="shared" si="436"/>
        <v>1</v>
      </c>
      <c r="N2360" s="15">
        <f t="shared" si="437"/>
        <v>33483</v>
      </c>
      <c r="O2360" s="15" t="str">
        <f t="shared" si="438"/>
        <v>lunes</v>
      </c>
      <c r="P2360" s="14">
        <f t="shared" si="439"/>
        <v>1991</v>
      </c>
      <c r="Q2360" s="14">
        <f t="shared" si="440"/>
        <v>9</v>
      </c>
      <c r="R2360" s="14">
        <f t="shared" si="441"/>
        <v>2</v>
      </c>
      <c r="S2360" s="14" t="str">
        <f t="shared" si="442"/>
        <v>NO</v>
      </c>
      <c r="T2360" s="14" t="str">
        <f t="shared" si="443"/>
        <v>No Cumple</v>
      </c>
      <c r="U2360" s="14">
        <f>VLOOKUP(E2360,País!$A$1:$B$8,2,FALSE)</f>
        <v>6</v>
      </c>
    </row>
    <row r="2361" spans="1:21" x14ac:dyDescent="0.25">
      <c r="A2361" s="2" t="s">
        <v>88</v>
      </c>
      <c r="B2361" s="2" t="s">
        <v>54</v>
      </c>
      <c r="C2361" s="3">
        <v>30820</v>
      </c>
      <c r="D2361" s="2" t="s">
        <v>35</v>
      </c>
      <c r="E2361" s="2" t="s">
        <v>12</v>
      </c>
      <c r="F2361" s="2">
        <v>2</v>
      </c>
      <c r="G2361" s="4">
        <v>11478.238312265656</v>
      </c>
      <c r="H2361" s="5">
        <v>-34324.36790208357</v>
      </c>
      <c r="I2361" s="11" t="str">
        <f t="shared" si="432"/>
        <v>Moreno, Lorena</v>
      </c>
      <c r="J2361" s="11" t="str">
        <f t="shared" si="433"/>
        <v>LM</v>
      </c>
      <c r="K2361" s="14">
        <f t="shared" si="434"/>
        <v>12</v>
      </c>
      <c r="L2361" s="7">
        <f t="shared" ca="1" si="435"/>
        <v>40</v>
      </c>
      <c r="M2361" s="7">
        <f t="shared" si="436"/>
        <v>5</v>
      </c>
      <c r="N2361" s="15">
        <f t="shared" si="437"/>
        <v>30820</v>
      </c>
      <c r="O2361" s="15" t="str">
        <f t="shared" si="438"/>
        <v>viernes</v>
      </c>
      <c r="P2361" s="14">
        <f t="shared" si="439"/>
        <v>1984</v>
      </c>
      <c r="Q2361" s="14">
        <f t="shared" si="440"/>
        <v>5</v>
      </c>
      <c r="R2361" s="14">
        <f t="shared" si="441"/>
        <v>18</v>
      </c>
      <c r="S2361" s="14" t="str">
        <f t="shared" si="442"/>
        <v>NO</v>
      </c>
      <c r="T2361" s="14" t="str">
        <f t="shared" si="443"/>
        <v>No Cumple</v>
      </c>
      <c r="U2361" s="14">
        <f>VLOOKUP(E2361,País!$A$1:$B$8,2,FALSE)</f>
        <v>3</v>
      </c>
    </row>
    <row r="2362" spans="1:21" x14ac:dyDescent="0.25">
      <c r="A2362" s="2" t="s">
        <v>97</v>
      </c>
      <c r="B2362" s="2" t="s">
        <v>14</v>
      </c>
      <c r="C2362" s="3">
        <v>30211</v>
      </c>
      <c r="D2362" s="2" t="s">
        <v>23</v>
      </c>
      <c r="E2362" s="2" t="s">
        <v>8</v>
      </c>
      <c r="F2362" s="2">
        <v>2</v>
      </c>
      <c r="G2362" s="4">
        <v>11438.677063175341</v>
      </c>
      <c r="H2362" s="5">
        <v>-35142.030331246933</v>
      </c>
      <c r="I2362" s="11" t="str">
        <f t="shared" si="432"/>
        <v>Lopez, Gustavo</v>
      </c>
      <c r="J2362" s="11" t="str">
        <f t="shared" si="433"/>
        <v>GL</v>
      </c>
      <c r="K2362" s="14">
        <f t="shared" si="434"/>
        <v>12</v>
      </c>
      <c r="L2362" s="7">
        <f t="shared" ca="1" si="435"/>
        <v>41</v>
      </c>
      <c r="M2362" s="7">
        <f t="shared" si="436"/>
        <v>5</v>
      </c>
      <c r="N2362" s="15">
        <f t="shared" si="437"/>
        <v>30211</v>
      </c>
      <c r="O2362" s="15" t="str">
        <f t="shared" si="438"/>
        <v>viernes</v>
      </c>
      <c r="P2362" s="14">
        <f t="shared" si="439"/>
        <v>1982</v>
      </c>
      <c r="Q2362" s="14">
        <f t="shared" si="440"/>
        <v>9</v>
      </c>
      <c r="R2362" s="14">
        <f t="shared" si="441"/>
        <v>17</v>
      </c>
      <c r="S2362" s="14" t="str">
        <f t="shared" si="442"/>
        <v>NO</v>
      </c>
      <c r="T2362" s="14" t="str">
        <f t="shared" si="443"/>
        <v>No Cumple</v>
      </c>
      <c r="U2362" s="14">
        <f>VLOOKUP(E2362,País!$A$1:$B$8,2,FALSE)</f>
        <v>1</v>
      </c>
    </row>
    <row r="2363" spans="1:21" x14ac:dyDescent="0.25">
      <c r="A2363" s="2" t="s">
        <v>21</v>
      </c>
      <c r="B2363" s="2" t="s">
        <v>22</v>
      </c>
      <c r="C2363" s="3">
        <v>29498</v>
      </c>
      <c r="D2363" s="2" t="s">
        <v>23</v>
      </c>
      <c r="E2363" s="2" t="s">
        <v>24</v>
      </c>
      <c r="F2363" s="2">
        <v>3</v>
      </c>
      <c r="G2363" s="4">
        <v>11416.019185445502</v>
      </c>
      <c r="H2363" s="5">
        <v>-33876.383692371324</v>
      </c>
      <c r="I2363" s="11" t="str">
        <f t="shared" si="432"/>
        <v>Fernandez, Luis</v>
      </c>
      <c r="J2363" s="11" t="str">
        <f t="shared" si="433"/>
        <v>LF</v>
      </c>
      <c r="K2363" s="14">
        <f t="shared" si="434"/>
        <v>13</v>
      </c>
      <c r="L2363" s="7">
        <f t="shared" ca="1" si="435"/>
        <v>43</v>
      </c>
      <c r="M2363" s="7">
        <f t="shared" si="436"/>
        <v>6</v>
      </c>
      <c r="N2363" s="15">
        <f t="shared" si="437"/>
        <v>29498</v>
      </c>
      <c r="O2363" s="15" t="str">
        <f t="shared" si="438"/>
        <v>sábado</v>
      </c>
      <c r="P2363" s="14">
        <f t="shared" si="439"/>
        <v>1980</v>
      </c>
      <c r="Q2363" s="14">
        <f t="shared" si="440"/>
        <v>10</v>
      </c>
      <c r="R2363" s="14">
        <f t="shared" si="441"/>
        <v>4</v>
      </c>
      <c r="S2363" s="14" t="str">
        <f t="shared" si="442"/>
        <v>NO</v>
      </c>
      <c r="T2363" s="14" t="str">
        <f t="shared" si="443"/>
        <v>No Cumple</v>
      </c>
      <c r="U2363" s="14">
        <f>VLOOKUP(E2363,País!$A$1:$B$8,2,FALSE)</f>
        <v>5</v>
      </c>
    </row>
    <row r="2364" spans="1:21" x14ac:dyDescent="0.25">
      <c r="A2364" s="2" t="s">
        <v>88</v>
      </c>
      <c r="B2364" s="2" t="s">
        <v>54</v>
      </c>
      <c r="C2364" s="3">
        <v>30362</v>
      </c>
      <c r="D2364" s="2" t="s">
        <v>35</v>
      </c>
      <c r="E2364" s="2" t="s">
        <v>12</v>
      </c>
      <c r="F2364" s="2">
        <v>3</v>
      </c>
      <c r="G2364" s="4">
        <v>11410.290559245579</v>
      </c>
      <c r="H2364" s="5">
        <v>-37952.018157531784</v>
      </c>
      <c r="I2364" s="11" t="str">
        <f t="shared" si="432"/>
        <v>Moreno, Lorena</v>
      </c>
      <c r="J2364" s="11" t="str">
        <f t="shared" si="433"/>
        <v>LM</v>
      </c>
      <c r="K2364" s="14">
        <f t="shared" si="434"/>
        <v>12</v>
      </c>
      <c r="L2364" s="7">
        <f t="shared" ca="1" si="435"/>
        <v>41</v>
      </c>
      <c r="M2364" s="7">
        <f t="shared" si="436"/>
        <v>2</v>
      </c>
      <c r="N2364" s="15">
        <f t="shared" si="437"/>
        <v>30362</v>
      </c>
      <c r="O2364" s="15" t="str">
        <f t="shared" si="438"/>
        <v>martes</v>
      </c>
      <c r="P2364" s="14">
        <f t="shared" si="439"/>
        <v>1983</v>
      </c>
      <c r="Q2364" s="14">
        <f t="shared" si="440"/>
        <v>2</v>
      </c>
      <c r="R2364" s="14">
        <f t="shared" si="441"/>
        <v>15</v>
      </c>
      <c r="S2364" s="14" t="str">
        <f t="shared" si="442"/>
        <v>NO</v>
      </c>
      <c r="T2364" s="14" t="str">
        <f t="shared" si="443"/>
        <v>No Cumple</v>
      </c>
      <c r="U2364" s="14">
        <f>VLOOKUP(E2364,País!$A$1:$B$8,2,FALSE)</f>
        <v>3</v>
      </c>
    </row>
    <row r="2365" spans="1:21" x14ac:dyDescent="0.25">
      <c r="A2365" s="2" t="s">
        <v>41</v>
      </c>
      <c r="B2365" s="2" t="s">
        <v>10</v>
      </c>
      <c r="C2365" s="3">
        <v>33979</v>
      </c>
      <c r="D2365" s="2" t="s">
        <v>38</v>
      </c>
      <c r="E2365" s="2" t="s">
        <v>24</v>
      </c>
      <c r="F2365" s="2">
        <v>6</v>
      </c>
      <c r="G2365" s="4">
        <v>11403.685415240438</v>
      </c>
      <c r="H2365" s="5">
        <v>-32057.051667807646</v>
      </c>
      <c r="I2365" s="11" t="str">
        <f t="shared" si="432"/>
        <v>Gomez, Diego</v>
      </c>
      <c r="J2365" s="11" t="str">
        <f t="shared" si="433"/>
        <v>DG</v>
      </c>
      <c r="K2365" s="14">
        <f t="shared" si="434"/>
        <v>10</v>
      </c>
      <c r="L2365" s="7">
        <f t="shared" ca="1" si="435"/>
        <v>31</v>
      </c>
      <c r="M2365" s="7">
        <f t="shared" si="436"/>
        <v>7</v>
      </c>
      <c r="N2365" s="15">
        <f t="shared" si="437"/>
        <v>33979</v>
      </c>
      <c r="O2365" s="15" t="str">
        <f t="shared" si="438"/>
        <v>domingo</v>
      </c>
      <c r="P2365" s="14">
        <f t="shared" si="439"/>
        <v>1993</v>
      </c>
      <c r="Q2365" s="14">
        <f t="shared" si="440"/>
        <v>1</v>
      </c>
      <c r="R2365" s="14">
        <f t="shared" si="441"/>
        <v>10</v>
      </c>
      <c r="S2365" s="14" t="str">
        <f t="shared" si="442"/>
        <v>NO</v>
      </c>
      <c r="T2365" s="14" t="str">
        <f t="shared" si="443"/>
        <v>No Cumple</v>
      </c>
      <c r="U2365" s="14">
        <f>VLOOKUP(E2365,País!$A$1:$B$8,2,FALSE)</f>
        <v>5</v>
      </c>
    </row>
    <row r="2366" spans="1:21" x14ac:dyDescent="0.25">
      <c r="A2366" s="2" t="s">
        <v>73</v>
      </c>
      <c r="B2366" s="2" t="s">
        <v>22</v>
      </c>
      <c r="C2366" s="3">
        <v>35138</v>
      </c>
      <c r="D2366" s="2" t="s">
        <v>11</v>
      </c>
      <c r="E2366" s="2" t="s">
        <v>8</v>
      </c>
      <c r="F2366" s="2">
        <v>5</v>
      </c>
      <c r="G2366" s="4">
        <v>11391.231108752318</v>
      </c>
      <c r="H2366" s="5">
        <v>-37368.768891247681</v>
      </c>
      <c r="I2366" s="11" t="str">
        <f t="shared" si="432"/>
        <v>Fernandez, Manuel</v>
      </c>
      <c r="J2366" s="11" t="str">
        <f t="shared" si="433"/>
        <v>MF</v>
      </c>
      <c r="K2366" s="14">
        <f t="shared" si="434"/>
        <v>15</v>
      </c>
      <c r="L2366" s="7">
        <f t="shared" ca="1" si="435"/>
        <v>28</v>
      </c>
      <c r="M2366" s="7">
        <f t="shared" si="436"/>
        <v>4</v>
      </c>
      <c r="N2366" s="15">
        <f t="shared" si="437"/>
        <v>35138</v>
      </c>
      <c r="O2366" s="15" t="str">
        <f t="shared" si="438"/>
        <v>jueves</v>
      </c>
      <c r="P2366" s="14">
        <f t="shared" si="439"/>
        <v>1996</v>
      </c>
      <c r="Q2366" s="14">
        <f t="shared" si="440"/>
        <v>3</v>
      </c>
      <c r="R2366" s="14">
        <f t="shared" si="441"/>
        <v>14</v>
      </c>
      <c r="S2366" s="14" t="str">
        <f t="shared" si="442"/>
        <v>NO</v>
      </c>
      <c r="T2366" s="14" t="str">
        <f t="shared" si="443"/>
        <v>No Cumple</v>
      </c>
      <c r="U2366" s="14">
        <f>VLOOKUP(E2366,País!$A$1:$B$8,2,FALSE)</f>
        <v>1</v>
      </c>
    </row>
    <row r="2367" spans="1:21" x14ac:dyDescent="0.25">
      <c r="A2367" s="2" t="s">
        <v>77</v>
      </c>
      <c r="B2367" s="2" t="s">
        <v>22</v>
      </c>
      <c r="C2367" s="3">
        <v>32008</v>
      </c>
      <c r="D2367" s="2" t="s">
        <v>27</v>
      </c>
      <c r="E2367" s="2" t="s">
        <v>24</v>
      </c>
      <c r="F2367" s="2">
        <v>3</v>
      </c>
      <c r="G2367" s="4">
        <v>11373.947183622457</v>
      </c>
      <c r="H2367" s="5">
        <v>-36015.968591067343</v>
      </c>
      <c r="I2367" s="11" t="str">
        <f t="shared" si="432"/>
        <v>Fernandez, Emilio</v>
      </c>
      <c r="J2367" s="11" t="str">
        <f t="shared" si="433"/>
        <v>EF</v>
      </c>
      <c r="K2367" s="14">
        <f t="shared" si="434"/>
        <v>15</v>
      </c>
      <c r="L2367" s="7">
        <f t="shared" ca="1" si="435"/>
        <v>37</v>
      </c>
      <c r="M2367" s="7">
        <f t="shared" si="436"/>
        <v>3</v>
      </c>
      <c r="N2367" s="15">
        <f t="shared" si="437"/>
        <v>32008</v>
      </c>
      <c r="O2367" s="15" t="str">
        <f t="shared" si="438"/>
        <v>miércoles</v>
      </c>
      <c r="P2367" s="14">
        <f t="shared" si="439"/>
        <v>1987</v>
      </c>
      <c r="Q2367" s="14">
        <f t="shared" si="440"/>
        <v>8</v>
      </c>
      <c r="R2367" s="14">
        <f t="shared" si="441"/>
        <v>19</v>
      </c>
      <c r="S2367" s="14" t="str">
        <f t="shared" si="442"/>
        <v>NO</v>
      </c>
      <c r="T2367" s="14" t="str">
        <f t="shared" si="443"/>
        <v>No Cumple</v>
      </c>
      <c r="U2367" s="14">
        <f>VLOOKUP(E2367,País!$A$1:$B$8,2,FALSE)</f>
        <v>5</v>
      </c>
    </row>
    <row r="2368" spans="1:21" x14ac:dyDescent="0.25">
      <c r="A2368" s="2" t="s">
        <v>72</v>
      </c>
      <c r="B2368" s="2" t="s">
        <v>30</v>
      </c>
      <c r="C2368" s="3">
        <v>33719</v>
      </c>
      <c r="D2368" s="2" t="s">
        <v>7</v>
      </c>
      <c r="E2368" s="2" t="s">
        <v>32</v>
      </c>
      <c r="F2368" s="2">
        <v>4</v>
      </c>
      <c r="G2368" s="4">
        <v>11358.612861446172</v>
      </c>
      <c r="H2368" s="5">
        <v>-36629.317781626138</v>
      </c>
      <c r="I2368" s="11" t="str">
        <f t="shared" si="432"/>
        <v>Rivera, Marina</v>
      </c>
      <c r="J2368" s="11" t="str">
        <f t="shared" si="433"/>
        <v>MR</v>
      </c>
      <c r="K2368" s="14">
        <f t="shared" si="434"/>
        <v>12</v>
      </c>
      <c r="L2368" s="7">
        <f t="shared" ca="1" si="435"/>
        <v>32</v>
      </c>
      <c r="M2368" s="7">
        <f t="shared" si="436"/>
        <v>6</v>
      </c>
      <c r="N2368" s="15">
        <f t="shared" si="437"/>
        <v>33719</v>
      </c>
      <c r="O2368" s="15" t="str">
        <f t="shared" si="438"/>
        <v>sábado</v>
      </c>
      <c r="P2368" s="14">
        <f t="shared" si="439"/>
        <v>1992</v>
      </c>
      <c r="Q2368" s="14">
        <f t="shared" si="440"/>
        <v>4</v>
      </c>
      <c r="R2368" s="14">
        <f t="shared" si="441"/>
        <v>25</v>
      </c>
      <c r="S2368" s="14" t="str">
        <f t="shared" si="442"/>
        <v>SI</v>
      </c>
      <c r="T2368" s="14" t="str">
        <f t="shared" si="443"/>
        <v>No Cumple</v>
      </c>
      <c r="U2368" s="14">
        <f>VLOOKUP(E2368,País!$A$1:$B$8,2,FALSE)</f>
        <v>2</v>
      </c>
    </row>
    <row r="2369" spans="1:21" x14ac:dyDescent="0.25">
      <c r="A2369" s="2" t="s">
        <v>85</v>
      </c>
      <c r="B2369" s="2" t="s">
        <v>46</v>
      </c>
      <c r="C2369" s="3">
        <v>29626</v>
      </c>
      <c r="D2369" s="2" t="s">
        <v>23</v>
      </c>
      <c r="E2369" s="2" t="s">
        <v>28</v>
      </c>
      <c r="F2369" s="2">
        <v>6</v>
      </c>
      <c r="G2369" s="4">
        <v>11348.974024174906</v>
      </c>
      <c r="H2369" s="5">
        <v>-35671.964417275587</v>
      </c>
      <c r="I2369" s="11" t="str">
        <f t="shared" si="432"/>
        <v>Garcia, Elena</v>
      </c>
      <c r="J2369" s="11" t="str">
        <f t="shared" si="433"/>
        <v>EG</v>
      </c>
      <c r="K2369" s="14">
        <f t="shared" si="434"/>
        <v>11</v>
      </c>
      <c r="L2369" s="7">
        <f t="shared" ca="1" si="435"/>
        <v>43</v>
      </c>
      <c r="M2369" s="7">
        <f t="shared" si="436"/>
        <v>1</v>
      </c>
      <c r="N2369" s="15">
        <f t="shared" si="437"/>
        <v>29626</v>
      </c>
      <c r="O2369" s="15" t="str">
        <f t="shared" si="438"/>
        <v>lunes</v>
      </c>
      <c r="P2369" s="14">
        <f t="shared" si="439"/>
        <v>1981</v>
      </c>
      <c r="Q2369" s="14">
        <f t="shared" si="440"/>
        <v>2</v>
      </c>
      <c r="R2369" s="14">
        <f t="shared" si="441"/>
        <v>9</v>
      </c>
      <c r="S2369" s="14" t="str">
        <f t="shared" si="442"/>
        <v>NO</v>
      </c>
      <c r="T2369" s="14" t="str">
        <f t="shared" si="443"/>
        <v>No Cumple</v>
      </c>
      <c r="U2369" s="14">
        <f>VLOOKUP(E2369,País!$A$1:$B$8,2,FALSE)</f>
        <v>7</v>
      </c>
    </row>
    <row r="2370" spans="1:21" x14ac:dyDescent="0.25">
      <c r="A2370" s="2" t="s">
        <v>88</v>
      </c>
      <c r="B2370" s="2" t="s">
        <v>54</v>
      </c>
      <c r="C2370" s="3">
        <v>36005</v>
      </c>
      <c r="D2370" s="2" t="s">
        <v>35</v>
      </c>
      <c r="E2370" s="2" t="s">
        <v>12</v>
      </c>
      <c r="F2370" s="2">
        <v>5</v>
      </c>
      <c r="G2370" s="4">
        <v>11343.544222016635</v>
      </c>
      <c r="H2370" s="5">
        <v>-35577.681084625357</v>
      </c>
      <c r="I2370" s="11" t="str">
        <f t="shared" ref="I2370:I2433" si="444">_xlfn.CONCAT(B2370,", ",A2370)</f>
        <v>Moreno, Lorena</v>
      </c>
      <c r="J2370" s="11" t="str">
        <f t="shared" ref="J2370:J2433" si="445">_xlfn.CONCAT(LEFT(A2370,1),LEFT(B2370,1))</f>
        <v>LM</v>
      </c>
      <c r="K2370" s="14">
        <f t="shared" ref="K2370:K2433" si="446">LEN(A2370)+LEN(B2370)</f>
        <v>12</v>
      </c>
      <c r="L2370" s="7">
        <f t="shared" ref="L2370:L2433" ca="1" si="447">INT((TODAY()-C2370)/365)</f>
        <v>26</v>
      </c>
      <c r="M2370" s="7">
        <f t="shared" ref="M2370:M2433" si="448">WEEKDAY(C2370,2)</f>
        <v>3</v>
      </c>
      <c r="N2370" s="15">
        <f t="shared" ref="N2370:N2433" si="449">C2370</f>
        <v>36005</v>
      </c>
      <c r="O2370" s="15" t="str">
        <f t="shared" ref="O2370:O2433" si="450">TEXT(C2370,"dddd")</f>
        <v>miércoles</v>
      </c>
      <c r="P2370" s="14">
        <f t="shared" ref="P2370:P2433" si="451">YEAR(C2370)</f>
        <v>1998</v>
      </c>
      <c r="Q2370" s="14">
        <f t="shared" ref="Q2370:Q2433" si="452">MONTH(C2370)</f>
        <v>7</v>
      </c>
      <c r="R2370" s="14">
        <f t="shared" ref="R2370:R2433" si="453">DAY(C2370)</f>
        <v>29</v>
      </c>
      <c r="S2370" s="14" t="str">
        <f t="shared" ref="S2370:S2433" si="454" xml:space="preserve"> IF(D2370 = "Ingeniero","SI","NO")</f>
        <v>NO</v>
      </c>
      <c r="T2370" s="14" t="str">
        <f t="shared" ref="T2370:T2433" si="455">IF(
     AND(F2370&gt;3,G2370&gt;30000),
     "Cumple",
     "No Cumple"
)</f>
        <v>No Cumple</v>
      </c>
      <c r="U2370" s="14">
        <f>VLOOKUP(E2370,País!$A$1:$B$8,2,FALSE)</f>
        <v>3</v>
      </c>
    </row>
    <row r="2371" spans="1:21" x14ac:dyDescent="0.25">
      <c r="A2371" s="2" t="s">
        <v>91</v>
      </c>
      <c r="B2371" s="2" t="s">
        <v>60</v>
      </c>
      <c r="C2371" s="3">
        <v>36317</v>
      </c>
      <c r="D2371" s="2" t="s">
        <v>11</v>
      </c>
      <c r="E2371" s="2" t="s">
        <v>24</v>
      </c>
      <c r="F2371" s="2">
        <v>4</v>
      </c>
      <c r="G2371" s="4">
        <v>11305.357309779049</v>
      </c>
      <c r="H2371" s="5">
        <v>-38620.749836416529</v>
      </c>
      <c r="I2371" s="11" t="str">
        <f t="shared" si="444"/>
        <v>Vargas, Renato</v>
      </c>
      <c r="J2371" s="11" t="str">
        <f t="shared" si="445"/>
        <v>RV</v>
      </c>
      <c r="K2371" s="14">
        <f t="shared" si="446"/>
        <v>12</v>
      </c>
      <c r="L2371" s="7">
        <f t="shared" ca="1" si="447"/>
        <v>25</v>
      </c>
      <c r="M2371" s="7">
        <f t="shared" si="448"/>
        <v>7</v>
      </c>
      <c r="N2371" s="15">
        <f t="shared" si="449"/>
        <v>36317</v>
      </c>
      <c r="O2371" s="15" t="str">
        <f t="shared" si="450"/>
        <v>domingo</v>
      </c>
      <c r="P2371" s="14">
        <f t="shared" si="451"/>
        <v>1999</v>
      </c>
      <c r="Q2371" s="14">
        <f t="shared" si="452"/>
        <v>6</v>
      </c>
      <c r="R2371" s="14">
        <f t="shared" si="453"/>
        <v>6</v>
      </c>
      <c r="S2371" s="14" t="str">
        <f t="shared" si="454"/>
        <v>NO</v>
      </c>
      <c r="T2371" s="14" t="str">
        <f t="shared" si="455"/>
        <v>No Cumple</v>
      </c>
      <c r="U2371" s="14">
        <f>VLOOKUP(E2371,País!$A$1:$B$8,2,FALSE)</f>
        <v>5</v>
      </c>
    </row>
    <row r="2372" spans="1:21" x14ac:dyDescent="0.25">
      <c r="A2372" s="2" t="s">
        <v>49</v>
      </c>
      <c r="B2372" s="2" t="s">
        <v>22</v>
      </c>
      <c r="C2372" s="3">
        <v>30205</v>
      </c>
      <c r="D2372" s="2" t="s">
        <v>31</v>
      </c>
      <c r="E2372" s="2" t="s">
        <v>16</v>
      </c>
      <c r="F2372" s="2">
        <v>5</v>
      </c>
      <c r="G2372" s="4">
        <v>11296.4257938381</v>
      </c>
      <c r="H2372" s="5">
        <v>-49595.786574193684</v>
      </c>
      <c r="I2372" s="11" t="str">
        <f t="shared" si="444"/>
        <v>Fernandez, Javier</v>
      </c>
      <c r="J2372" s="11" t="str">
        <f t="shared" si="445"/>
        <v>JF</v>
      </c>
      <c r="K2372" s="14">
        <f t="shared" si="446"/>
        <v>15</v>
      </c>
      <c r="L2372" s="7">
        <f t="shared" ca="1" si="447"/>
        <v>41</v>
      </c>
      <c r="M2372" s="7">
        <f t="shared" si="448"/>
        <v>6</v>
      </c>
      <c r="N2372" s="15">
        <f t="shared" si="449"/>
        <v>30205</v>
      </c>
      <c r="O2372" s="15" t="str">
        <f t="shared" si="450"/>
        <v>sábado</v>
      </c>
      <c r="P2372" s="14">
        <f t="shared" si="451"/>
        <v>1982</v>
      </c>
      <c r="Q2372" s="14">
        <f t="shared" si="452"/>
        <v>9</v>
      </c>
      <c r="R2372" s="14">
        <f t="shared" si="453"/>
        <v>11</v>
      </c>
      <c r="S2372" s="14" t="str">
        <f t="shared" si="454"/>
        <v>NO</v>
      </c>
      <c r="T2372" s="14" t="str">
        <f t="shared" si="455"/>
        <v>No Cumple</v>
      </c>
      <c r="U2372" s="14">
        <f>VLOOKUP(E2372,País!$A$1:$B$8,2,FALSE)</f>
        <v>4</v>
      </c>
    </row>
    <row r="2373" spans="1:21" x14ac:dyDescent="0.25">
      <c r="A2373" s="2" t="s">
        <v>70</v>
      </c>
      <c r="B2373" s="2" t="s">
        <v>10</v>
      </c>
      <c r="C2373" s="3">
        <v>36405</v>
      </c>
      <c r="D2373" s="2" t="s">
        <v>35</v>
      </c>
      <c r="E2373" s="2" t="s">
        <v>24</v>
      </c>
      <c r="F2373" s="2">
        <v>5</v>
      </c>
      <c r="G2373" s="4">
        <v>11292.354624171205</v>
      </c>
      <c r="H2373" s="5">
        <v>-35702.727930729343</v>
      </c>
      <c r="I2373" s="11" t="str">
        <f t="shared" si="444"/>
        <v>Gomez, Andrea</v>
      </c>
      <c r="J2373" s="11" t="str">
        <f t="shared" si="445"/>
        <v>AG</v>
      </c>
      <c r="K2373" s="14">
        <f t="shared" si="446"/>
        <v>11</v>
      </c>
      <c r="L2373" s="7">
        <f t="shared" ca="1" si="447"/>
        <v>24</v>
      </c>
      <c r="M2373" s="7">
        <f t="shared" si="448"/>
        <v>4</v>
      </c>
      <c r="N2373" s="15">
        <f t="shared" si="449"/>
        <v>36405</v>
      </c>
      <c r="O2373" s="15" t="str">
        <f t="shared" si="450"/>
        <v>jueves</v>
      </c>
      <c r="P2373" s="14">
        <f t="shared" si="451"/>
        <v>1999</v>
      </c>
      <c r="Q2373" s="14">
        <f t="shared" si="452"/>
        <v>9</v>
      </c>
      <c r="R2373" s="14">
        <f t="shared" si="453"/>
        <v>2</v>
      </c>
      <c r="S2373" s="14" t="str">
        <f t="shared" si="454"/>
        <v>NO</v>
      </c>
      <c r="T2373" s="14" t="str">
        <f t="shared" si="455"/>
        <v>No Cumple</v>
      </c>
      <c r="U2373" s="14">
        <f>VLOOKUP(E2373,País!$A$1:$B$8,2,FALSE)</f>
        <v>5</v>
      </c>
    </row>
    <row r="2374" spans="1:21" x14ac:dyDescent="0.25">
      <c r="A2374" s="2" t="s">
        <v>78</v>
      </c>
      <c r="B2374" s="2" t="s">
        <v>26</v>
      </c>
      <c r="C2374" s="3">
        <v>35909</v>
      </c>
      <c r="D2374" s="2" t="s">
        <v>31</v>
      </c>
      <c r="E2374" s="2" t="s">
        <v>28</v>
      </c>
      <c r="F2374" s="2">
        <v>2</v>
      </c>
      <c r="G2374" s="4">
        <v>11280.969891649351</v>
      </c>
      <c r="H2374" s="5">
        <v>-28770.51137692896</v>
      </c>
      <c r="I2374" s="11" t="str">
        <f t="shared" si="444"/>
        <v>Diaz, Julia</v>
      </c>
      <c r="J2374" s="11" t="str">
        <f t="shared" si="445"/>
        <v>JD</v>
      </c>
      <c r="K2374" s="14">
        <f t="shared" si="446"/>
        <v>9</v>
      </c>
      <c r="L2374" s="7">
        <f t="shared" ca="1" si="447"/>
        <v>26</v>
      </c>
      <c r="M2374" s="7">
        <f t="shared" si="448"/>
        <v>5</v>
      </c>
      <c r="N2374" s="15">
        <f t="shared" si="449"/>
        <v>35909</v>
      </c>
      <c r="O2374" s="15" t="str">
        <f t="shared" si="450"/>
        <v>viernes</v>
      </c>
      <c r="P2374" s="14">
        <f t="shared" si="451"/>
        <v>1998</v>
      </c>
      <c r="Q2374" s="14">
        <f t="shared" si="452"/>
        <v>4</v>
      </c>
      <c r="R2374" s="14">
        <f t="shared" si="453"/>
        <v>24</v>
      </c>
      <c r="S2374" s="14" t="str">
        <f t="shared" si="454"/>
        <v>NO</v>
      </c>
      <c r="T2374" s="14" t="str">
        <f t="shared" si="455"/>
        <v>No Cumple</v>
      </c>
      <c r="U2374" s="14">
        <f>VLOOKUP(E2374,País!$A$1:$B$8,2,FALSE)</f>
        <v>7</v>
      </c>
    </row>
    <row r="2375" spans="1:21" x14ac:dyDescent="0.25">
      <c r="A2375" s="2" t="s">
        <v>98</v>
      </c>
      <c r="B2375" s="2" t="s">
        <v>50</v>
      </c>
      <c r="C2375" s="3">
        <v>32252</v>
      </c>
      <c r="D2375" s="2" t="s">
        <v>27</v>
      </c>
      <c r="E2375" s="2" t="s">
        <v>12</v>
      </c>
      <c r="F2375" s="2">
        <v>6</v>
      </c>
      <c r="G2375" s="4">
        <v>11280.339306237043</v>
      </c>
      <c r="H2375" s="5">
        <v>-35370.874266012434</v>
      </c>
      <c r="I2375" s="11" t="str">
        <f t="shared" si="444"/>
        <v>Perez, Sara</v>
      </c>
      <c r="J2375" s="11" t="str">
        <f t="shared" si="445"/>
        <v>SP</v>
      </c>
      <c r="K2375" s="14">
        <f t="shared" si="446"/>
        <v>9</v>
      </c>
      <c r="L2375" s="7">
        <f t="shared" ca="1" si="447"/>
        <v>36</v>
      </c>
      <c r="M2375" s="7">
        <f t="shared" si="448"/>
        <v>2</v>
      </c>
      <c r="N2375" s="15">
        <f t="shared" si="449"/>
        <v>32252</v>
      </c>
      <c r="O2375" s="15" t="str">
        <f t="shared" si="450"/>
        <v>martes</v>
      </c>
      <c r="P2375" s="14">
        <f t="shared" si="451"/>
        <v>1988</v>
      </c>
      <c r="Q2375" s="14">
        <f t="shared" si="452"/>
        <v>4</v>
      </c>
      <c r="R2375" s="14">
        <f t="shared" si="453"/>
        <v>19</v>
      </c>
      <c r="S2375" s="14" t="str">
        <f t="shared" si="454"/>
        <v>NO</v>
      </c>
      <c r="T2375" s="14" t="str">
        <f t="shared" si="455"/>
        <v>No Cumple</v>
      </c>
      <c r="U2375" s="14">
        <f>VLOOKUP(E2375,País!$A$1:$B$8,2,FALSE)</f>
        <v>3</v>
      </c>
    </row>
    <row r="2376" spans="1:21" x14ac:dyDescent="0.25">
      <c r="A2376" s="2" t="s">
        <v>61</v>
      </c>
      <c r="B2376" s="2" t="s">
        <v>62</v>
      </c>
      <c r="C2376" s="3">
        <v>32714</v>
      </c>
      <c r="D2376" s="2" t="s">
        <v>15</v>
      </c>
      <c r="E2376" s="2" t="s">
        <v>32</v>
      </c>
      <c r="F2376" s="2">
        <v>4</v>
      </c>
      <c r="G2376" s="4">
        <v>11230.839629932791</v>
      </c>
      <c r="H2376" s="5">
        <v>-30090.711503455113</v>
      </c>
      <c r="I2376" s="11" t="str">
        <f t="shared" si="444"/>
        <v>Guerrero, Alejandro</v>
      </c>
      <c r="J2376" s="11" t="str">
        <f t="shared" si="445"/>
        <v>AG</v>
      </c>
      <c r="K2376" s="14">
        <f t="shared" si="446"/>
        <v>17</v>
      </c>
      <c r="L2376" s="7">
        <f t="shared" ca="1" si="447"/>
        <v>35</v>
      </c>
      <c r="M2376" s="7">
        <f t="shared" si="448"/>
        <v>2</v>
      </c>
      <c r="N2376" s="15">
        <f t="shared" si="449"/>
        <v>32714</v>
      </c>
      <c r="O2376" s="15" t="str">
        <f t="shared" si="450"/>
        <v>martes</v>
      </c>
      <c r="P2376" s="14">
        <f t="shared" si="451"/>
        <v>1989</v>
      </c>
      <c r="Q2376" s="14">
        <f t="shared" si="452"/>
        <v>7</v>
      </c>
      <c r="R2376" s="14">
        <f t="shared" si="453"/>
        <v>25</v>
      </c>
      <c r="S2376" s="14" t="str">
        <f t="shared" si="454"/>
        <v>NO</v>
      </c>
      <c r="T2376" s="14" t="str">
        <f t="shared" si="455"/>
        <v>No Cumple</v>
      </c>
      <c r="U2376" s="14">
        <f>VLOOKUP(E2376,País!$A$1:$B$8,2,FALSE)</f>
        <v>2</v>
      </c>
    </row>
    <row r="2377" spans="1:21" x14ac:dyDescent="0.25">
      <c r="A2377" s="2" t="s">
        <v>9</v>
      </c>
      <c r="B2377" s="2" t="s">
        <v>10</v>
      </c>
      <c r="C2377" s="3">
        <v>30715</v>
      </c>
      <c r="D2377" s="2" t="s">
        <v>11</v>
      </c>
      <c r="E2377" s="2" t="s">
        <v>12</v>
      </c>
      <c r="F2377" s="2">
        <v>6</v>
      </c>
      <c r="G2377" s="4">
        <v>11230.054510104932</v>
      </c>
      <c r="H2377" s="5">
        <v>-34585.251486006608</v>
      </c>
      <c r="I2377" s="11" t="str">
        <f t="shared" si="444"/>
        <v>Gomez, Juan</v>
      </c>
      <c r="J2377" s="11" t="str">
        <f t="shared" si="445"/>
        <v>JG</v>
      </c>
      <c r="K2377" s="14">
        <f t="shared" si="446"/>
        <v>9</v>
      </c>
      <c r="L2377" s="7">
        <f t="shared" ca="1" si="447"/>
        <v>40</v>
      </c>
      <c r="M2377" s="7">
        <f t="shared" si="448"/>
        <v>5</v>
      </c>
      <c r="N2377" s="15">
        <f t="shared" si="449"/>
        <v>30715</v>
      </c>
      <c r="O2377" s="15" t="str">
        <f t="shared" si="450"/>
        <v>viernes</v>
      </c>
      <c r="P2377" s="14">
        <f t="shared" si="451"/>
        <v>1984</v>
      </c>
      <c r="Q2377" s="14">
        <f t="shared" si="452"/>
        <v>2</v>
      </c>
      <c r="R2377" s="14">
        <f t="shared" si="453"/>
        <v>3</v>
      </c>
      <c r="S2377" s="14" t="str">
        <f t="shared" si="454"/>
        <v>NO</v>
      </c>
      <c r="T2377" s="14" t="str">
        <f t="shared" si="455"/>
        <v>No Cumple</v>
      </c>
      <c r="U2377" s="14">
        <f>VLOOKUP(E2377,País!$A$1:$B$8,2,FALSE)</f>
        <v>3</v>
      </c>
    </row>
    <row r="2378" spans="1:21" x14ac:dyDescent="0.25">
      <c r="A2378" s="2" t="s">
        <v>45</v>
      </c>
      <c r="B2378" s="2" t="s">
        <v>46</v>
      </c>
      <c r="C2378" s="3">
        <v>29740</v>
      </c>
      <c r="D2378" s="2" t="s">
        <v>19</v>
      </c>
      <c r="E2378" s="2" t="s">
        <v>28</v>
      </c>
      <c r="F2378" s="2">
        <v>3</v>
      </c>
      <c r="G2378" s="4">
        <v>11224.613860546533</v>
      </c>
      <c r="H2378" s="5">
        <v>-28190.524159011962</v>
      </c>
      <c r="I2378" s="11" t="str">
        <f t="shared" si="444"/>
        <v>Garcia, Eduardo</v>
      </c>
      <c r="J2378" s="11" t="str">
        <f t="shared" si="445"/>
        <v>EG</v>
      </c>
      <c r="K2378" s="14">
        <f t="shared" si="446"/>
        <v>13</v>
      </c>
      <c r="L2378" s="7">
        <f t="shared" ca="1" si="447"/>
        <v>43</v>
      </c>
      <c r="M2378" s="7">
        <f t="shared" si="448"/>
        <v>3</v>
      </c>
      <c r="N2378" s="15">
        <f t="shared" si="449"/>
        <v>29740</v>
      </c>
      <c r="O2378" s="15" t="str">
        <f t="shared" si="450"/>
        <v>miércoles</v>
      </c>
      <c r="P2378" s="14">
        <f t="shared" si="451"/>
        <v>1981</v>
      </c>
      <c r="Q2378" s="14">
        <f t="shared" si="452"/>
        <v>6</v>
      </c>
      <c r="R2378" s="14">
        <f t="shared" si="453"/>
        <v>3</v>
      </c>
      <c r="S2378" s="14" t="str">
        <f t="shared" si="454"/>
        <v>NO</v>
      </c>
      <c r="T2378" s="14" t="str">
        <f t="shared" si="455"/>
        <v>No Cumple</v>
      </c>
      <c r="U2378" s="14">
        <f>VLOOKUP(E2378,País!$A$1:$B$8,2,FALSE)</f>
        <v>7</v>
      </c>
    </row>
    <row r="2379" spans="1:21" x14ac:dyDescent="0.25">
      <c r="A2379" s="2" t="s">
        <v>33</v>
      </c>
      <c r="B2379" s="2" t="s">
        <v>34</v>
      </c>
      <c r="C2379" s="3">
        <v>30199</v>
      </c>
      <c r="D2379" s="2" t="s">
        <v>35</v>
      </c>
      <c r="E2379" s="2" t="s">
        <v>8</v>
      </c>
      <c r="F2379" s="2">
        <v>4</v>
      </c>
      <c r="G2379" s="4">
        <v>11220.930536732914</v>
      </c>
      <c r="H2379" s="5">
        <v>-27568.720708184974</v>
      </c>
      <c r="I2379" s="11" t="str">
        <f t="shared" si="444"/>
        <v>Santos, Isabel</v>
      </c>
      <c r="J2379" s="11" t="str">
        <f t="shared" si="445"/>
        <v>IS</v>
      </c>
      <c r="K2379" s="14">
        <f t="shared" si="446"/>
        <v>12</v>
      </c>
      <c r="L2379" s="7">
        <f t="shared" ca="1" si="447"/>
        <v>41</v>
      </c>
      <c r="M2379" s="7">
        <f t="shared" si="448"/>
        <v>7</v>
      </c>
      <c r="N2379" s="15">
        <f t="shared" si="449"/>
        <v>30199</v>
      </c>
      <c r="O2379" s="15" t="str">
        <f t="shared" si="450"/>
        <v>domingo</v>
      </c>
      <c r="P2379" s="14">
        <f t="shared" si="451"/>
        <v>1982</v>
      </c>
      <c r="Q2379" s="14">
        <f t="shared" si="452"/>
        <v>9</v>
      </c>
      <c r="R2379" s="14">
        <f t="shared" si="453"/>
        <v>5</v>
      </c>
      <c r="S2379" s="14" t="str">
        <f t="shared" si="454"/>
        <v>NO</v>
      </c>
      <c r="T2379" s="14" t="str">
        <f t="shared" si="455"/>
        <v>No Cumple</v>
      </c>
      <c r="U2379" s="14">
        <f>VLOOKUP(E2379,País!$A$1:$B$8,2,FALSE)</f>
        <v>1</v>
      </c>
    </row>
    <row r="2380" spans="1:21" x14ac:dyDescent="0.25">
      <c r="A2380" s="2" t="s">
        <v>78</v>
      </c>
      <c r="B2380" s="2" t="s">
        <v>26</v>
      </c>
      <c r="C2380" s="3">
        <v>33971</v>
      </c>
      <c r="D2380" s="2" t="s">
        <v>31</v>
      </c>
      <c r="E2380" s="2" t="s">
        <v>28</v>
      </c>
      <c r="F2380" s="2">
        <v>5</v>
      </c>
      <c r="G2380" s="4">
        <v>11212.515100514667</v>
      </c>
      <c r="H2380" s="5">
        <v>-36104.486107526507</v>
      </c>
      <c r="I2380" s="11" t="str">
        <f t="shared" si="444"/>
        <v>Diaz, Julia</v>
      </c>
      <c r="J2380" s="11" t="str">
        <f t="shared" si="445"/>
        <v>JD</v>
      </c>
      <c r="K2380" s="14">
        <f t="shared" si="446"/>
        <v>9</v>
      </c>
      <c r="L2380" s="7">
        <f t="shared" ca="1" si="447"/>
        <v>31</v>
      </c>
      <c r="M2380" s="7">
        <f t="shared" si="448"/>
        <v>6</v>
      </c>
      <c r="N2380" s="15">
        <f t="shared" si="449"/>
        <v>33971</v>
      </c>
      <c r="O2380" s="15" t="str">
        <f t="shared" si="450"/>
        <v>sábado</v>
      </c>
      <c r="P2380" s="14">
        <f t="shared" si="451"/>
        <v>1993</v>
      </c>
      <c r="Q2380" s="14">
        <f t="shared" si="452"/>
        <v>1</v>
      </c>
      <c r="R2380" s="14">
        <f t="shared" si="453"/>
        <v>2</v>
      </c>
      <c r="S2380" s="14" t="str">
        <f t="shared" si="454"/>
        <v>NO</v>
      </c>
      <c r="T2380" s="14" t="str">
        <f t="shared" si="455"/>
        <v>No Cumple</v>
      </c>
      <c r="U2380" s="14">
        <f>VLOOKUP(E2380,País!$A$1:$B$8,2,FALSE)</f>
        <v>7</v>
      </c>
    </row>
    <row r="2381" spans="1:21" x14ac:dyDescent="0.25">
      <c r="A2381" s="2" t="s">
        <v>67</v>
      </c>
      <c r="B2381" s="2" t="s">
        <v>68</v>
      </c>
      <c r="C2381" s="3">
        <v>34803</v>
      </c>
      <c r="D2381" s="2" t="s">
        <v>27</v>
      </c>
      <c r="E2381" s="2" t="s">
        <v>16</v>
      </c>
      <c r="F2381" s="2">
        <v>6</v>
      </c>
      <c r="G2381" s="4">
        <v>11183.466953554216</v>
      </c>
      <c r="H2381" s="5">
        <v>-36772.037055052409</v>
      </c>
      <c r="I2381" s="11" t="str">
        <f t="shared" si="444"/>
        <v>Navarro, Adriana</v>
      </c>
      <c r="J2381" s="11" t="str">
        <f t="shared" si="445"/>
        <v>AN</v>
      </c>
      <c r="K2381" s="14">
        <f t="shared" si="446"/>
        <v>14</v>
      </c>
      <c r="L2381" s="7">
        <f t="shared" ca="1" si="447"/>
        <v>29</v>
      </c>
      <c r="M2381" s="7">
        <f t="shared" si="448"/>
        <v>5</v>
      </c>
      <c r="N2381" s="15">
        <f t="shared" si="449"/>
        <v>34803</v>
      </c>
      <c r="O2381" s="15" t="str">
        <f t="shared" si="450"/>
        <v>viernes</v>
      </c>
      <c r="P2381" s="14">
        <f t="shared" si="451"/>
        <v>1995</v>
      </c>
      <c r="Q2381" s="14">
        <f t="shared" si="452"/>
        <v>4</v>
      </c>
      <c r="R2381" s="14">
        <f t="shared" si="453"/>
        <v>14</v>
      </c>
      <c r="S2381" s="14" t="str">
        <f t="shared" si="454"/>
        <v>NO</v>
      </c>
      <c r="T2381" s="14" t="str">
        <f t="shared" si="455"/>
        <v>No Cumple</v>
      </c>
      <c r="U2381" s="14">
        <f>VLOOKUP(E2381,País!$A$1:$B$8,2,FALSE)</f>
        <v>4</v>
      </c>
    </row>
    <row r="2382" spans="1:21" x14ac:dyDescent="0.25">
      <c r="A2382" s="2" t="s">
        <v>77</v>
      </c>
      <c r="B2382" s="2" t="s">
        <v>22</v>
      </c>
      <c r="C2382" s="3">
        <v>31790</v>
      </c>
      <c r="D2382" s="2" t="s">
        <v>27</v>
      </c>
      <c r="E2382" s="2" t="s">
        <v>24</v>
      </c>
      <c r="F2382" s="2">
        <v>6</v>
      </c>
      <c r="G2382" s="4">
        <v>11145.880403802217</v>
      </c>
      <c r="H2382" s="5">
        <v>-39608.496008311842</v>
      </c>
      <c r="I2382" s="11" t="str">
        <f t="shared" si="444"/>
        <v>Fernandez, Emilio</v>
      </c>
      <c r="J2382" s="11" t="str">
        <f t="shared" si="445"/>
        <v>EF</v>
      </c>
      <c r="K2382" s="14">
        <f t="shared" si="446"/>
        <v>15</v>
      </c>
      <c r="L2382" s="7">
        <f t="shared" ca="1" si="447"/>
        <v>37</v>
      </c>
      <c r="M2382" s="7">
        <f t="shared" si="448"/>
        <v>2</v>
      </c>
      <c r="N2382" s="15">
        <f t="shared" si="449"/>
        <v>31790</v>
      </c>
      <c r="O2382" s="15" t="str">
        <f t="shared" si="450"/>
        <v>martes</v>
      </c>
      <c r="P2382" s="14">
        <f t="shared" si="451"/>
        <v>1987</v>
      </c>
      <c r="Q2382" s="14">
        <f t="shared" si="452"/>
        <v>1</v>
      </c>
      <c r="R2382" s="14">
        <f t="shared" si="453"/>
        <v>13</v>
      </c>
      <c r="S2382" s="14" t="str">
        <f t="shared" si="454"/>
        <v>NO</v>
      </c>
      <c r="T2382" s="14" t="str">
        <f t="shared" si="455"/>
        <v>No Cumple</v>
      </c>
      <c r="U2382" s="14">
        <f>VLOOKUP(E2382,País!$A$1:$B$8,2,FALSE)</f>
        <v>5</v>
      </c>
    </row>
    <row r="2383" spans="1:21" x14ac:dyDescent="0.25">
      <c r="A2383" s="2" t="s">
        <v>5</v>
      </c>
      <c r="B2383" s="2" t="s">
        <v>6</v>
      </c>
      <c r="C2383" s="3">
        <v>29832</v>
      </c>
      <c r="D2383" s="2" t="s">
        <v>7</v>
      </c>
      <c r="E2383" s="2" t="s">
        <v>8</v>
      </c>
      <c r="F2383" s="2">
        <v>4</v>
      </c>
      <c r="G2383" s="4">
        <v>11131.67491769849</v>
      </c>
      <c r="H2383" s="5">
        <v>-27453.877310080105</v>
      </c>
      <c r="I2383" s="11" t="str">
        <f t="shared" si="444"/>
        <v>Martinez, Ana</v>
      </c>
      <c r="J2383" s="11" t="str">
        <f t="shared" si="445"/>
        <v>AM</v>
      </c>
      <c r="K2383" s="14">
        <f t="shared" si="446"/>
        <v>11</v>
      </c>
      <c r="L2383" s="7">
        <f t="shared" ca="1" si="447"/>
        <v>42</v>
      </c>
      <c r="M2383" s="7">
        <f t="shared" si="448"/>
        <v>4</v>
      </c>
      <c r="N2383" s="15">
        <f t="shared" si="449"/>
        <v>29832</v>
      </c>
      <c r="O2383" s="15" t="str">
        <f t="shared" si="450"/>
        <v>jueves</v>
      </c>
      <c r="P2383" s="14">
        <f t="shared" si="451"/>
        <v>1981</v>
      </c>
      <c r="Q2383" s="14">
        <f t="shared" si="452"/>
        <v>9</v>
      </c>
      <c r="R2383" s="14">
        <f t="shared" si="453"/>
        <v>3</v>
      </c>
      <c r="S2383" s="14" t="str">
        <f t="shared" si="454"/>
        <v>SI</v>
      </c>
      <c r="T2383" s="14" t="str">
        <f t="shared" si="455"/>
        <v>No Cumple</v>
      </c>
      <c r="U2383" s="14">
        <f>VLOOKUP(E2383,País!$A$1:$B$8,2,FALSE)</f>
        <v>1</v>
      </c>
    </row>
    <row r="2384" spans="1:21" x14ac:dyDescent="0.25">
      <c r="A2384" s="2" t="s">
        <v>5</v>
      </c>
      <c r="B2384" s="2" t="s">
        <v>6</v>
      </c>
      <c r="C2384" s="3">
        <v>34311</v>
      </c>
      <c r="D2384" s="2" t="s">
        <v>7</v>
      </c>
      <c r="E2384" s="2" t="s">
        <v>8</v>
      </c>
      <c r="F2384" s="2">
        <v>2</v>
      </c>
      <c r="G2384" s="4">
        <v>11107.904875358199</v>
      </c>
      <c r="H2384" s="5">
        <v>-30513.676099713437</v>
      </c>
      <c r="I2384" s="11" t="str">
        <f t="shared" si="444"/>
        <v>Martinez, Ana</v>
      </c>
      <c r="J2384" s="11" t="str">
        <f t="shared" si="445"/>
        <v>AM</v>
      </c>
      <c r="K2384" s="14">
        <f t="shared" si="446"/>
        <v>11</v>
      </c>
      <c r="L2384" s="7">
        <f t="shared" ca="1" si="447"/>
        <v>30</v>
      </c>
      <c r="M2384" s="7">
        <f t="shared" si="448"/>
        <v>3</v>
      </c>
      <c r="N2384" s="15">
        <f t="shared" si="449"/>
        <v>34311</v>
      </c>
      <c r="O2384" s="15" t="str">
        <f t="shared" si="450"/>
        <v>miércoles</v>
      </c>
      <c r="P2384" s="14">
        <f t="shared" si="451"/>
        <v>1993</v>
      </c>
      <c r="Q2384" s="14">
        <f t="shared" si="452"/>
        <v>12</v>
      </c>
      <c r="R2384" s="14">
        <f t="shared" si="453"/>
        <v>8</v>
      </c>
      <c r="S2384" s="14" t="str">
        <f t="shared" si="454"/>
        <v>SI</v>
      </c>
      <c r="T2384" s="14" t="str">
        <f t="shared" si="455"/>
        <v>No Cumple</v>
      </c>
      <c r="U2384" s="14">
        <f>VLOOKUP(E2384,País!$A$1:$B$8,2,FALSE)</f>
        <v>1</v>
      </c>
    </row>
    <row r="2385" spans="1:21" x14ac:dyDescent="0.25">
      <c r="A2385" s="2" t="s">
        <v>47</v>
      </c>
      <c r="B2385" s="2" t="s">
        <v>48</v>
      </c>
      <c r="C2385" s="3">
        <v>33432</v>
      </c>
      <c r="D2385" s="2" t="s">
        <v>23</v>
      </c>
      <c r="E2385" s="2" t="s">
        <v>32</v>
      </c>
      <c r="F2385" s="2">
        <v>6</v>
      </c>
      <c r="G2385" s="4">
        <v>11099.115738071003</v>
      </c>
      <c r="H2385" s="5">
        <v>-29709.716252162485</v>
      </c>
      <c r="I2385" s="11" t="str">
        <f t="shared" si="444"/>
        <v>Rojas, Valentina</v>
      </c>
      <c r="J2385" s="11" t="str">
        <f t="shared" si="445"/>
        <v>VR</v>
      </c>
      <c r="K2385" s="14">
        <f t="shared" si="446"/>
        <v>14</v>
      </c>
      <c r="L2385" s="7">
        <f t="shared" ca="1" si="447"/>
        <v>33</v>
      </c>
      <c r="M2385" s="7">
        <f t="shared" si="448"/>
        <v>6</v>
      </c>
      <c r="N2385" s="15">
        <f t="shared" si="449"/>
        <v>33432</v>
      </c>
      <c r="O2385" s="15" t="str">
        <f t="shared" si="450"/>
        <v>sábado</v>
      </c>
      <c r="P2385" s="14">
        <f t="shared" si="451"/>
        <v>1991</v>
      </c>
      <c r="Q2385" s="14">
        <f t="shared" si="452"/>
        <v>7</v>
      </c>
      <c r="R2385" s="14">
        <f t="shared" si="453"/>
        <v>13</v>
      </c>
      <c r="S2385" s="14" t="str">
        <f t="shared" si="454"/>
        <v>NO</v>
      </c>
      <c r="T2385" s="14" t="str">
        <f t="shared" si="455"/>
        <v>No Cumple</v>
      </c>
      <c r="U2385" s="14">
        <f>VLOOKUP(E2385,País!$A$1:$B$8,2,FALSE)</f>
        <v>2</v>
      </c>
    </row>
    <row r="2386" spans="1:21" x14ac:dyDescent="0.25">
      <c r="A2386" s="2" t="s">
        <v>92</v>
      </c>
      <c r="B2386" s="2" t="s">
        <v>62</v>
      </c>
      <c r="C2386" s="3">
        <v>29341</v>
      </c>
      <c r="D2386" s="2" t="s">
        <v>15</v>
      </c>
      <c r="E2386" s="2" t="s">
        <v>28</v>
      </c>
      <c r="F2386" s="2">
        <v>4</v>
      </c>
      <c r="G2386" s="4">
        <v>11078.951987721455</v>
      </c>
      <c r="H2386" s="5">
        <v>-30089.206969454481</v>
      </c>
      <c r="I2386" s="11" t="str">
        <f t="shared" si="444"/>
        <v>Guerrero, Alicia</v>
      </c>
      <c r="J2386" s="11" t="str">
        <f t="shared" si="445"/>
        <v>AG</v>
      </c>
      <c r="K2386" s="14">
        <f t="shared" si="446"/>
        <v>14</v>
      </c>
      <c r="L2386" s="7">
        <f t="shared" ca="1" si="447"/>
        <v>44</v>
      </c>
      <c r="M2386" s="7">
        <f t="shared" si="448"/>
        <v>3</v>
      </c>
      <c r="N2386" s="15">
        <f t="shared" si="449"/>
        <v>29341</v>
      </c>
      <c r="O2386" s="15" t="str">
        <f t="shared" si="450"/>
        <v>miércoles</v>
      </c>
      <c r="P2386" s="14">
        <f t="shared" si="451"/>
        <v>1980</v>
      </c>
      <c r="Q2386" s="14">
        <f t="shared" si="452"/>
        <v>4</v>
      </c>
      <c r="R2386" s="14">
        <f t="shared" si="453"/>
        <v>30</v>
      </c>
      <c r="S2386" s="14" t="str">
        <f t="shared" si="454"/>
        <v>NO</v>
      </c>
      <c r="T2386" s="14" t="str">
        <f t="shared" si="455"/>
        <v>No Cumple</v>
      </c>
      <c r="U2386" s="14">
        <f>VLOOKUP(E2386,País!$A$1:$B$8,2,FALSE)</f>
        <v>7</v>
      </c>
    </row>
    <row r="2387" spans="1:21" x14ac:dyDescent="0.25">
      <c r="A2387" s="2" t="s">
        <v>13</v>
      </c>
      <c r="B2387" s="2" t="s">
        <v>14</v>
      </c>
      <c r="C2387" s="3">
        <v>32020</v>
      </c>
      <c r="D2387" s="2" t="s">
        <v>15</v>
      </c>
      <c r="E2387" s="2" t="s">
        <v>16</v>
      </c>
      <c r="F2387" s="2">
        <v>4</v>
      </c>
      <c r="G2387" s="4">
        <v>11067.810008770835</v>
      </c>
      <c r="H2387" s="5">
        <v>-37477.614791930828</v>
      </c>
      <c r="I2387" s="11" t="str">
        <f t="shared" si="444"/>
        <v>Lopez, Maria</v>
      </c>
      <c r="J2387" s="11" t="str">
        <f t="shared" si="445"/>
        <v>ML</v>
      </c>
      <c r="K2387" s="14">
        <f t="shared" si="446"/>
        <v>10</v>
      </c>
      <c r="L2387" s="7">
        <f t="shared" ca="1" si="447"/>
        <v>36</v>
      </c>
      <c r="M2387" s="7">
        <f t="shared" si="448"/>
        <v>1</v>
      </c>
      <c r="N2387" s="15">
        <f t="shared" si="449"/>
        <v>32020</v>
      </c>
      <c r="O2387" s="15" t="str">
        <f t="shared" si="450"/>
        <v>lunes</v>
      </c>
      <c r="P2387" s="14">
        <f t="shared" si="451"/>
        <v>1987</v>
      </c>
      <c r="Q2387" s="14">
        <f t="shared" si="452"/>
        <v>8</v>
      </c>
      <c r="R2387" s="14">
        <f t="shared" si="453"/>
        <v>31</v>
      </c>
      <c r="S2387" s="14" t="str">
        <f t="shared" si="454"/>
        <v>NO</v>
      </c>
      <c r="T2387" s="14" t="str">
        <f t="shared" si="455"/>
        <v>No Cumple</v>
      </c>
      <c r="U2387" s="14">
        <f>VLOOKUP(E2387,País!$A$1:$B$8,2,FALSE)</f>
        <v>4</v>
      </c>
    </row>
    <row r="2388" spans="1:21" x14ac:dyDescent="0.25">
      <c r="A2388" s="2" t="s">
        <v>25</v>
      </c>
      <c r="B2388" s="2" t="s">
        <v>26</v>
      </c>
      <c r="C2388" s="3">
        <v>33943</v>
      </c>
      <c r="D2388" s="2" t="s">
        <v>27</v>
      </c>
      <c r="E2388" s="2" t="s">
        <v>28</v>
      </c>
      <c r="F2388" s="2">
        <v>3</v>
      </c>
      <c r="G2388" s="4">
        <v>11065.795964568622</v>
      </c>
      <c r="H2388" s="5">
        <v>-33810.125672242561</v>
      </c>
      <c r="I2388" s="11" t="str">
        <f t="shared" si="444"/>
        <v>Diaz, Laura</v>
      </c>
      <c r="J2388" s="11" t="str">
        <f t="shared" si="445"/>
        <v>LD</v>
      </c>
      <c r="K2388" s="14">
        <f t="shared" si="446"/>
        <v>9</v>
      </c>
      <c r="L2388" s="7">
        <f t="shared" ca="1" si="447"/>
        <v>31</v>
      </c>
      <c r="M2388" s="7">
        <f t="shared" si="448"/>
        <v>6</v>
      </c>
      <c r="N2388" s="15">
        <f t="shared" si="449"/>
        <v>33943</v>
      </c>
      <c r="O2388" s="15" t="str">
        <f t="shared" si="450"/>
        <v>sábado</v>
      </c>
      <c r="P2388" s="14">
        <f t="shared" si="451"/>
        <v>1992</v>
      </c>
      <c r="Q2388" s="14">
        <f t="shared" si="452"/>
        <v>12</v>
      </c>
      <c r="R2388" s="14">
        <f t="shared" si="453"/>
        <v>5</v>
      </c>
      <c r="S2388" s="14" t="str">
        <f t="shared" si="454"/>
        <v>NO</v>
      </c>
      <c r="T2388" s="14" t="str">
        <f t="shared" si="455"/>
        <v>No Cumple</v>
      </c>
      <c r="U2388" s="14">
        <f>VLOOKUP(E2388,País!$A$1:$B$8,2,FALSE)</f>
        <v>7</v>
      </c>
    </row>
    <row r="2389" spans="1:21" x14ac:dyDescent="0.25">
      <c r="A2389" s="2" t="s">
        <v>49</v>
      </c>
      <c r="B2389" s="2" t="s">
        <v>50</v>
      </c>
      <c r="C2389" s="3">
        <v>32426</v>
      </c>
      <c r="D2389" s="2" t="s">
        <v>27</v>
      </c>
      <c r="E2389" s="2" t="s">
        <v>8</v>
      </c>
      <c r="F2389" s="2">
        <v>4</v>
      </c>
      <c r="G2389" s="4">
        <v>11048.264632153672</v>
      </c>
      <c r="H2389" s="5">
        <v>-33288.009770026307</v>
      </c>
      <c r="I2389" s="11" t="str">
        <f t="shared" si="444"/>
        <v>Perez, Javier</v>
      </c>
      <c r="J2389" s="11" t="str">
        <f t="shared" si="445"/>
        <v>JP</v>
      </c>
      <c r="K2389" s="14">
        <f t="shared" si="446"/>
        <v>11</v>
      </c>
      <c r="L2389" s="7">
        <f t="shared" ca="1" si="447"/>
        <v>35</v>
      </c>
      <c r="M2389" s="7">
        <f t="shared" si="448"/>
        <v>1</v>
      </c>
      <c r="N2389" s="15">
        <f t="shared" si="449"/>
        <v>32426</v>
      </c>
      <c r="O2389" s="15" t="str">
        <f t="shared" si="450"/>
        <v>lunes</v>
      </c>
      <c r="P2389" s="14">
        <f t="shared" si="451"/>
        <v>1988</v>
      </c>
      <c r="Q2389" s="14">
        <f t="shared" si="452"/>
        <v>10</v>
      </c>
      <c r="R2389" s="14">
        <f t="shared" si="453"/>
        <v>10</v>
      </c>
      <c r="S2389" s="14" t="str">
        <f t="shared" si="454"/>
        <v>NO</v>
      </c>
      <c r="T2389" s="14" t="str">
        <f t="shared" si="455"/>
        <v>No Cumple</v>
      </c>
      <c r="U2389" s="14">
        <f>VLOOKUP(E2389,País!$A$1:$B$8,2,FALSE)</f>
        <v>1</v>
      </c>
    </row>
    <row r="2390" spans="1:21" x14ac:dyDescent="0.25">
      <c r="A2390" s="2" t="s">
        <v>67</v>
      </c>
      <c r="B2390" s="2" t="s">
        <v>68</v>
      </c>
      <c r="C2390" s="3">
        <v>30503</v>
      </c>
      <c r="D2390" s="2" t="s">
        <v>27</v>
      </c>
      <c r="E2390" s="2" t="s">
        <v>16</v>
      </c>
      <c r="F2390" s="2">
        <v>3</v>
      </c>
      <c r="G2390" s="4">
        <v>11023.021823330679</v>
      </c>
      <c r="H2390" s="5">
        <v>-39217.438613135928</v>
      </c>
      <c r="I2390" s="11" t="str">
        <f t="shared" si="444"/>
        <v>Navarro, Adriana</v>
      </c>
      <c r="J2390" s="11" t="str">
        <f t="shared" si="445"/>
        <v>AN</v>
      </c>
      <c r="K2390" s="14">
        <f t="shared" si="446"/>
        <v>14</v>
      </c>
      <c r="L2390" s="7">
        <f t="shared" ca="1" si="447"/>
        <v>41</v>
      </c>
      <c r="M2390" s="7">
        <f t="shared" si="448"/>
        <v>3</v>
      </c>
      <c r="N2390" s="15">
        <f t="shared" si="449"/>
        <v>30503</v>
      </c>
      <c r="O2390" s="15" t="str">
        <f t="shared" si="450"/>
        <v>miércoles</v>
      </c>
      <c r="P2390" s="14">
        <f t="shared" si="451"/>
        <v>1983</v>
      </c>
      <c r="Q2390" s="14">
        <f t="shared" si="452"/>
        <v>7</v>
      </c>
      <c r="R2390" s="14">
        <f t="shared" si="453"/>
        <v>6</v>
      </c>
      <c r="S2390" s="14" t="str">
        <f t="shared" si="454"/>
        <v>NO</v>
      </c>
      <c r="T2390" s="14" t="str">
        <f t="shared" si="455"/>
        <v>No Cumple</v>
      </c>
      <c r="U2390" s="14">
        <f>VLOOKUP(E2390,País!$A$1:$B$8,2,FALSE)</f>
        <v>4</v>
      </c>
    </row>
    <row r="2391" spans="1:21" x14ac:dyDescent="0.25">
      <c r="A2391" s="2" t="s">
        <v>71</v>
      </c>
      <c r="B2391" s="2" t="s">
        <v>14</v>
      </c>
      <c r="C2391" s="3">
        <v>35223</v>
      </c>
      <c r="D2391" s="2" t="s">
        <v>38</v>
      </c>
      <c r="E2391" s="2" t="s">
        <v>28</v>
      </c>
      <c r="F2391" s="2">
        <v>4</v>
      </c>
      <c r="G2391" s="4">
        <v>11012.637853053837</v>
      </c>
      <c r="H2391" s="5">
        <v>-35819.005067843158</v>
      </c>
      <c r="I2391" s="11" t="str">
        <f t="shared" si="444"/>
        <v>Lopez, Jose</v>
      </c>
      <c r="J2391" s="11" t="str">
        <f t="shared" si="445"/>
        <v>JL</v>
      </c>
      <c r="K2391" s="14">
        <f t="shared" si="446"/>
        <v>9</v>
      </c>
      <c r="L2391" s="7">
        <f t="shared" ca="1" si="447"/>
        <v>28</v>
      </c>
      <c r="M2391" s="7">
        <f t="shared" si="448"/>
        <v>5</v>
      </c>
      <c r="N2391" s="15">
        <f t="shared" si="449"/>
        <v>35223</v>
      </c>
      <c r="O2391" s="15" t="str">
        <f t="shared" si="450"/>
        <v>viernes</v>
      </c>
      <c r="P2391" s="14">
        <f t="shared" si="451"/>
        <v>1996</v>
      </c>
      <c r="Q2391" s="14">
        <f t="shared" si="452"/>
        <v>6</v>
      </c>
      <c r="R2391" s="14">
        <f t="shared" si="453"/>
        <v>7</v>
      </c>
      <c r="S2391" s="14" t="str">
        <f t="shared" si="454"/>
        <v>NO</v>
      </c>
      <c r="T2391" s="14" t="str">
        <f t="shared" si="455"/>
        <v>No Cumple</v>
      </c>
      <c r="U2391" s="14">
        <f>VLOOKUP(E2391,País!$A$1:$B$8,2,FALSE)</f>
        <v>7</v>
      </c>
    </row>
    <row r="2392" spans="1:21" x14ac:dyDescent="0.25">
      <c r="A2392" s="2" t="s">
        <v>83</v>
      </c>
      <c r="B2392" s="2" t="s">
        <v>42</v>
      </c>
      <c r="C2392" s="3">
        <v>31887</v>
      </c>
      <c r="D2392" s="2" t="s">
        <v>15</v>
      </c>
      <c r="E2392" s="2" t="s">
        <v>20</v>
      </c>
      <c r="F2392" s="2">
        <v>6</v>
      </c>
      <c r="G2392" s="4">
        <v>11002.887590970686</v>
      </c>
      <c r="H2392" s="5">
        <v>-8961.7667335872102</v>
      </c>
      <c r="I2392" s="11" t="str">
        <f t="shared" si="444"/>
        <v>Alvarez, Patricia</v>
      </c>
      <c r="J2392" s="11" t="str">
        <f t="shared" si="445"/>
        <v>PA</v>
      </c>
      <c r="K2392" s="14">
        <f t="shared" si="446"/>
        <v>15</v>
      </c>
      <c r="L2392" s="7">
        <f t="shared" ca="1" si="447"/>
        <v>37</v>
      </c>
      <c r="M2392" s="7">
        <f t="shared" si="448"/>
        <v>1</v>
      </c>
      <c r="N2392" s="15">
        <f t="shared" si="449"/>
        <v>31887</v>
      </c>
      <c r="O2392" s="15" t="str">
        <f t="shared" si="450"/>
        <v>lunes</v>
      </c>
      <c r="P2392" s="14">
        <f t="shared" si="451"/>
        <v>1987</v>
      </c>
      <c r="Q2392" s="14">
        <f t="shared" si="452"/>
        <v>4</v>
      </c>
      <c r="R2392" s="14">
        <f t="shared" si="453"/>
        <v>20</v>
      </c>
      <c r="S2392" s="14" t="str">
        <f t="shared" si="454"/>
        <v>NO</v>
      </c>
      <c r="T2392" s="14" t="str">
        <f t="shared" si="455"/>
        <v>No Cumple</v>
      </c>
      <c r="U2392" s="14">
        <f>VLOOKUP(E2392,País!$A$1:$B$8,2,FALSE)</f>
        <v>6</v>
      </c>
    </row>
    <row r="2393" spans="1:21" x14ac:dyDescent="0.25">
      <c r="A2393" s="2" t="s">
        <v>81</v>
      </c>
      <c r="B2393" s="2" t="s">
        <v>37</v>
      </c>
      <c r="C2393" s="3">
        <v>31477</v>
      </c>
      <c r="D2393" s="2" t="s">
        <v>7</v>
      </c>
      <c r="E2393" s="2" t="s">
        <v>12</v>
      </c>
      <c r="F2393" s="2">
        <v>4</v>
      </c>
      <c r="G2393" s="4">
        <v>10982.405731905379</v>
      </c>
      <c r="H2393" s="5">
        <v>-28963.89947179475</v>
      </c>
      <c r="I2393" s="11" t="str">
        <f t="shared" si="444"/>
        <v>Hernandez, Victor</v>
      </c>
      <c r="J2393" s="11" t="str">
        <f t="shared" si="445"/>
        <v>VH</v>
      </c>
      <c r="K2393" s="14">
        <f t="shared" si="446"/>
        <v>15</v>
      </c>
      <c r="L2393" s="7">
        <f t="shared" ca="1" si="447"/>
        <v>38</v>
      </c>
      <c r="M2393" s="7">
        <f t="shared" si="448"/>
        <v>4</v>
      </c>
      <c r="N2393" s="15">
        <f t="shared" si="449"/>
        <v>31477</v>
      </c>
      <c r="O2393" s="15" t="str">
        <f t="shared" si="450"/>
        <v>jueves</v>
      </c>
      <c r="P2393" s="14">
        <f t="shared" si="451"/>
        <v>1986</v>
      </c>
      <c r="Q2393" s="14">
        <f t="shared" si="452"/>
        <v>3</v>
      </c>
      <c r="R2393" s="14">
        <f t="shared" si="453"/>
        <v>6</v>
      </c>
      <c r="S2393" s="14" t="str">
        <f t="shared" si="454"/>
        <v>SI</v>
      </c>
      <c r="T2393" s="14" t="str">
        <f t="shared" si="455"/>
        <v>No Cumple</v>
      </c>
      <c r="U2393" s="14">
        <f>VLOOKUP(E2393,País!$A$1:$B$8,2,FALSE)</f>
        <v>3</v>
      </c>
    </row>
    <row r="2394" spans="1:21" x14ac:dyDescent="0.25">
      <c r="A2394" s="2" t="s">
        <v>73</v>
      </c>
      <c r="B2394" s="2" t="s">
        <v>22</v>
      </c>
      <c r="C2394" s="3">
        <v>34853</v>
      </c>
      <c r="D2394" s="2" t="s">
        <v>11</v>
      </c>
      <c r="E2394" s="2" t="s">
        <v>8</v>
      </c>
      <c r="F2394" s="2">
        <v>6</v>
      </c>
      <c r="G2394" s="4">
        <v>10967.437855353643</v>
      </c>
      <c r="H2394" s="5">
        <v>-32096.37533716355</v>
      </c>
      <c r="I2394" s="11" t="str">
        <f t="shared" si="444"/>
        <v>Fernandez, Manuel</v>
      </c>
      <c r="J2394" s="11" t="str">
        <f t="shared" si="445"/>
        <v>MF</v>
      </c>
      <c r="K2394" s="14">
        <f t="shared" si="446"/>
        <v>15</v>
      </c>
      <c r="L2394" s="7">
        <f t="shared" ca="1" si="447"/>
        <v>29</v>
      </c>
      <c r="M2394" s="7">
        <f t="shared" si="448"/>
        <v>6</v>
      </c>
      <c r="N2394" s="15">
        <f t="shared" si="449"/>
        <v>34853</v>
      </c>
      <c r="O2394" s="15" t="str">
        <f t="shared" si="450"/>
        <v>sábado</v>
      </c>
      <c r="P2394" s="14">
        <f t="shared" si="451"/>
        <v>1995</v>
      </c>
      <c r="Q2394" s="14">
        <f t="shared" si="452"/>
        <v>6</v>
      </c>
      <c r="R2394" s="14">
        <f t="shared" si="453"/>
        <v>3</v>
      </c>
      <c r="S2394" s="14" t="str">
        <f t="shared" si="454"/>
        <v>NO</v>
      </c>
      <c r="T2394" s="14" t="str">
        <f t="shared" si="455"/>
        <v>No Cumple</v>
      </c>
      <c r="U2394" s="14">
        <f>VLOOKUP(E2394,País!$A$1:$B$8,2,FALSE)</f>
        <v>1</v>
      </c>
    </row>
    <row r="2395" spans="1:21" x14ac:dyDescent="0.25">
      <c r="A2395" s="2" t="s">
        <v>90</v>
      </c>
      <c r="B2395" s="2" t="s">
        <v>58</v>
      </c>
      <c r="C2395" s="3">
        <v>30408</v>
      </c>
      <c r="D2395" s="2" t="s">
        <v>7</v>
      </c>
      <c r="E2395" s="2" t="s">
        <v>20</v>
      </c>
      <c r="F2395" s="2">
        <v>6</v>
      </c>
      <c r="G2395" s="4">
        <v>10963.721625113305</v>
      </c>
      <c r="H2395" s="5">
        <v>-37444.464456142363</v>
      </c>
      <c r="I2395" s="11" t="str">
        <f t="shared" si="444"/>
        <v>Castro, Natalie</v>
      </c>
      <c r="J2395" s="11" t="str">
        <f t="shared" si="445"/>
        <v>NC</v>
      </c>
      <c r="K2395" s="14">
        <f t="shared" si="446"/>
        <v>13</v>
      </c>
      <c r="L2395" s="7">
        <f t="shared" ca="1" si="447"/>
        <v>41</v>
      </c>
      <c r="M2395" s="7">
        <f t="shared" si="448"/>
        <v>6</v>
      </c>
      <c r="N2395" s="15">
        <f t="shared" si="449"/>
        <v>30408</v>
      </c>
      <c r="O2395" s="15" t="str">
        <f t="shared" si="450"/>
        <v>sábado</v>
      </c>
      <c r="P2395" s="14">
        <f t="shared" si="451"/>
        <v>1983</v>
      </c>
      <c r="Q2395" s="14">
        <f t="shared" si="452"/>
        <v>4</v>
      </c>
      <c r="R2395" s="14">
        <f t="shared" si="453"/>
        <v>2</v>
      </c>
      <c r="S2395" s="14" t="str">
        <f t="shared" si="454"/>
        <v>SI</v>
      </c>
      <c r="T2395" s="14" t="str">
        <f t="shared" si="455"/>
        <v>No Cumple</v>
      </c>
      <c r="U2395" s="14">
        <f>VLOOKUP(E2395,País!$A$1:$B$8,2,FALSE)</f>
        <v>6</v>
      </c>
    </row>
    <row r="2396" spans="1:21" x14ac:dyDescent="0.25">
      <c r="A2396" s="2" t="s">
        <v>21</v>
      </c>
      <c r="B2396" s="2" t="s">
        <v>22</v>
      </c>
      <c r="C2396" s="3">
        <v>34836</v>
      </c>
      <c r="D2396" s="2" t="s">
        <v>23</v>
      </c>
      <c r="E2396" s="2" t="s">
        <v>24</v>
      </c>
      <c r="F2396" s="2">
        <v>4</v>
      </c>
      <c r="G2396" s="4">
        <v>10934.658351015405</v>
      </c>
      <c r="H2396" s="5">
        <v>-30641.619902697836</v>
      </c>
      <c r="I2396" s="11" t="str">
        <f t="shared" si="444"/>
        <v>Fernandez, Luis</v>
      </c>
      <c r="J2396" s="11" t="str">
        <f t="shared" si="445"/>
        <v>LF</v>
      </c>
      <c r="K2396" s="14">
        <f t="shared" si="446"/>
        <v>13</v>
      </c>
      <c r="L2396" s="7">
        <f t="shared" ca="1" si="447"/>
        <v>29</v>
      </c>
      <c r="M2396" s="7">
        <f t="shared" si="448"/>
        <v>3</v>
      </c>
      <c r="N2396" s="15">
        <f t="shared" si="449"/>
        <v>34836</v>
      </c>
      <c r="O2396" s="15" t="str">
        <f t="shared" si="450"/>
        <v>miércoles</v>
      </c>
      <c r="P2396" s="14">
        <f t="shared" si="451"/>
        <v>1995</v>
      </c>
      <c r="Q2396" s="14">
        <f t="shared" si="452"/>
        <v>5</v>
      </c>
      <c r="R2396" s="14">
        <f t="shared" si="453"/>
        <v>17</v>
      </c>
      <c r="S2396" s="14" t="str">
        <f t="shared" si="454"/>
        <v>NO</v>
      </c>
      <c r="T2396" s="14" t="str">
        <f t="shared" si="455"/>
        <v>No Cumple</v>
      </c>
      <c r="U2396" s="14">
        <f>VLOOKUP(E2396,País!$A$1:$B$8,2,FALSE)</f>
        <v>5</v>
      </c>
    </row>
    <row r="2397" spans="1:21" x14ac:dyDescent="0.25">
      <c r="A2397" s="2" t="s">
        <v>13</v>
      </c>
      <c r="B2397" s="2" t="s">
        <v>14</v>
      </c>
      <c r="C2397" s="3">
        <v>29514</v>
      </c>
      <c r="D2397" s="2" t="s">
        <v>15</v>
      </c>
      <c r="E2397" s="2" t="s">
        <v>16</v>
      </c>
      <c r="F2397" s="2">
        <v>6</v>
      </c>
      <c r="G2397" s="4">
        <v>10904.844814361571</v>
      </c>
      <c r="H2397" s="5">
        <v>-38553.252081925661</v>
      </c>
      <c r="I2397" s="11" t="str">
        <f t="shared" si="444"/>
        <v>Lopez, Maria</v>
      </c>
      <c r="J2397" s="11" t="str">
        <f t="shared" si="445"/>
        <v>ML</v>
      </c>
      <c r="K2397" s="14">
        <f t="shared" si="446"/>
        <v>10</v>
      </c>
      <c r="L2397" s="7">
        <f t="shared" ca="1" si="447"/>
        <v>43</v>
      </c>
      <c r="M2397" s="7">
        <f t="shared" si="448"/>
        <v>1</v>
      </c>
      <c r="N2397" s="15">
        <f t="shared" si="449"/>
        <v>29514</v>
      </c>
      <c r="O2397" s="15" t="str">
        <f t="shared" si="450"/>
        <v>lunes</v>
      </c>
      <c r="P2397" s="14">
        <f t="shared" si="451"/>
        <v>1980</v>
      </c>
      <c r="Q2397" s="14">
        <f t="shared" si="452"/>
        <v>10</v>
      </c>
      <c r="R2397" s="14">
        <f t="shared" si="453"/>
        <v>20</v>
      </c>
      <c r="S2397" s="14" t="str">
        <f t="shared" si="454"/>
        <v>NO</v>
      </c>
      <c r="T2397" s="14" t="str">
        <f t="shared" si="455"/>
        <v>No Cumple</v>
      </c>
      <c r="U2397" s="14">
        <f>VLOOKUP(E2397,País!$A$1:$B$8,2,FALSE)</f>
        <v>4</v>
      </c>
    </row>
    <row r="2398" spans="1:21" x14ac:dyDescent="0.25">
      <c r="A2398" s="2" t="s">
        <v>87</v>
      </c>
      <c r="B2398" s="2" t="s">
        <v>50</v>
      </c>
      <c r="C2398" s="3">
        <v>31633</v>
      </c>
      <c r="D2398" s="2" t="s">
        <v>31</v>
      </c>
      <c r="E2398" s="2" t="s">
        <v>8</v>
      </c>
      <c r="F2398" s="2">
        <v>6</v>
      </c>
      <c r="G2398" s="4">
        <v>10901.31013419129</v>
      </c>
      <c r="H2398" s="5">
        <v>-28489.082906066094</v>
      </c>
      <c r="I2398" s="11" t="str">
        <f t="shared" si="444"/>
        <v>Perez, Ismael</v>
      </c>
      <c r="J2398" s="11" t="str">
        <f t="shared" si="445"/>
        <v>IP</v>
      </c>
      <c r="K2398" s="14">
        <f t="shared" si="446"/>
        <v>11</v>
      </c>
      <c r="L2398" s="7">
        <f t="shared" ca="1" si="447"/>
        <v>38</v>
      </c>
      <c r="M2398" s="7">
        <f t="shared" si="448"/>
        <v>6</v>
      </c>
      <c r="N2398" s="15">
        <f t="shared" si="449"/>
        <v>31633</v>
      </c>
      <c r="O2398" s="15" t="str">
        <f t="shared" si="450"/>
        <v>sábado</v>
      </c>
      <c r="P2398" s="14">
        <f t="shared" si="451"/>
        <v>1986</v>
      </c>
      <c r="Q2398" s="14">
        <f t="shared" si="452"/>
        <v>8</v>
      </c>
      <c r="R2398" s="14">
        <f t="shared" si="453"/>
        <v>9</v>
      </c>
      <c r="S2398" s="14" t="str">
        <f t="shared" si="454"/>
        <v>NO</v>
      </c>
      <c r="T2398" s="14" t="str">
        <f t="shared" si="455"/>
        <v>No Cumple</v>
      </c>
      <c r="U2398" s="14">
        <f>VLOOKUP(E2398,País!$A$1:$B$8,2,FALSE)</f>
        <v>1</v>
      </c>
    </row>
    <row r="2399" spans="1:21" x14ac:dyDescent="0.25">
      <c r="A2399" s="2" t="s">
        <v>49</v>
      </c>
      <c r="B2399" s="2" t="s">
        <v>50</v>
      </c>
      <c r="C2399" s="3">
        <v>36050</v>
      </c>
      <c r="D2399" s="2" t="s">
        <v>27</v>
      </c>
      <c r="E2399" s="2" t="s">
        <v>8</v>
      </c>
      <c r="F2399" s="2">
        <v>5</v>
      </c>
      <c r="G2399" s="4">
        <v>10882.901109890025</v>
      </c>
      <c r="H2399" s="5">
        <v>-30771.337134285783</v>
      </c>
      <c r="I2399" s="11" t="str">
        <f t="shared" si="444"/>
        <v>Perez, Javier</v>
      </c>
      <c r="J2399" s="11" t="str">
        <f t="shared" si="445"/>
        <v>JP</v>
      </c>
      <c r="K2399" s="14">
        <f t="shared" si="446"/>
        <v>11</v>
      </c>
      <c r="L2399" s="7">
        <f t="shared" ca="1" si="447"/>
        <v>25</v>
      </c>
      <c r="M2399" s="7">
        <f t="shared" si="448"/>
        <v>6</v>
      </c>
      <c r="N2399" s="15">
        <f t="shared" si="449"/>
        <v>36050</v>
      </c>
      <c r="O2399" s="15" t="str">
        <f t="shared" si="450"/>
        <v>sábado</v>
      </c>
      <c r="P2399" s="14">
        <f t="shared" si="451"/>
        <v>1998</v>
      </c>
      <c r="Q2399" s="14">
        <f t="shared" si="452"/>
        <v>9</v>
      </c>
      <c r="R2399" s="14">
        <f t="shared" si="453"/>
        <v>12</v>
      </c>
      <c r="S2399" s="14" t="str">
        <f t="shared" si="454"/>
        <v>NO</v>
      </c>
      <c r="T2399" s="14" t="str">
        <f t="shared" si="455"/>
        <v>No Cumple</v>
      </c>
      <c r="U2399" s="14">
        <f>VLOOKUP(E2399,País!$A$1:$B$8,2,FALSE)</f>
        <v>1</v>
      </c>
    </row>
    <row r="2400" spans="1:21" x14ac:dyDescent="0.25">
      <c r="A2400" s="2" t="s">
        <v>86</v>
      </c>
      <c r="B2400" s="2" t="s">
        <v>48</v>
      </c>
      <c r="C2400" s="3">
        <v>35232</v>
      </c>
      <c r="D2400" s="2" t="s">
        <v>27</v>
      </c>
      <c r="E2400" s="2" t="s">
        <v>32</v>
      </c>
      <c r="F2400" s="2">
        <v>5</v>
      </c>
      <c r="G2400" s="4">
        <v>10747.445906661687</v>
      </c>
      <c r="H2400" s="5">
        <v>-28134.364488136973</v>
      </c>
      <c r="I2400" s="11" t="str">
        <f t="shared" si="444"/>
        <v>Rojas, Daniel</v>
      </c>
      <c r="J2400" s="11" t="str">
        <f t="shared" si="445"/>
        <v>DR</v>
      </c>
      <c r="K2400" s="14">
        <f t="shared" si="446"/>
        <v>11</v>
      </c>
      <c r="L2400" s="7">
        <f t="shared" ca="1" si="447"/>
        <v>28</v>
      </c>
      <c r="M2400" s="7">
        <f t="shared" si="448"/>
        <v>7</v>
      </c>
      <c r="N2400" s="15">
        <f t="shared" si="449"/>
        <v>35232</v>
      </c>
      <c r="O2400" s="15" t="str">
        <f t="shared" si="450"/>
        <v>domingo</v>
      </c>
      <c r="P2400" s="14">
        <f t="shared" si="451"/>
        <v>1996</v>
      </c>
      <c r="Q2400" s="14">
        <f t="shared" si="452"/>
        <v>6</v>
      </c>
      <c r="R2400" s="14">
        <f t="shared" si="453"/>
        <v>16</v>
      </c>
      <c r="S2400" s="14" t="str">
        <f t="shared" si="454"/>
        <v>NO</v>
      </c>
      <c r="T2400" s="14" t="str">
        <f t="shared" si="455"/>
        <v>No Cumple</v>
      </c>
      <c r="U2400" s="14">
        <f>VLOOKUP(E2400,País!$A$1:$B$8,2,FALSE)</f>
        <v>2</v>
      </c>
    </row>
    <row r="2401" spans="1:21" x14ac:dyDescent="0.25">
      <c r="A2401" s="2" t="s">
        <v>98</v>
      </c>
      <c r="B2401" s="2" t="s">
        <v>50</v>
      </c>
      <c r="C2401" s="3">
        <v>31844</v>
      </c>
      <c r="D2401" s="2" t="s">
        <v>27</v>
      </c>
      <c r="E2401" s="2" t="s">
        <v>12</v>
      </c>
      <c r="F2401" s="2">
        <v>2</v>
      </c>
      <c r="G2401" s="4">
        <v>10646.219806001691</v>
      </c>
      <c r="H2401" s="5">
        <v>-29068.872947438718</v>
      </c>
      <c r="I2401" s="11" t="str">
        <f t="shared" si="444"/>
        <v>Perez, Sara</v>
      </c>
      <c r="J2401" s="11" t="str">
        <f t="shared" si="445"/>
        <v>SP</v>
      </c>
      <c r="K2401" s="14">
        <f t="shared" si="446"/>
        <v>9</v>
      </c>
      <c r="L2401" s="7">
        <f t="shared" ca="1" si="447"/>
        <v>37</v>
      </c>
      <c r="M2401" s="7">
        <f t="shared" si="448"/>
        <v>7</v>
      </c>
      <c r="N2401" s="15">
        <f t="shared" si="449"/>
        <v>31844</v>
      </c>
      <c r="O2401" s="15" t="str">
        <f t="shared" si="450"/>
        <v>domingo</v>
      </c>
      <c r="P2401" s="14">
        <f t="shared" si="451"/>
        <v>1987</v>
      </c>
      <c r="Q2401" s="14">
        <f t="shared" si="452"/>
        <v>3</v>
      </c>
      <c r="R2401" s="14">
        <f t="shared" si="453"/>
        <v>8</v>
      </c>
      <c r="S2401" s="14" t="str">
        <f t="shared" si="454"/>
        <v>NO</v>
      </c>
      <c r="T2401" s="14" t="str">
        <f t="shared" si="455"/>
        <v>No Cumple</v>
      </c>
      <c r="U2401" s="14">
        <f>VLOOKUP(E2401,País!$A$1:$B$8,2,FALSE)</f>
        <v>3</v>
      </c>
    </row>
    <row r="2402" spans="1:21" x14ac:dyDescent="0.25">
      <c r="A2402" s="2" t="s">
        <v>67</v>
      </c>
      <c r="B2402" s="2" t="s">
        <v>68</v>
      </c>
      <c r="C2402" s="3">
        <v>33845</v>
      </c>
      <c r="D2402" s="2" t="s">
        <v>27</v>
      </c>
      <c r="E2402" s="2" t="s">
        <v>16</v>
      </c>
      <c r="F2402" s="2">
        <v>5</v>
      </c>
      <c r="G2402" s="4">
        <v>10645.718741182534</v>
      </c>
      <c r="H2402" s="5">
        <v>-38266.567195876589</v>
      </c>
      <c r="I2402" s="11" t="str">
        <f t="shared" si="444"/>
        <v>Navarro, Adriana</v>
      </c>
      <c r="J2402" s="11" t="str">
        <f t="shared" si="445"/>
        <v>AN</v>
      </c>
      <c r="K2402" s="14">
        <f t="shared" si="446"/>
        <v>14</v>
      </c>
      <c r="L2402" s="7">
        <f t="shared" ca="1" si="447"/>
        <v>31</v>
      </c>
      <c r="M2402" s="7">
        <f t="shared" si="448"/>
        <v>6</v>
      </c>
      <c r="N2402" s="15">
        <f t="shared" si="449"/>
        <v>33845</v>
      </c>
      <c r="O2402" s="15" t="str">
        <f t="shared" si="450"/>
        <v>sábado</v>
      </c>
      <c r="P2402" s="14">
        <f t="shared" si="451"/>
        <v>1992</v>
      </c>
      <c r="Q2402" s="14">
        <f t="shared" si="452"/>
        <v>8</v>
      </c>
      <c r="R2402" s="14">
        <f t="shared" si="453"/>
        <v>29</v>
      </c>
      <c r="S2402" s="14" t="str">
        <f t="shared" si="454"/>
        <v>NO</v>
      </c>
      <c r="T2402" s="14" t="str">
        <f t="shared" si="455"/>
        <v>No Cumple</v>
      </c>
      <c r="U2402" s="14">
        <f>VLOOKUP(E2402,País!$A$1:$B$8,2,FALSE)</f>
        <v>4</v>
      </c>
    </row>
    <row r="2403" spans="1:21" x14ac:dyDescent="0.25">
      <c r="A2403" s="2" t="s">
        <v>74</v>
      </c>
      <c r="B2403" s="2" t="s">
        <v>26</v>
      </c>
      <c r="C2403" s="3">
        <v>34351</v>
      </c>
      <c r="D2403" s="2" t="s">
        <v>15</v>
      </c>
      <c r="E2403" s="2" t="s">
        <v>12</v>
      </c>
      <c r="F2403" s="2">
        <v>6</v>
      </c>
      <c r="G2403" s="4">
        <v>10632.616787182111</v>
      </c>
      <c r="H2403" s="5">
        <v>-27838.18974535706</v>
      </c>
      <c r="I2403" s="11" t="str">
        <f t="shared" si="444"/>
        <v>Diaz, Raquel</v>
      </c>
      <c r="J2403" s="11" t="str">
        <f t="shared" si="445"/>
        <v>RD</v>
      </c>
      <c r="K2403" s="14">
        <f t="shared" si="446"/>
        <v>10</v>
      </c>
      <c r="L2403" s="7">
        <f t="shared" ca="1" si="447"/>
        <v>30</v>
      </c>
      <c r="M2403" s="7">
        <f t="shared" si="448"/>
        <v>1</v>
      </c>
      <c r="N2403" s="15">
        <f t="shared" si="449"/>
        <v>34351</v>
      </c>
      <c r="O2403" s="15" t="str">
        <f t="shared" si="450"/>
        <v>lunes</v>
      </c>
      <c r="P2403" s="14">
        <f t="shared" si="451"/>
        <v>1994</v>
      </c>
      <c r="Q2403" s="14">
        <f t="shared" si="452"/>
        <v>1</v>
      </c>
      <c r="R2403" s="14">
        <f t="shared" si="453"/>
        <v>17</v>
      </c>
      <c r="S2403" s="14" t="str">
        <f t="shared" si="454"/>
        <v>NO</v>
      </c>
      <c r="T2403" s="14" t="str">
        <f t="shared" si="455"/>
        <v>No Cumple</v>
      </c>
      <c r="U2403" s="14">
        <f>VLOOKUP(E2403,País!$A$1:$B$8,2,FALSE)</f>
        <v>3</v>
      </c>
    </row>
    <row r="2404" spans="1:21" x14ac:dyDescent="0.25">
      <c r="A2404" s="2" t="s">
        <v>53</v>
      </c>
      <c r="B2404" s="2" t="s">
        <v>54</v>
      </c>
      <c r="C2404" s="3">
        <v>32393</v>
      </c>
      <c r="D2404" s="2" t="s">
        <v>35</v>
      </c>
      <c r="E2404" s="2" t="s">
        <v>16</v>
      </c>
      <c r="F2404" s="2">
        <v>6</v>
      </c>
      <c r="G2404" s="4">
        <v>10618.114655564046</v>
      </c>
      <c r="H2404" s="5">
        <v>-38452.791077214155</v>
      </c>
      <c r="I2404" s="11" t="str">
        <f t="shared" si="444"/>
        <v>Moreno, Ricardo</v>
      </c>
      <c r="J2404" s="11" t="str">
        <f t="shared" si="445"/>
        <v>RM</v>
      </c>
      <c r="K2404" s="14">
        <f t="shared" si="446"/>
        <v>13</v>
      </c>
      <c r="L2404" s="7">
        <f t="shared" ca="1" si="447"/>
        <v>35</v>
      </c>
      <c r="M2404" s="7">
        <f t="shared" si="448"/>
        <v>3</v>
      </c>
      <c r="N2404" s="15">
        <f t="shared" si="449"/>
        <v>32393</v>
      </c>
      <c r="O2404" s="15" t="str">
        <f t="shared" si="450"/>
        <v>miércoles</v>
      </c>
      <c r="P2404" s="14">
        <f t="shared" si="451"/>
        <v>1988</v>
      </c>
      <c r="Q2404" s="14">
        <f t="shared" si="452"/>
        <v>9</v>
      </c>
      <c r="R2404" s="14">
        <f t="shared" si="453"/>
        <v>7</v>
      </c>
      <c r="S2404" s="14" t="str">
        <f t="shared" si="454"/>
        <v>NO</v>
      </c>
      <c r="T2404" s="14" t="str">
        <f t="shared" si="455"/>
        <v>No Cumple</v>
      </c>
      <c r="U2404" s="14">
        <f>VLOOKUP(E2404,País!$A$1:$B$8,2,FALSE)</f>
        <v>4</v>
      </c>
    </row>
    <row r="2405" spans="1:21" x14ac:dyDescent="0.25">
      <c r="A2405" s="2" t="s">
        <v>57</v>
      </c>
      <c r="B2405" s="2" t="s">
        <v>58</v>
      </c>
      <c r="C2405" s="3">
        <v>34557</v>
      </c>
      <c r="D2405" s="2" t="s">
        <v>7</v>
      </c>
      <c r="E2405" s="2" t="s">
        <v>24</v>
      </c>
      <c r="F2405" s="2">
        <v>3</v>
      </c>
      <c r="G2405" s="4">
        <v>10596.080530241779</v>
      </c>
      <c r="H2405" s="5">
        <v>-26690.822018225921</v>
      </c>
      <c r="I2405" s="11" t="str">
        <f t="shared" si="444"/>
        <v>Castro, Martin</v>
      </c>
      <c r="J2405" s="11" t="str">
        <f t="shared" si="445"/>
        <v>MC</v>
      </c>
      <c r="K2405" s="14">
        <f t="shared" si="446"/>
        <v>12</v>
      </c>
      <c r="L2405" s="7">
        <f t="shared" ca="1" si="447"/>
        <v>30</v>
      </c>
      <c r="M2405" s="7">
        <f t="shared" si="448"/>
        <v>4</v>
      </c>
      <c r="N2405" s="15">
        <f t="shared" si="449"/>
        <v>34557</v>
      </c>
      <c r="O2405" s="15" t="str">
        <f t="shared" si="450"/>
        <v>jueves</v>
      </c>
      <c r="P2405" s="14">
        <f t="shared" si="451"/>
        <v>1994</v>
      </c>
      <c r="Q2405" s="14">
        <f t="shared" si="452"/>
        <v>8</v>
      </c>
      <c r="R2405" s="14">
        <f t="shared" si="453"/>
        <v>11</v>
      </c>
      <c r="S2405" s="14" t="str">
        <f t="shared" si="454"/>
        <v>SI</v>
      </c>
      <c r="T2405" s="14" t="str">
        <f t="shared" si="455"/>
        <v>No Cumple</v>
      </c>
      <c r="U2405" s="14">
        <f>VLOOKUP(E2405,País!$A$1:$B$8,2,FALSE)</f>
        <v>5</v>
      </c>
    </row>
    <row r="2406" spans="1:21" x14ac:dyDescent="0.25">
      <c r="A2406" s="2" t="s">
        <v>90</v>
      </c>
      <c r="B2406" s="2" t="s">
        <v>58</v>
      </c>
      <c r="C2406" s="3">
        <v>34127</v>
      </c>
      <c r="D2406" s="2" t="s">
        <v>7</v>
      </c>
      <c r="E2406" s="2" t="s">
        <v>20</v>
      </c>
      <c r="F2406" s="2">
        <v>4</v>
      </c>
      <c r="G2406" s="4">
        <v>10593.621011517054</v>
      </c>
      <c r="H2406" s="5">
        <v>-27634.784241362209</v>
      </c>
      <c r="I2406" s="11" t="str">
        <f t="shared" si="444"/>
        <v>Castro, Natalie</v>
      </c>
      <c r="J2406" s="11" t="str">
        <f t="shared" si="445"/>
        <v>NC</v>
      </c>
      <c r="K2406" s="14">
        <f t="shared" si="446"/>
        <v>13</v>
      </c>
      <c r="L2406" s="7">
        <f t="shared" ca="1" si="447"/>
        <v>31</v>
      </c>
      <c r="M2406" s="7">
        <f t="shared" si="448"/>
        <v>1</v>
      </c>
      <c r="N2406" s="15">
        <f t="shared" si="449"/>
        <v>34127</v>
      </c>
      <c r="O2406" s="15" t="str">
        <f t="shared" si="450"/>
        <v>lunes</v>
      </c>
      <c r="P2406" s="14">
        <f t="shared" si="451"/>
        <v>1993</v>
      </c>
      <c r="Q2406" s="14">
        <f t="shared" si="452"/>
        <v>6</v>
      </c>
      <c r="R2406" s="14">
        <f t="shared" si="453"/>
        <v>7</v>
      </c>
      <c r="S2406" s="14" t="str">
        <f t="shared" si="454"/>
        <v>SI</v>
      </c>
      <c r="T2406" s="14" t="str">
        <f t="shared" si="455"/>
        <v>No Cumple</v>
      </c>
      <c r="U2406" s="14">
        <f>VLOOKUP(E2406,País!$A$1:$B$8,2,FALSE)</f>
        <v>6</v>
      </c>
    </row>
    <row r="2407" spans="1:21" x14ac:dyDescent="0.25">
      <c r="A2407" s="2" t="s">
        <v>43</v>
      </c>
      <c r="B2407" s="2" t="s">
        <v>44</v>
      </c>
      <c r="C2407" s="3">
        <v>35078</v>
      </c>
      <c r="D2407" s="2" t="s">
        <v>15</v>
      </c>
      <c r="E2407" s="2" t="s">
        <v>24</v>
      </c>
      <c r="F2407" s="2">
        <v>5</v>
      </c>
      <c r="G2407" s="4">
        <v>10579.728726034196</v>
      </c>
      <c r="H2407" s="5">
        <v>-29722.014306432982</v>
      </c>
      <c r="I2407" s="11" t="str">
        <f t="shared" si="444"/>
        <v>Mendoza, Sofia</v>
      </c>
      <c r="J2407" s="11" t="str">
        <f t="shared" si="445"/>
        <v>SM</v>
      </c>
      <c r="K2407" s="14">
        <f t="shared" si="446"/>
        <v>12</v>
      </c>
      <c r="L2407" s="7">
        <f t="shared" ca="1" si="447"/>
        <v>28</v>
      </c>
      <c r="M2407" s="7">
        <f t="shared" si="448"/>
        <v>7</v>
      </c>
      <c r="N2407" s="15">
        <f t="shared" si="449"/>
        <v>35078</v>
      </c>
      <c r="O2407" s="15" t="str">
        <f t="shared" si="450"/>
        <v>domingo</v>
      </c>
      <c r="P2407" s="14">
        <f t="shared" si="451"/>
        <v>1996</v>
      </c>
      <c r="Q2407" s="14">
        <f t="shared" si="452"/>
        <v>1</v>
      </c>
      <c r="R2407" s="14">
        <f t="shared" si="453"/>
        <v>14</v>
      </c>
      <c r="S2407" s="14" t="str">
        <f t="shared" si="454"/>
        <v>NO</v>
      </c>
      <c r="T2407" s="14" t="str">
        <f t="shared" si="455"/>
        <v>No Cumple</v>
      </c>
      <c r="U2407" s="14">
        <f>VLOOKUP(E2407,País!$A$1:$B$8,2,FALSE)</f>
        <v>5</v>
      </c>
    </row>
    <row r="2408" spans="1:21" x14ac:dyDescent="0.25">
      <c r="A2408" s="2" t="s">
        <v>29</v>
      </c>
      <c r="B2408" s="2" t="s">
        <v>30</v>
      </c>
      <c r="C2408" s="3">
        <v>35161</v>
      </c>
      <c r="D2408" s="2" t="s">
        <v>31</v>
      </c>
      <c r="E2408" s="2" t="s">
        <v>32</v>
      </c>
      <c r="F2408" s="2">
        <v>5</v>
      </c>
      <c r="G2408" s="4">
        <v>10558.359414569966</v>
      </c>
      <c r="H2408" s="5">
        <v>-29252.397627363924</v>
      </c>
      <c r="I2408" s="11" t="str">
        <f t="shared" si="444"/>
        <v>Rivera, Pablo</v>
      </c>
      <c r="J2408" s="11" t="str">
        <f t="shared" si="445"/>
        <v>PR</v>
      </c>
      <c r="K2408" s="14">
        <f t="shared" si="446"/>
        <v>11</v>
      </c>
      <c r="L2408" s="7">
        <f t="shared" ca="1" si="447"/>
        <v>28</v>
      </c>
      <c r="M2408" s="7">
        <f t="shared" si="448"/>
        <v>6</v>
      </c>
      <c r="N2408" s="15">
        <f t="shared" si="449"/>
        <v>35161</v>
      </c>
      <c r="O2408" s="15" t="str">
        <f t="shared" si="450"/>
        <v>sábado</v>
      </c>
      <c r="P2408" s="14">
        <f t="shared" si="451"/>
        <v>1996</v>
      </c>
      <c r="Q2408" s="14">
        <f t="shared" si="452"/>
        <v>4</v>
      </c>
      <c r="R2408" s="14">
        <f t="shared" si="453"/>
        <v>6</v>
      </c>
      <c r="S2408" s="14" t="str">
        <f t="shared" si="454"/>
        <v>NO</v>
      </c>
      <c r="T2408" s="14" t="str">
        <f t="shared" si="455"/>
        <v>No Cumple</v>
      </c>
      <c r="U2408" s="14">
        <f>VLOOKUP(E2408,País!$A$1:$B$8,2,FALSE)</f>
        <v>2</v>
      </c>
    </row>
    <row r="2409" spans="1:21" x14ac:dyDescent="0.25">
      <c r="A2409" s="2" t="s">
        <v>57</v>
      </c>
      <c r="B2409" s="2" t="s">
        <v>58</v>
      </c>
      <c r="C2409" s="3">
        <v>29433</v>
      </c>
      <c r="D2409" s="2" t="s">
        <v>7</v>
      </c>
      <c r="E2409" s="2" t="s">
        <v>24</v>
      </c>
      <c r="F2409" s="2">
        <v>3</v>
      </c>
      <c r="G2409" s="4">
        <v>10556.492395978346</v>
      </c>
      <c r="H2409" s="5">
        <v>-35086.9814634184</v>
      </c>
      <c r="I2409" s="11" t="str">
        <f t="shared" si="444"/>
        <v>Castro, Martin</v>
      </c>
      <c r="J2409" s="11" t="str">
        <f t="shared" si="445"/>
        <v>MC</v>
      </c>
      <c r="K2409" s="14">
        <f t="shared" si="446"/>
        <v>12</v>
      </c>
      <c r="L2409" s="7">
        <f t="shared" ca="1" si="447"/>
        <v>44</v>
      </c>
      <c r="M2409" s="7">
        <f t="shared" si="448"/>
        <v>4</v>
      </c>
      <c r="N2409" s="15">
        <f t="shared" si="449"/>
        <v>29433</v>
      </c>
      <c r="O2409" s="15" t="str">
        <f t="shared" si="450"/>
        <v>jueves</v>
      </c>
      <c r="P2409" s="14">
        <f t="shared" si="451"/>
        <v>1980</v>
      </c>
      <c r="Q2409" s="14">
        <f t="shared" si="452"/>
        <v>7</v>
      </c>
      <c r="R2409" s="14">
        <f t="shared" si="453"/>
        <v>31</v>
      </c>
      <c r="S2409" s="14" t="str">
        <f t="shared" si="454"/>
        <v>SI</v>
      </c>
      <c r="T2409" s="14" t="str">
        <f t="shared" si="455"/>
        <v>No Cumple</v>
      </c>
      <c r="U2409" s="14">
        <f>VLOOKUP(E2409,País!$A$1:$B$8,2,FALSE)</f>
        <v>5</v>
      </c>
    </row>
    <row r="2410" spans="1:21" x14ac:dyDescent="0.25">
      <c r="A2410" s="2" t="s">
        <v>61</v>
      </c>
      <c r="B2410" s="2" t="s">
        <v>62</v>
      </c>
      <c r="C2410" s="3">
        <v>31510</v>
      </c>
      <c r="D2410" s="2" t="s">
        <v>15</v>
      </c>
      <c r="E2410" s="2" t="s">
        <v>32</v>
      </c>
      <c r="F2410" s="2">
        <v>4</v>
      </c>
      <c r="G2410" s="4">
        <v>10530.902466548068</v>
      </c>
      <c r="H2410" s="5">
        <v>-28781.823150088949</v>
      </c>
      <c r="I2410" s="11" t="str">
        <f t="shared" si="444"/>
        <v>Guerrero, Alejandro</v>
      </c>
      <c r="J2410" s="11" t="str">
        <f t="shared" si="445"/>
        <v>AG</v>
      </c>
      <c r="K2410" s="14">
        <f t="shared" si="446"/>
        <v>17</v>
      </c>
      <c r="L2410" s="7">
        <f t="shared" ca="1" si="447"/>
        <v>38</v>
      </c>
      <c r="M2410" s="7">
        <f t="shared" si="448"/>
        <v>2</v>
      </c>
      <c r="N2410" s="15">
        <f t="shared" si="449"/>
        <v>31510</v>
      </c>
      <c r="O2410" s="15" t="str">
        <f t="shared" si="450"/>
        <v>martes</v>
      </c>
      <c r="P2410" s="14">
        <f t="shared" si="451"/>
        <v>1986</v>
      </c>
      <c r="Q2410" s="14">
        <f t="shared" si="452"/>
        <v>4</v>
      </c>
      <c r="R2410" s="14">
        <f t="shared" si="453"/>
        <v>8</v>
      </c>
      <c r="S2410" s="14" t="str">
        <f t="shared" si="454"/>
        <v>NO</v>
      </c>
      <c r="T2410" s="14" t="str">
        <f t="shared" si="455"/>
        <v>No Cumple</v>
      </c>
      <c r="U2410" s="14">
        <f>VLOOKUP(E2410,País!$A$1:$B$8,2,FALSE)</f>
        <v>2</v>
      </c>
    </row>
    <row r="2411" spans="1:21" x14ac:dyDescent="0.25">
      <c r="A2411" s="2" t="s">
        <v>5</v>
      </c>
      <c r="B2411" s="2" t="s">
        <v>6</v>
      </c>
      <c r="C2411" s="3">
        <v>32994</v>
      </c>
      <c r="D2411" s="2" t="s">
        <v>7</v>
      </c>
      <c r="E2411" s="2" t="s">
        <v>8</v>
      </c>
      <c r="F2411" s="2">
        <v>4</v>
      </c>
      <c r="G2411" s="4">
        <v>10505.295745468742</v>
      </c>
      <c r="H2411" s="5">
        <v>-36127.118294866988</v>
      </c>
      <c r="I2411" s="11" t="str">
        <f t="shared" si="444"/>
        <v>Martinez, Ana</v>
      </c>
      <c r="J2411" s="11" t="str">
        <f t="shared" si="445"/>
        <v>AM</v>
      </c>
      <c r="K2411" s="14">
        <f t="shared" si="446"/>
        <v>11</v>
      </c>
      <c r="L2411" s="7">
        <f t="shared" ca="1" si="447"/>
        <v>34</v>
      </c>
      <c r="M2411" s="7">
        <f t="shared" si="448"/>
        <v>2</v>
      </c>
      <c r="N2411" s="15">
        <f t="shared" si="449"/>
        <v>32994</v>
      </c>
      <c r="O2411" s="15" t="str">
        <f t="shared" si="450"/>
        <v>martes</v>
      </c>
      <c r="P2411" s="14">
        <f t="shared" si="451"/>
        <v>1990</v>
      </c>
      <c r="Q2411" s="14">
        <f t="shared" si="452"/>
        <v>5</v>
      </c>
      <c r="R2411" s="14">
        <f t="shared" si="453"/>
        <v>1</v>
      </c>
      <c r="S2411" s="14" t="str">
        <f t="shared" si="454"/>
        <v>SI</v>
      </c>
      <c r="T2411" s="14" t="str">
        <f t="shared" si="455"/>
        <v>No Cumple</v>
      </c>
      <c r="U2411" s="14">
        <f>VLOOKUP(E2411,País!$A$1:$B$8,2,FALSE)</f>
        <v>1</v>
      </c>
    </row>
    <row r="2412" spans="1:21" x14ac:dyDescent="0.25">
      <c r="A2412" s="2" t="s">
        <v>90</v>
      </c>
      <c r="B2412" s="2" t="s">
        <v>58</v>
      </c>
      <c r="C2412" s="3">
        <v>34251</v>
      </c>
      <c r="D2412" s="2" t="s">
        <v>7</v>
      </c>
      <c r="E2412" s="2" t="s">
        <v>20</v>
      </c>
      <c r="F2412" s="2">
        <v>6</v>
      </c>
      <c r="G2412" s="4">
        <v>10493.881231058524</v>
      </c>
      <c r="H2412" s="5">
        <v>-34920.445704357917</v>
      </c>
      <c r="I2412" s="11" t="str">
        <f t="shared" si="444"/>
        <v>Castro, Natalie</v>
      </c>
      <c r="J2412" s="11" t="str">
        <f t="shared" si="445"/>
        <v>NC</v>
      </c>
      <c r="K2412" s="14">
        <f t="shared" si="446"/>
        <v>13</v>
      </c>
      <c r="L2412" s="7">
        <f t="shared" ca="1" si="447"/>
        <v>30</v>
      </c>
      <c r="M2412" s="7">
        <f t="shared" si="448"/>
        <v>6</v>
      </c>
      <c r="N2412" s="15">
        <f t="shared" si="449"/>
        <v>34251</v>
      </c>
      <c r="O2412" s="15" t="str">
        <f t="shared" si="450"/>
        <v>sábado</v>
      </c>
      <c r="P2412" s="14">
        <f t="shared" si="451"/>
        <v>1993</v>
      </c>
      <c r="Q2412" s="14">
        <f t="shared" si="452"/>
        <v>10</v>
      </c>
      <c r="R2412" s="14">
        <f t="shared" si="453"/>
        <v>9</v>
      </c>
      <c r="S2412" s="14" t="str">
        <f t="shared" si="454"/>
        <v>SI</v>
      </c>
      <c r="T2412" s="14" t="str">
        <f t="shared" si="455"/>
        <v>No Cumple</v>
      </c>
      <c r="U2412" s="14">
        <f>VLOOKUP(E2412,País!$A$1:$B$8,2,FALSE)</f>
        <v>6</v>
      </c>
    </row>
    <row r="2413" spans="1:21" x14ac:dyDescent="0.25">
      <c r="A2413" s="2" t="s">
        <v>41</v>
      </c>
      <c r="B2413" s="2" t="s">
        <v>10</v>
      </c>
      <c r="C2413" s="3">
        <v>32078</v>
      </c>
      <c r="D2413" s="2" t="s">
        <v>38</v>
      </c>
      <c r="E2413" s="2" t="s">
        <v>24</v>
      </c>
      <c r="F2413" s="2">
        <v>6</v>
      </c>
      <c r="G2413" s="4">
        <v>10484.245043225259</v>
      </c>
      <c r="H2413" s="5">
        <v>-28776.186019310066</v>
      </c>
      <c r="I2413" s="11" t="str">
        <f t="shared" si="444"/>
        <v>Gomez, Diego</v>
      </c>
      <c r="J2413" s="11" t="str">
        <f t="shared" si="445"/>
        <v>DG</v>
      </c>
      <c r="K2413" s="14">
        <f t="shared" si="446"/>
        <v>10</v>
      </c>
      <c r="L2413" s="7">
        <f t="shared" ca="1" si="447"/>
        <v>36</v>
      </c>
      <c r="M2413" s="7">
        <f t="shared" si="448"/>
        <v>3</v>
      </c>
      <c r="N2413" s="15">
        <f t="shared" si="449"/>
        <v>32078</v>
      </c>
      <c r="O2413" s="15" t="str">
        <f t="shared" si="450"/>
        <v>miércoles</v>
      </c>
      <c r="P2413" s="14">
        <f t="shared" si="451"/>
        <v>1987</v>
      </c>
      <c r="Q2413" s="14">
        <f t="shared" si="452"/>
        <v>10</v>
      </c>
      <c r="R2413" s="14">
        <f t="shared" si="453"/>
        <v>28</v>
      </c>
      <c r="S2413" s="14" t="str">
        <f t="shared" si="454"/>
        <v>NO</v>
      </c>
      <c r="T2413" s="14" t="str">
        <f t="shared" si="455"/>
        <v>No Cumple</v>
      </c>
      <c r="U2413" s="14">
        <f>VLOOKUP(E2413,País!$A$1:$B$8,2,FALSE)</f>
        <v>5</v>
      </c>
    </row>
    <row r="2414" spans="1:21" x14ac:dyDescent="0.25">
      <c r="A2414" s="2" t="s">
        <v>39</v>
      </c>
      <c r="B2414" s="2" t="s">
        <v>40</v>
      </c>
      <c r="C2414" s="3">
        <v>31159</v>
      </c>
      <c r="D2414" s="2" t="s">
        <v>7</v>
      </c>
      <c r="E2414" s="2" t="s">
        <v>16</v>
      </c>
      <c r="F2414" s="2">
        <v>4</v>
      </c>
      <c r="G2414" s="4">
        <v>10466.282856927453</v>
      </c>
      <c r="H2414" s="5">
        <v>-29099.613514442957</v>
      </c>
      <c r="I2414" s="11" t="str">
        <f t="shared" si="444"/>
        <v>Torres, Carmen</v>
      </c>
      <c r="J2414" s="11" t="str">
        <f t="shared" si="445"/>
        <v>CT</v>
      </c>
      <c r="K2414" s="14">
        <f t="shared" si="446"/>
        <v>12</v>
      </c>
      <c r="L2414" s="7">
        <f t="shared" ca="1" si="447"/>
        <v>39</v>
      </c>
      <c r="M2414" s="7">
        <f t="shared" si="448"/>
        <v>1</v>
      </c>
      <c r="N2414" s="15">
        <f t="shared" si="449"/>
        <v>31159</v>
      </c>
      <c r="O2414" s="15" t="str">
        <f t="shared" si="450"/>
        <v>lunes</v>
      </c>
      <c r="P2414" s="14">
        <f t="shared" si="451"/>
        <v>1985</v>
      </c>
      <c r="Q2414" s="14">
        <f t="shared" si="452"/>
        <v>4</v>
      </c>
      <c r="R2414" s="14">
        <f t="shared" si="453"/>
        <v>22</v>
      </c>
      <c r="S2414" s="14" t="str">
        <f t="shared" si="454"/>
        <v>SI</v>
      </c>
      <c r="T2414" s="14" t="str">
        <f t="shared" si="455"/>
        <v>No Cumple</v>
      </c>
      <c r="U2414" s="14">
        <f>VLOOKUP(E2414,País!$A$1:$B$8,2,FALSE)</f>
        <v>4</v>
      </c>
    </row>
    <row r="2415" spans="1:21" x14ac:dyDescent="0.25">
      <c r="A2415" s="2" t="s">
        <v>83</v>
      </c>
      <c r="B2415" s="2" t="s">
        <v>42</v>
      </c>
      <c r="C2415" s="3">
        <v>30097</v>
      </c>
      <c r="D2415" s="2" t="s">
        <v>15</v>
      </c>
      <c r="E2415" s="2" t="s">
        <v>20</v>
      </c>
      <c r="F2415" s="2">
        <v>3</v>
      </c>
      <c r="G2415" s="4">
        <v>10434.058791532625</v>
      </c>
      <c r="H2415" s="5">
        <v>-34591.050027197271</v>
      </c>
      <c r="I2415" s="11" t="str">
        <f t="shared" si="444"/>
        <v>Alvarez, Patricia</v>
      </c>
      <c r="J2415" s="11" t="str">
        <f t="shared" si="445"/>
        <v>PA</v>
      </c>
      <c r="K2415" s="14">
        <f t="shared" si="446"/>
        <v>15</v>
      </c>
      <c r="L2415" s="7">
        <f t="shared" ca="1" si="447"/>
        <v>42</v>
      </c>
      <c r="M2415" s="7">
        <f t="shared" si="448"/>
        <v>3</v>
      </c>
      <c r="N2415" s="15">
        <f t="shared" si="449"/>
        <v>30097</v>
      </c>
      <c r="O2415" s="15" t="str">
        <f t="shared" si="450"/>
        <v>miércoles</v>
      </c>
      <c r="P2415" s="14">
        <f t="shared" si="451"/>
        <v>1982</v>
      </c>
      <c r="Q2415" s="14">
        <f t="shared" si="452"/>
        <v>5</v>
      </c>
      <c r="R2415" s="14">
        <f t="shared" si="453"/>
        <v>26</v>
      </c>
      <c r="S2415" s="14" t="str">
        <f t="shared" si="454"/>
        <v>NO</v>
      </c>
      <c r="T2415" s="14" t="str">
        <f t="shared" si="455"/>
        <v>No Cumple</v>
      </c>
      <c r="U2415" s="14">
        <f>VLOOKUP(E2415,País!$A$1:$B$8,2,FALSE)</f>
        <v>6</v>
      </c>
    </row>
    <row r="2416" spans="1:21" x14ac:dyDescent="0.25">
      <c r="A2416" s="2" t="s">
        <v>74</v>
      </c>
      <c r="B2416" s="2" t="s">
        <v>26</v>
      </c>
      <c r="C2416" s="3">
        <v>35881</v>
      </c>
      <c r="D2416" s="2" t="s">
        <v>15</v>
      </c>
      <c r="E2416" s="2" t="s">
        <v>12</v>
      </c>
      <c r="F2416" s="2">
        <v>5</v>
      </c>
      <c r="G2416" s="4">
        <v>10426.840347058536</v>
      </c>
      <c r="H2416" s="5">
        <v>9511.8973630120017</v>
      </c>
      <c r="I2416" s="11" t="str">
        <f t="shared" si="444"/>
        <v>Diaz, Raquel</v>
      </c>
      <c r="J2416" s="11" t="str">
        <f t="shared" si="445"/>
        <v>RD</v>
      </c>
      <c r="K2416" s="14">
        <f t="shared" si="446"/>
        <v>10</v>
      </c>
      <c r="L2416" s="7">
        <f t="shared" ca="1" si="447"/>
        <v>26</v>
      </c>
      <c r="M2416" s="7">
        <f t="shared" si="448"/>
        <v>5</v>
      </c>
      <c r="N2416" s="15">
        <f t="shared" si="449"/>
        <v>35881</v>
      </c>
      <c r="O2416" s="15" t="str">
        <f t="shared" si="450"/>
        <v>viernes</v>
      </c>
      <c r="P2416" s="14">
        <f t="shared" si="451"/>
        <v>1998</v>
      </c>
      <c r="Q2416" s="14">
        <f t="shared" si="452"/>
        <v>3</v>
      </c>
      <c r="R2416" s="14">
        <f t="shared" si="453"/>
        <v>27</v>
      </c>
      <c r="S2416" s="14" t="str">
        <f t="shared" si="454"/>
        <v>NO</v>
      </c>
      <c r="T2416" s="14" t="str">
        <f t="shared" si="455"/>
        <v>No Cumple</v>
      </c>
      <c r="U2416" s="14">
        <f>VLOOKUP(E2416,País!$A$1:$B$8,2,FALSE)</f>
        <v>3</v>
      </c>
    </row>
    <row r="2417" spans="1:21" x14ac:dyDescent="0.25">
      <c r="A2417" s="2" t="s">
        <v>57</v>
      </c>
      <c r="B2417" s="2" t="s">
        <v>58</v>
      </c>
      <c r="C2417" s="3">
        <v>34029</v>
      </c>
      <c r="D2417" s="2" t="s">
        <v>7</v>
      </c>
      <c r="E2417" s="2" t="s">
        <v>24</v>
      </c>
      <c r="F2417" s="2">
        <v>2</v>
      </c>
      <c r="G2417" s="4">
        <v>10422.147088627718</v>
      </c>
      <c r="H2417" s="5">
        <v>-31529.617916438991</v>
      </c>
      <c r="I2417" s="11" t="str">
        <f t="shared" si="444"/>
        <v>Castro, Martin</v>
      </c>
      <c r="J2417" s="11" t="str">
        <f t="shared" si="445"/>
        <v>MC</v>
      </c>
      <c r="K2417" s="14">
        <f t="shared" si="446"/>
        <v>12</v>
      </c>
      <c r="L2417" s="7">
        <f t="shared" ca="1" si="447"/>
        <v>31</v>
      </c>
      <c r="M2417" s="7">
        <f t="shared" si="448"/>
        <v>1</v>
      </c>
      <c r="N2417" s="15">
        <f t="shared" si="449"/>
        <v>34029</v>
      </c>
      <c r="O2417" s="15" t="str">
        <f t="shared" si="450"/>
        <v>lunes</v>
      </c>
      <c r="P2417" s="14">
        <f t="shared" si="451"/>
        <v>1993</v>
      </c>
      <c r="Q2417" s="14">
        <f t="shared" si="452"/>
        <v>3</v>
      </c>
      <c r="R2417" s="14">
        <f t="shared" si="453"/>
        <v>1</v>
      </c>
      <c r="S2417" s="14" t="str">
        <f t="shared" si="454"/>
        <v>SI</v>
      </c>
      <c r="T2417" s="14" t="str">
        <f t="shared" si="455"/>
        <v>No Cumple</v>
      </c>
      <c r="U2417" s="14">
        <f>VLOOKUP(E2417,País!$A$1:$B$8,2,FALSE)</f>
        <v>5</v>
      </c>
    </row>
    <row r="2418" spans="1:21" x14ac:dyDescent="0.25">
      <c r="A2418" s="2" t="s">
        <v>88</v>
      </c>
      <c r="B2418" s="2" t="s">
        <v>54</v>
      </c>
      <c r="C2418" s="3">
        <v>33687</v>
      </c>
      <c r="D2418" s="2" t="s">
        <v>35</v>
      </c>
      <c r="E2418" s="2" t="s">
        <v>12</v>
      </c>
      <c r="F2418" s="2">
        <v>6</v>
      </c>
      <c r="G2418" s="4">
        <v>10399.356683052722</v>
      </c>
      <c r="H2418" s="5">
        <v>-37476.58541842203</v>
      </c>
      <c r="I2418" s="11" t="str">
        <f t="shared" si="444"/>
        <v>Moreno, Lorena</v>
      </c>
      <c r="J2418" s="11" t="str">
        <f t="shared" si="445"/>
        <v>LM</v>
      </c>
      <c r="K2418" s="14">
        <f t="shared" si="446"/>
        <v>12</v>
      </c>
      <c r="L2418" s="7">
        <f t="shared" ca="1" si="447"/>
        <v>32</v>
      </c>
      <c r="M2418" s="7">
        <f t="shared" si="448"/>
        <v>2</v>
      </c>
      <c r="N2418" s="15">
        <f t="shared" si="449"/>
        <v>33687</v>
      </c>
      <c r="O2418" s="15" t="str">
        <f t="shared" si="450"/>
        <v>martes</v>
      </c>
      <c r="P2418" s="14">
        <f t="shared" si="451"/>
        <v>1992</v>
      </c>
      <c r="Q2418" s="14">
        <f t="shared" si="452"/>
        <v>3</v>
      </c>
      <c r="R2418" s="14">
        <f t="shared" si="453"/>
        <v>24</v>
      </c>
      <c r="S2418" s="14" t="str">
        <f t="shared" si="454"/>
        <v>NO</v>
      </c>
      <c r="T2418" s="14" t="str">
        <f t="shared" si="455"/>
        <v>No Cumple</v>
      </c>
      <c r="U2418" s="14">
        <f>VLOOKUP(E2418,País!$A$1:$B$8,2,FALSE)</f>
        <v>3</v>
      </c>
    </row>
    <row r="2419" spans="1:21" x14ac:dyDescent="0.25">
      <c r="A2419" s="2" t="s">
        <v>21</v>
      </c>
      <c r="B2419" s="2" t="s">
        <v>22</v>
      </c>
      <c r="C2419" s="3">
        <v>33538</v>
      </c>
      <c r="D2419" s="2" t="s">
        <v>23</v>
      </c>
      <c r="E2419" s="2" t="s">
        <v>24</v>
      </c>
      <c r="F2419" s="2">
        <v>3</v>
      </c>
      <c r="G2419" s="4">
        <v>10397.581372997609</v>
      </c>
      <c r="H2419" s="5">
        <v>-38666.394440732372</v>
      </c>
      <c r="I2419" s="11" t="str">
        <f t="shared" si="444"/>
        <v>Fernandez, Luis</v>
      </c>
      <c r="J2419" s="11" t="str">
        <f t="shared" si="445"/>
        <v>LF</v>
      </c>
      <c r="K2419" s="14">
        <f t="shared" si="446"/>
        <v>13</v>
      </c>
      <c r="L2419" s="7">
        <f t="shared" ca="1" si="447"/>
        <v>32</v>
      </c>
      <c r="M2419" s="7">
        <f t="shared" si="448"/>
        <v>7</v>
      </c>
      <c r="N2419" s="15">
        <f t="shared" si="449"/>
        <v>33538</v>
      </c>
      <c r="O2419" s="15" t="str">
        <f t="shared" si="450"/>
        <v>domingo</v>
      </c>
      <c r="P2419" s="14">
        <f t="shared" si="451"/>
        <v>1991</v>
      </c>
      <c r="Q2419" s="14">
        <f t="shared" si="452"/>
        <v>10</v>
      </c>
      <c r="R2419" s="14">
        <f t="shared" si="453"/>
        <v>27</v>
      </c>
      <c r="S2419" s="14" t="str">
        <f t="shared" si="454"/>
        <v>NO</v>
      </c>
      <c r="T2419" s="14" t="str">
        <f t="shared" si="455"/>
        <v>No Cumple</v>
      </c>
      <c r="U2419" s="14">
        <f>VLOOKUP(E2419,País!$A$1:$B$8,2,FALSE)</f>
        <v>5</v>
      </c>
    </row>
    <row r="2420" spans="1:21" x14ac:dyDescent="0.25">
      <c r="A2420" s="2" t="s">
        <v>76</v>
      </c>
      <c r="B2420" s="2" t="s">
        <v>14</v>
      </c>
      <c r="C2420" s="3">
        <v>30276</v>
      </c>
      <c r="D2420" s="2" t="s">
        <v>23</v>
      </c>
      <c r="E2420" s="2" t="s">
        <v>20</v>
      </c>
      <c r="F2420" s="2">
        <v>3</v>
      </c>
      <c r="G2420" s="4">
        <v>10372.372601576282</v>
      </c>
      <c r="H2420" s="5">
        <v>-31156.99682280203</v>
      </c>
      <c r="I2420" s="11" t="str">
        <f t="shared" si="444"/>
        <v>Lopez, Carolina</v>
      </c>
      <c r="J2420" s="11" t="str">
        <f t="shared" si="445"/>
        <v>CL</v>
      </c>
      <c r="K2420" s="14">
        <f t="shared" si="446"/>
        <v>13</v>
      </c>
      <c r="L2420" s="7">
        <f t="shared" ca="1" si="447"/>
        <v>41</v>
      </c>
      <c r="M2420" s="7">
        <f t="shared" si="448"/>
        <v>7</v>
      </c>
      <c r="N2420" s="15">
        <f t="shared" si="449"/>
        <v>30276</v>
      </c>
      <c r="O2420" s="15" t="str">
        <f t="shared" si="450"/>
        <v>domingo</v>
      </c>
      <c r="P2420" s="14">
        <f t="shared" si="451"/>
        <v>1982</v>
      </c>
      <c r="Q2420" s="14">
        <f t="shared" si="452"/>
        <v>11</v>
      </c>
      <c r="R2420" s="14">
        <f t="shared" si="453"/>
        <v>21</v>
      </c>
      <c r="S2420" s="14" t="str">
        <f t="shared" si="454"/>
        <v>NO</v>
      </c>
      <c r="T2420" s="14" t="str">
        <f t="shared" si="455"/>
        <v>No Cumple</v>
      </c>
      <c r="U2420" s="14">
        <f>VLOOKUP(E2420,País!$A$1:$B$8,2,FALSE)</f>
        <v>6</v>
      </c>
    </row>
    <row r="2421" spans="1:21" x14ac:dyDescent="0.25">
      <c r="A2421" s="2" t="s">
        <v>88</v>
      </c>
      <c r="B2421" s="2" t="s">
        <v>54</v>
      </c>
      <c r="C2421" s="3">
        <v>30753</v>
      </c>
      <c r="D2421" s="2" t="s">
        <v>35</v>
      </c>
      <c r="E2421" s="2" t="s">
        <v>12</v>
      </c>
      <c r="F2421" s="2">
        <v>2</v>
      </c>
      <c r="G2421" s="4">
        <v>10307.43609045252</v>
      </c>
      <c r="H2421" s="5">
        <v>-35098.679323115357</v>
      </c>
      <c r="I2421" s="11" t="str">
        <f t="shared" si="444"/>
        <v>Moreno, Lorena</v>
      </c>
      <c r="J2421" s="11" t="str">
        <f t="shared" si="445"/>
        <v>LM</v>
      </c>
      <c r="K2421" s="14">
        <f t="shared" si="446"/>
        <v>12</v>
      </c>
      <c r="L2421" s="7">
        <f t="shared" ca="1" si="447"/>
        <v>40</v>
      </c>
      <c r="M2421" s="7">
        <f t="shared" si="448"/>
        <v>1</v>
      </c>
      <c r="N2421" s="15">
        <f t="shared" si="449"/>
        <v>30753</v>
      </c>
      <c r="O2421" s="15" t="str">
        <f t="shared" si="450"/>
        <v>lunes</v>
      </c>
      <c r="P2421" s="14">
        <f t="shared" si="451"/>
        <v>1984</v>
      </c>
      <c r="Q2421" s="14">
        <f t="shared" si="452"/>
        <v>3</v>
      </c>
      <c r="R2421" s="14">
        <f t="shared" si="453"/>
        <v>12</v>
      </c>
      <c r="S2421" s="14" t="str">
        <f t="shared" si="454"/>
        <v>NO</v>
      </c>
      <c r="T2421" s="14" t="str">
        <f t="shared" si="455"/>
        <v>No Cumple</v>
      </c>
      <c r="U2421" s="14">
        <f>VLOOKUP(E2421,País!$A$1:$B$8,2,FALSE)</f>
        <v>3</v>
      </c>
    </row>
    <row r="2422" spans="1:21" x14ac:dyDescent="0.25">
      <c r="A2422" s="2" t="s">
        <v>43</v>
      </c>
      <c r="B2422" s="2" t="s">
        <v>44</v>
      </c>
      <c r="C2422" s="3">
        <v>35886</v>
      </c>
      <c r="D2422" s="2" t="s">
        <v>15</v>
      </c>
      <c r="E2422" s="2" t="s">
        <v>24</v>
      </c>
      <c r="F2422" s="2">
        <v>5</v>
      </c>
      <c r="G2422" s="4">
        <v>10305.487514287568</v>
      </c>
      <c r="H2422" s="5">
        <v>-38620.622235998184</v>
      </c>
      <c r="I2422" s="11" t="str">
        <f t="shared" si="444"/>
        <v>Mendoza, Sofia</v>
      </c>
      <c r="J2422" s="11" t="str">
        <f t="shared" si="445"/>
        <v>SM</v>
      </c>
      <c r="K2422" s="14">
        <f t="shared" si="446"/>
        <v>12</v>
      </c>
      <c r="L2422" s="7">
        <f t="shared" ca="1" si="447"/>
        <v>26</v>
      </c>
      <c r="M2422" s="7">
        <f t="shared" si="448"/>
        <v>3</v>
      </c>
      <c r="N2422" s="15">
        <f t="shared" si="449"/>
        <v>35886</v>
      </c>
      <c r="O2422" s="15" t="str">
        <f t="shared" si="450"/>
        <v>miércoles</v>
      </c>
      <c r="P2422" s="14">
        <f t="shared" si="451"/>
        <v>1998</v>
      </c>
      <c r="Q2422" s="14">
        <f t="shared" si="452"/>
        <v>4</v>
      </c>
      <c r="R2422" s="14">
        <f t="shared" si="453"/>
        <v>1</v>
      </c>
      <c r="S2422" s="14" t="str">
        <f t="shared" si="454"/>
        <v>NO</v>
      </c>
      <c r="T2422" s="14" t="str">
        <f t="shared" si="455"/>
        <v>No Cumple</v>
      </c>
      <c r="U2422" s="14">
        <f>VLOOKUP(E2422,País!$A$1:$B$8,2,FALSE)</f>
        <v>5</v>
      </c>
    </row>
    <row r="2423" spans="1:21" x14ac:dyDescent="0.25">
      <c r="A2423" s="2" t="s">
        <v>61</v>
      </c>
      <c r="B2423" s="2" t="s">
        <v>62</v>
      </c>
      <c r="C2423" s="3">
        <v>35297</v>
      </c>
      <c r="D2423" s="2" t="s">
        <v>15</v>
      </c>
      <c r="E2423" s="2" t="s">
        <v>32</v>
      </c>
      <c r="F2423" s="2">
        <v>2</v>
      </c>
      <c r="G2423" s="4">
        <v>10254.201125733238</v>
      </c>
      <c r="H2423" s="5">
        <v>-36973.424908038767</v>
      </c>
      <c r="I2423" s="11" t="str">
        <f t="shared" si="444"/>
        <v>Guerrero, Alejandro</v>
      </c>
      <c r="J2423" s="11" t="str">
        <f t="shared" si="445"/>
        <v>AG</v>
      </c>
      <c r="K2423" s="14">
        <f t="shared" si="446"/>
        <v>17</v>
      </c>
      <c r="L2423" s="7">
        <f t="shared" ca="1" si="447"/>
        <v>27</v>
      </c>
      <c r="M2423" s="7">
        <f t="shared" si="448"/>
        <v>2</v>
      </c>
      <c r="N2423" s="15">
        <f t="shared" si="449"/>
        <v>35297</v>
      </c>
      <c r="O2423" s="15" t="str">
        <f t="shared" si="450"/>
        <v>martes</v>
      </c>
      <c r="P2423" s="14">
        <f t="shared" si="451"/>
        <v>1996</v>
      </c>
      <c r="Q2423" s="14">
        <f t="shared" si="452"/>
        <v>8</v>
      </c>
      <c r="R2423" s="14">
        <f t="shared" si="453"/>
        <v>20</v>
      </c>
      <c r="S2423" s="14" t="str">
        <f t="shared" si="454"/>
        <v>NO</v>
      </c>
      <c r="T2423" s="14" t="str">
        <f t="shared" si="455"/>
        <v>No Cumple</v>
      </c>
      <c r="U2423" s="14">
        <f>VLOOKUP(E2423,País!$A$1:$B$8,2,FALSE)</f>
        <v>2</v>
      </c>
    </row>
    <row r="2424" spans="1:21" x14ac:dyDescent="0.25">
      <c r="A2424" s="2" t="s">
        <v>87</v>
      </c>
      <c r="B2424" s="2" t="s">
        <v>50</v>
      </c>
      <c r="C2424" s="3">
        <v>34617</v>
      </c>
      <c r="D2424" s="2" t="s">
        <v>31</v>
      </c>
      <c r="E2424" s="2" t="s">
        <v>8</v>
      </c>
      <c r="F2424" s="2">
        <v>3</v>
      </c>
      <c r="G2424" s="4">
        <v>10240.114821006682</v>
      </c>
      <c r="H2424" s="5">
        <v>-28287.117328875189</v>
      </c>
      <c r="I2424" s="11" t="str">
        <f t="shared" si="444"/>
        <v>Perez, Ismael</v>
      </c>
      <c r="J2424" s="11" t="str">
        <f t="shared" si="445"/>
        <v>IP</v>
      </c>
      <c r="K2424" s="14">
        <f t="shared" si="446"/>
        <v>11</v>
      </c>
      <c r="L2424" s="7">
        <f t="shared" ca="1" si="447"/>
        <v>29</v>
      </c>
      <c r="M2424" s="7">
        <f t="shared" si="448"/>
        <v>1</v>
      </c>
      <c r="N2424" s="15">
        <f t="shared" si="449"/>
        <v>34617</v>
      </c>
      <c r="O2424" s="15" t="str">
        <f t="shared" si="450"/>
        <v>lunes</v>
      </c>
      <c r="P2424" s="14">
        <f t="shared" si="451"/>
        <v>1994</v>
      </c>
      <c r="Q2424" s="14">
        <f t="shared" si="452"/>
        <v>10</v>
      </c>
      <c r="R2424" s="14">
        <f t="shared" si="453"/>
        <v>10</v>
      </c>
      <c r="S2424" s="14" t="str">
        <f t="shared" si="454"/>
        <v>NO</v>
      </c>
      <c r="T2424" s="14" t="str">
        <f t="shared" si="455"/>
        <v>No Cumple</v>
      </c>
      <c r="U2424" s="14">
        <f>VLOOKUP(E2424,País!$A$1:$B$8,2,FALSE)</f>
        <v>1</v>
      </c>
    </row>
    <row r="2425" spans="1:21" x14ac:dyDescent="0.25">
      <c r="A2425" s="2" t="s">
        <v>77</v>
      </c>
      <c r="B2425" s="2" t="s">
        <v>22</v>
      </c>
      <c r="C2425" s="3">
        <v>35883</v>
      </c>
      <c r="D2425" s="2" t="s">
        <v>27</v>
      </c>
      <c r="E2425" s="2" t="s">
        <v>24</v>
      </c>
      <c r="F2425" s="2">
        <v>3</v>
      </c>
      <c r="G2425" s="4">
        <v>10233.188622083879</v>
      </c>
      <c r="H2425" s="5">
        <v>-34341.789671228704</v>
      </c>
      <c r="I2425" s="11" t="str">
        <f t="shared" si="444"/>
        <v>Fernandez, Emilio</v>
      </c>
      <c r="J2425" s="11" t="str">
        <f t="shared" si="445"/>
        <v>EF</v>
      </c>
      <c r="K2425" s="14">
        <f t="shared" si="446"/>
        <v>15</v>
      </c>
      <c r="L2425" s="7">
        <f t="shared" ca="1" si="447"/>
        <v>26</v>
      </c>
      <c r="M2425" s="7">
        <f t="shared" si="448"/>
        <v>7</v>
      </c>
      <c r="N2425" s="15">
        <f t="shared" si="449"/>
        <v>35883</v>
      </c>
      <c r="O2425" s="15" t="str">
        <f t="shared" si="450"/>
        <v>domingo</v>
      </c>
      <c r="P2425" s="14">
        <f t="shared" si="451"/>
        <v>1998</v>
      </c>
      <c r="Q2425" s="14">
        <f t="shared" si="452"/>
        <v>3</v>
      </c>
      <c r="R2425" s="14">
        <f t="shared" si="453"/>
        <v>29</v>
      </c>
      <c r="S2425" s="14" t="str">
        <f t="shared" si="454"/>
        <v>NO</v>
      </c>
      <c r="T2425" s="14" t="str">
        <f t="shared" si="455"/>
        <v>No Cumple</v>
      </c>
      <c r="U2425" s="14">
        <f>VLOOKUP(E2425,País!$A$1:$B$8,2,FALSE)</f>
        <v>5</v>
      </c>
    </row>
    <row r="2426" spans="1:21" x14ac:dyDescent="0.25">
      <c r="A2426" s="2" t="s">
        <v>77</v>
      </c>
      <c r="B2426" s="2" t="s">
        <v>22</v>
      </c>
      <c r="C2426" s="3">
        <v>30423</v>
      </c>
      <c r="D2426" s="2" t="s">
        <v>27</v>
      </c>
      <c r="E2426" s="2" t="s">
        <v>24</v>
      </c>
      <c r="F2426" s="2">
        <v>2</v>
      </c>
      <c r="G2426" s="4">
        <v>10223.615761197878</v>
      </c>
      <c r="H2426" s="5">
        <v>-35080.981972533889</v>
      </c>
      <c r="I2426" s="11" t="str">
        <f t="shared" si="444"/>
        <v>Fernandez, Emilio</v>
      </c>
      <c r="J2426" s="11" t="str">
        <f t="shared" si="445"/>
        <v>EF</v>
      </c>
      <c r="K2426" s="14">
        <f t="shared" si="446"/>
        <v>15</v>
      </c>
      <c r="L2426" s="7">
        <f t="shared" ca="1" si="447"/>
        <v>41</v>
      </c>
      <c r="M2426" s="7">
        <f t="shared" si="448"/>
        <v>7</v>
      </c>
      <c r="N2426" s="15">
        <f t="shared" si="449"/>
        <v>30423</v>
      </c>
      <c r="O2426" s="15" t="str">
        <f t="shared" si="450"/>
        <v>domingo</v>
      </c>
      <c r="P2426" s="14">
        <f t="shared" si="451"/>
        <v>1983</v>
      </c>
      <c r="Q2426" s="14">
        <f t="shared" si="452"/>
        <v>4</v>
      </c>
      <c r="R2426" s="14">
        <f t="shared" si="453"/>
        <v>17</v>
      </c>
      <c r="S2426" s="14" t="str">
        <f t="shared" si="454"/>
        <v>NO</v>
      </c>
      <c r="T2426" s="14" t="str">
        <f t="shared" si="455"/>
        <v>No Cumple</v>
      </c>
      <c r="U2426" s="14">
        <f>VLOOKUP(E2426,País!$A$1:$B$8,2,FALSE)</f>
        <v>5</v>
      </c>
    </row>
    <row r="2427" spans="1:21" x14ac:dyDescent="0.25">
      <c r="A2427" s="2" t="s">
        <v>9</v>
      </c>
      <c r="B2427" s="2" t="s">
        <v>10</v>
      </c>
      <c r="C2427" s="3">
        <v>33073</v>
      </c>
      <c r="D2427" s="2" t="s">
        <v>11</v>
      </c>
      <c r="E2427" s="2" t="s">
        <v>12</v>
      </c>
      <c r="F2427" s="2">
        <v>6</v>
      </c>
      <c r="G2427" s="4">
        <v>10213.375993324176</v>
      </c>
      <c r="H2427" s="5">
        <v>-37461.560326208521</v>
      </c>
      <c r="I2427" s="11" t="str">
        <f t="shared" si="444"/>
        <v>Gomez, Juan</v>
      </c>
      <c r="J2427" s="11" t="str">
        <f t="shared" si="445"/>
        <v>JG</v>
      </c>
      <c r="K2427" s="14">
        <f t="shared" si="446"/>
        <v>9</v>
      </c>
      <c r="L2427" s="7">
        <f t="shared" ca="1" si="447"/>
        <v>34</v>
      </c>
      <c r="M2427" s="7">
        <f t="shared" si="448"/>
        <v>4</v>
      </c>
      <c r="N2427" s="15">
        <f t="shared" si="449"/>
        <v>33073</v>
      </c>
      <c r="O2427" s="15" t="str">
        <f t="shared" si="450"/>
        <v>jueves</v>
      </c>
      <c r="P2427" s="14">
        <f t="shared" si="451"/>
        <v>1990</v>
      </c>
      <c r="Q2427" s="14">
        <f t="shared" si="452"/>
        <v>7</v>
      </c>
      <c r="R2427" s="14">
        <f t="shared" si="453"/>
        <v>19</v>
      </c>
      <c r="S2427" s="14" t="str">
        <f t="shared" si="454"/>
        <v>NO</v>
      </c>
      <c r="T2427" s="14" t="str">
        <f t="shared" si="455"/>
        <v>No Cumple</v>
      </c>
      <c r="U2427" s="14">
        <f>VLOOKUP(E2427,País!$A$1:$B$8,2,FALSE)</f>
        <v>3</v>
      </c>
    </row>
    <row r="2428" spans="1:21" x14ac:dyDescent="0.25">
      <c r="A2428" s="2" t="s">
        <v>80</v>
      </c>
      <c r="B2428" s="2" t="s">
        <v>34</v>
      </c>
      <c r="C2428" s="3">
        <v>35670</v>
      </c>
      <c r="D2428" s="2" t="s">
        <v>38</v>
      </c>
      <c r="E2428" s="2" t="s">
        <v>8</v>
      </c>
      <c r="F2428" s="2">
        <v>3</v>
      </c>
      <c r="G2428" s="4">
        <v>10145.399571439031</v>
      </c>
      <c r="H2428" s="5">
        <v>-38476.054424275353</v>
      </c>
      <c r="I2428" s="11" t="str">
        <f t="shared" si="444"/>
        <v>Santos, Susana</v>
      </c>
      <c r="J2428" s="11" t="str">
        <f t="shared" si="445"/>
        <v>SS</v>
      </c>
      <c r="K2428" s="14">
        <f t="shared" si="446"/>
        <v>12</v>
      </c>
      <c r="L2428" s="7">
        <f t="shared" ca="1" si="447"/>
        <v>26</v>
      </c>
      <c r="M2428" s="7">
        <f t="shared" si="448"/>
        <v>4</v>
      </c>
      <c r="N2428" s="15">
        <f t="shared" si="449"/>
        <v>35670</v>
      </c>
      <c r="O2428" s="15" t="str">
        <f t="shared" si="450"/>
        <v>jueves</v>
      </c>
      <c r="P2428" s="14">
        <f t="shared" si="451"/>
        <v>1997</v>
      </c>
      <c r="Q2428" s="14">
        <f t="shared" si="452"/>
        <v>8</v>
      </c>
      <c r="R2428" s="14">
        <f t="shared" si="453"/>
        <v>28</v>
      </c>
      <c r="S2428" s="14" t="str">
        <f t="shared" si="454"/>
        <v>NO</v>
      </c>
      <c r="T2428" s="14" t="str">
        <f t="shared" si="455"/>
        <v>No Cumple</v>
      </c>
      <c r="U2428" s="14">
        <f>VLOOKUP(E2428,País!$A$1:$B$8,2,FALSE)</f>
        <v>1</v>
      </c>
    </row>
    <row r="2429" spans="1:21" x14ac:dyDescent="0.25">
      <c r="A2429" s="2" t="s">
        <v>41</v>
      </c>
      <c r="B2429" s="2" t="s">
        <v>10</v>
      </c>
      <c r="C2429" s="3">
        <v>35752</v>
      </c>
      <c r="D2429" s="2" t="s">
        <v>38</v>
      </c>
      <c r="E2429" s="2" t="s">
        <v>24</v>
      </c>
      <c r="F2429" s="2">
        <v>3</v>
      </c>
      <c r="G2429" s="4">
        <v>10140.656039456913</v>
      </c>
      <c r="H2429" s="5">
        <v>-29994.507970407318</v>
      </c>
      <c r="I2429" s="11" t="str">
        <f t="shared" si="444"/>
        <v>Gomez, Diego</v>
      </c>
      <c r="J2429" s="11" t="str">
        <f t="shared" si="445"/>
        <v>DG</v>
      </c>
      <c r="K2429" s="14">
        <f t="shared" si="446"/>
        <v>10</v>
      </c>
      <c r="L2429" s="7">
        <f t="shared" ca="1" si="447"/>
        <v>26</v>
      </c>
      <c r="M2429" s="7">
        <f t="shared" si="448"/>
        <v>2</v>
      </c>
      <c r="N2429" s="15">
        <f t="shared" si="449"/>
        <v>35752</v>
      </c>
      <c r="O2429" s="15" t="str">
        <f t="shared" si="450"/>
        <v>martes</v>
      </c>
      <c r="P2429" s="14">
        <f t="shared" si="451"/>
        <v>1997</v>
      </c>
      <c r="Q2429" s="14">
        <f t="shared" si="452"/>
        <v>11</v>
      </c>
      <c r="R2429" s="14">
        <f t="shared" si="453"/>
        <v>18</v>
      </c>
      <c r="S2429" s="14" t="str">
        <f t="shared" si="454"/>
        <v>NO</v>
      </c>
      <c r="T2429" s="14" t="str">
        <f t="shared" si="455"/>
        <v>No Cumple</v>
      </c>
      <c r="U2429" s="14">
        <f>VLOOKUP(E2429,País!$A$1:$B$8,2,FALSE)</f>
        <v>5</v>
      </c>
    </row>
    <row r="2430" spans="1:21" x14ac:dyDescent="0.25">
      <c r="A2430" s="2" t="s">
        <v>25</v>
      </c>
      <c r="B2430" s="2" t="s">
        <v>26</v>
      </c>
      <c r="C2430" s="3">
        <v>32295</v>
      </c>
      <c r="D2430" s="2" t="s">
        <v>27</v>
      </c>
      <c r="E2430" s="2" t="s">
        <v>28</v>
      </c>
      <c r="F2430" s="2">
        <v>2</v>
      </c>
      <c r="G2430" s="4">
        <v>10117.07297019563</v>
      </c>
      <c r="H2430" s="5">
        <v>-37075.805056525889</v>
      </c>
      <c r="I2430" s="11" t="str">
        <f t="shared" si="444"/>
        <v>Diaz, Laura</v>
      </c>
      <c r="J2430" s="11" t="str">
        <f t="shared" si="445"/>
        <v>LD</v>
      </c>
      <c r="K2430" s="14">
        <f t="shared" si="446"/>
        <v>9</v>
      </c>
      <c r="L2430" s="7">
        <f t="shared" ca="1" si="447"/>
        <v>36</v>
      </c>
      <c r="M2430" s="7">
        <f t="shared" si="448"/>
        <v>3</v>
      </c>
      <c r="N2430" s="15">
        <f t="shared" si="449"/>
        <v>32295</v>
      </c>
      <c r="O2430" s="15" t="str">
        <f t="shared" si="450"/>
        <v>miércoles</v>
      </c>
      <c r="P2430" s="14">
        <f t="shared" si="451"/>
        <v>1988</v>
      </c>
      <c r="Q2430" s="14">
        <f t="shared" si="452"/>
        <v>6</v>
      </c>
      <c r="R2430" s="14">
        <f t="shared" si="453"/>
        <v>1</v>
      </c>
      <c r="S2430" s="14" t="str">
        <f t="shared" si="454"/>
        <v>NO</v>
      </c>
      <c r="T2430" s="14" t="str">
        <f t="shared" si="455"/>
        <v>No Cumple</v>
      </c>
      <c r="U2430" s="14">
        <f>VLOOKUP(E2430,País!$A$1:$B$8,2,FALSE)</f>
        <v>7</v>
      </c>
    </row>
    <row r="2431" spans="1:21" x14ac:dyDescent="0.25">
      <c r="A2431" s="2" t="s">
        <v>69</v>
      </c>
      <c r="B2431" s="2" t="s">
        <v>6</v>
      </c>
      <c r="C2431" s="3">
        <v>30769</v>
      </c>
      <c r="D2431" s="2" t="s">
        <v>31</v>
      </c>
      <c r="E2431" s="2" t="s">
        <v>20</v>
      </c>
      <c r="F2431" s="2">
        <v>6</v>
      </c>
      <c r="G2431" s="4">
        <v>10094.198120387031</v>
      </c>
      <c r="H2431" s="5">
        <v>-29513.11933452521</v>
      </c>
      <c r="I2431" s="11" t="str">
        <f t="shared" si="444"/>
        <v>Martinez, Jorge</v>
      </c>
      <c r="J2431" s="11" t="str">
        <f t="shared" si="445"/>
        <v>JM</v>
      </c>
      <c r="K2431" s="14">
        <f t="shared" si="446"/>
        <v>13</v>
      </c>
      <c r="L2431" s="7">
        <f t="shared" ca="1" si="447"/>
        <v>40</v>
      </c>
      <c r="M2431" s="7">
        <f t="shared" si="448"/>
        <v>3</v>
      </c>
      <c r="N2431" s="15">
        <f t="shared" si="449"/>
        <v>30769</v>
      </c>
      <c r="O2431" s="15" t="str">
        <f t="shared" si="450"/>
        <v>miércoles</v>
      </c>
      <c r="P2431" s="14">
        <f t="shared" si="451"/>
        <v>1984</v>
      </c>
      <c r="Q2431" s="14">
        <f t="shared" si="452"/>
        <v>3</v>
      </c>
      <c r="R2431" s="14">
        <f t="shared" si="453"/>
        <v>28</v>
      </c>
      <c r="S2431" s="14" t="str">
        <f t="shared" si="454"/>
        <v>NO</v>
      </c>
      <c r="T2431" s="14" t="str">
        <f t="shared" si="455"/>
        <v>No Cumple</v>
      </c>
      <c r="U2431" s="14">
        <f>VLOOKUP(E2431,País!$A$1:$B$8,2,FALSE)</f>
        <v>6</v>
      </c>
    </row>
    <row r="2432" spans="1:21" x14ac:dyDescent="0.25">
      <c r="A2432" s="2" t="s">
        <v>92</v>
      </c>
      <c r="B2432" s="2" t="s">
        <v>62</v>
      </c>
      <c r="C2432" s="3">
        <v>31410</v>
      </c>
      <c r="D2432" s="2" t="s">
        <v>15</v>
      </c>
      <c r="E2432" s="2" t="s">
        <v>28</v>
      </c>
      <c r="F2432" s="2">
        <v>3</v>
      </c>
      <c r="G2432" s="4">
        <v>10052.722503597426</v>
      </c>
      <c r="H2432" s="5">
        <v>-36671.495296690366</v>
      </c>
      <c r="I2432" s="11" t="str">
        <f t="shared" si="444"/>
        <v>Guerrero, Alicia</v>
      </c>
      <c r="J2432" s="11" t="str">
        <f t="shared" si="445"/>
        <v>AG</v>
      </c>
      <c r="K2432" s="14">
        <f t="shared" si="446"/>
        <v>14</v>
      </c>
      <c r="L2432" s="7">
        <f t="shared" ca="1" si="447"/>
        <v>38</v>
      </c>
      <c r="M2432" s="7">
        <f t="shared" si="448"/>
        <v>7</v>
      </c>
      <c r="N2432" s="15">
        <f t="shared" si="449"/>
        <v>31410</v>
      </c>
      <c r="O2432" s="15" t="str">
        <f t="shared" si="450"/>
        <v>domingo</v>
      </c>
      <c r="P2432" s="14">
        <f t="shared" si="451"/>
        <v>1985</v>
      </c>
      <c r="Q2432" s="14">
        <f t="shared" si="452"/>
        <v>12</v>
      </c>
      <c r="R2432" s="14">
        <f t="shared" si="453"/>
        <v>29</v>
      </c>
      <c r="S2432" s="14" t="str">
        <f t="shared" si="454"/>
        <v>NO</v>
      </c>
      <c r="T2432" s="14" t="str">
        <f t="shared" si="455"/>
        <v>No Cumple</v>
      </c>
      <c r="U2432" s="14">
        <f>VLOOKUP(E2432,País!$A$1:$B$8,2,FALSE)</f>
        <v>7</v>
      </c>
    </row>
    <row r="2433" spans="1:21" x14ac:dyDescent="0.25">
      <c r="A2433" s="2" t="s">
        <v>49</v>
      </c>
      <c r="B2433" s="2" t="s">
        <v>22</v>
      </c>
      <c r="C2433" s="3">
        <v>29454</v>
      </c>
      <c r="D2433" s="2" t="s">
        <v>31</v>
      </c>
      <c r="E2433" s="2" t="s">
        <v>16</v>
      </c>
      <c r="F2433" s="2">
        <v>5</v>
      </c>
      <c r="G2433" s="4">
        <v>10030.410085981886</v>
      </c>
      <c r="H2433" s="5">
        <v>-37072.630922616299</v>
      </c>
      <c r="I2433" s="11" t="str">
        <f t="shared" si="444"/>
        <v>Fernandez, Javier</v>
      </c>
      <c r="J2433" s="11" t="str">
        <f t="shared" si="445"/>
        <v>JF</v>
      </c>
      <c r="K2433" s="14">
        <f t="shared" si="446"/>
        <v>15</v>
      </c>
      <c r="L2433" s="7">
        <f t="shared" ca="1" si="447"/>
        <v>43</v>
      </c>
      <c r="M2433" s="7">
        <f t="shared" si="448"/>
        <v>4</v>
      </c>
      <c r="N2433" s="15">
        <f t="shared" si="449"/>
        <v>29454</v>
      </c>
      <c r="O2433" s="15" t="str">
        <f t="shared" si="450"/>
        <v>jueves</v>
      </c>
      <c r="P2433" s="14">
        <f t="shared" si="451"/>
        <v>1980</v>
      </c>
      <c r="Q2433" s="14">
        <f t="shared" si="452"/>
        <v>8</v>
      </c>
      <c r="R2433" s="14">
        <f t="shared" si="453"/>
        <v>21</v>
      </c>
      <c r="S2433" s="14" t="str">
        <f t="shared" si="454"/>
        <v>NO</v>
      </c>
      <c r="T2433" s="14" t="str">
        <f t="shared" si="455"/>
        <v>No Cumple</v>
      </c>
      <c r="U2433" s="14">
        <f>VLOOKUP(E2433,País!$A$1:$B$8,2,FALSE)</f>
        <v>4</v>
      </c>
    </row>
    <row r="2434" spans="1:21" x14ac:dyDescent="0.25">
      <c r="A2434" s="2" t="s">
        <v>76</v>
      </c>
      <c r="B2434" s="2" t="s">
        <v>14</v>
      </c>
      <c r="C2434" s="3">
        <v>31416</v>
      </c>
      <c r="D2434" s="2" t="s">
        <v>23</v>
      </c>
      <c r="E2434" s="2" t="s">
        <v>20</v>
      </c>
      <c r="F2434" s="2">
        <v>3</v>
      </c>
      <c r="G2434" s="4">
        <v>10012.014057749873</v>
      </c>
      <c r="H2434" s="5">
        <v>-30950.629034955098</v>
      </c>
      <c r="I2434" s="11" t="str">
        <f t="shared" ref="I2434:I2497" si="456">_xlfn.CONCAT(B2434,", ",A2434)</f>
        <v>Lopez, Carolina</v>
      </c>
      <c r="J2434" s="11" t="str">
        <f t="shared" ref="J2434:J2497" si="457">_xlfn.CONCAT(LEFT(A2434,1),LEFT(B2434,1))</f>
        <v>CL</v>
      </c>
      <c r="K2434" s="14">
        <f t="shared" ref="K2434:K2497" si="458">LEN(A2434)+LEN(B2434)</f>
        <v>13</v>
      </c>
      <c r="L2434" s="7">
        <f t="shared" ref="L2434:L2497" ca="1" si="459">INT((TODAY()-C2434)/365)</f>
        <v>38</v>
      </c>
      <c r="M2434" s="7">
        <f t="shared" ref="M2434:M2497" si="460">WEEKDAY(C2434,2)</f>
        <v>6</v>
      </c>
      <c r="N2434" s="15">
        <f t="shared" ref="N2434:N2497" si="461">C2434</f>
        <v>31416</v>
      </c>
      <c r="O2434" s="15" t="str">
        <f t="shared" ref="O2434:O2497" si="462">TEXT(C2434,"dddd")</f>
        <v>sábado</v>
      </c>
      <c r="P2434" s="14">
        <f t="shared" ref="P2434:P2497" si="463">YEAR(C2434)</f>
        <v>1986</v>
      </c>
      <c r="Q2434" s="14">
        <f t="shared" ref="Q2434:Q2497" si="464">MONTH(C2434)</f>
        <v>1</v>
      </c>
      <c r="R2434" s="14">
        <f t="shared" ref="R2434:R2497" si="465">DAY(C2434)</f>
        <v>4</v>
      </c>
      <c r="S2434" s="14" t="str">
        <f t="shared" ref="S2434:S2497" si="466" xml:space="preserve"> IF(D2434 = "Ingeniero","SI","NO")</f>
        <v>NO</v>
      </c>
      <c r="T2434" s="14" t="str">
        <f t="shared" ref="T2434:T2497" si="467">IF(
     AND(F2434&gt;3,G2434&gt;30000),
     "Cumple",
     "No Cumple"
)</f>
        <v>No Cumple</v>
      </c>
      <c r="U2434" s="14">
        <f>VLOOKUP(E2434,País!$A$1:$B$8,2,FALSE)</f>
        <v>6</v>
      </c>
    </row>
    <row r="2435" spans="1:21" x14ac:dyDescent="0.25">
      <c r="A2435" s="2" t="s">
        <v>33</v>
      </c>
      <c r="B2435" s="2" t="s">
        <v>34</v>
      </c>
      <c r="C2435" s="3">
        <v>33787</v>
      </c>
      <c r="D2435" s="2" t="s">
        <v>35</v>
      </c>
      <c r="E2435" s="2" t="s">
        <v>8</v>
      </c>
      <c r="F2435" s="2">
        <v>5</v>
      </c>
      <c r="G2435" s="4">
        <v>10003.358476968706</v>
      </c>
      <c r="H2435" s="5">
        <v>-31057.481142273471</v>
      </c>
      <c r="I2435" s="11" t="str">
        <f t="shared" si="456"/>
        <v>Santos, Isabel</v>
      </c>
      <c r="J2435" s="11" t="str">
        <f t="shared" si="457"/>
        <v>IS</v>
      </c>
      <c r="K2435" s="14">
        <f t="shared" si="458"/>
        <v>12</v>
      </c>
      <c r="L2435" s="7">
        <f t="shared" ca="1" si="459"/>
        <v>32</v>
      </c>
      <c r="M2435" s="7">
        <f t="shared" si="460"/>
        <v>4</v>
      </c>
      <c r="N2435" s="15">
        <f t="shared" si="461"/>
        <v>33787</v>
      </c>
      <c r="O2435" s="15" t="str">
        <f t="shared" si="462"/>
        <v>jueves</v>
      </c>
      <c r="P2435" s="14">
        <f t="shared" si="463"/>
        <v>1992</v>
      </c>
      <c r="Q2435" s="14">
        <f t="shared" si="464"/>
        <v>7</v>
      </c>
      <c r="R2435" s="14">
        <f t="shared" si="465"/>
        <v>2</v>
      </c>
      <c r="S2435" s="14" t="str">
        <f t="shared" si="466"/>
        <v>NO</v>
      </c>
      <c r="T2435" s="14" t="str">
        <f t="shared" si="467"/>
        <v>No Cumple</v>
      </c>
      <c r="U2435" s="14">
        <f>VLOOKUP(E2435,País!$A$1:$B$8,2,FALSE)</f>
        <v>1</v>
      </c>
    </row>
    <row r="2436" spans="1:21" x14ac:dyDescent="0.25">
      <c r="A2436" s="2" t="s">
        <v>98</v>
      </c>
      <c r="B2436" s="2" t="s">
        <v>50</v>
      </c>
      <c r="C2436" s="3">
        <v>29260</v>
      </c>
      <c r="D2436" s="2" t="s">
        <v>27</v>
      </c>
      <c r="E2436" s="2" t="s">
        <v>12</v>
      </c>
      <c r="F2436" s="2">
        <v>5</v>
      </c>
      <c r="G2436" s="4">
        <v>33116.266477626916</v>
      </c>
      <c r="H2436" s="5">
        <v>-13942.336158793392</v>
      </c>
      <c r="I2436" s="11" t="str">
        <f t="shared" si="456"/>
        <v>Perez, Sara</v>
      </c>
      <c r="J2436" s="11" t="str">
        <f t="shared" si="457"/>
        <v>SP</v>
      </c>
      <c r="K2436" s="14">
        <f t="shared" si="458"/>
        <v>9</v>
      </c>
      <c r="L2436" s="7">
        <f t="shared" ca="1" si="459"/>
        <v>44</v>
      </c>
      <c r="M2436" s="7">
        <f t="shared" si="460"/>
        <v>6</v>
      </c>
      <c r="N2436" s="15">
        <f t="shared" si="461"/>
        <v>29260</v>
      </c>
      <c r="O2436" s="15" t="str">
        <f t="shared" si="462"/>
        <v>sábado</v>
      </c>
      <c r="P2436" s="14">
        <f t="shared" si="463"/>
        <v>1980</v>
      </c>
      <c r="Q2436" s="14">
        <f t="shared" si="464"/>
        <v>2</v>
      </c>
      <c r="R2436" s="14">
        <f t="shared" si="465"/>
        <v>9</v>
      </c>
      <c r="S2436" s="14" t="str">
        <f t="shared" si="466"/>
        <v>NO</v>
      </c>
      <c r="T2436" s="14" t="str">
        <f t="shared" si="467"/>
        <v>Cumple</v>
      </c>
      <c r="U2436" s="14">
        <f>VLOOKUP(E2436,País!$A$1:$B$8,2,FALSE)</f>
        <v>3</v>
      </c>
    </row>
    <row r="2437" spans="1:21" x14ac:dyDescent="0.25">
      <c r="A2437" s="2" t="s">
        <v>86</v>
      </c>
      <c r="B2437" s="2" t="s">
        <v>48</v>
      </c>
      <c r="C2437" s="3">
        <v>30990</v>
      </c>
      <c r="D2437" s="2" t="s">
        <v>27</v>
      </c>
      <c r="E2437" s="2" t="s">
        <v>32</v>
      </c>
      <c r="F2437" s="2">
        <v>3</v>
      </c>
      <c r="G2437" s="4">
        <v>10002.552940090423</v>
      </c>
      <c r="H2437" s="5">
        <v>-37997.625765715915</v>
      </c>
      <c r="I2437" s="11" t="str">
        <f t="shared" si="456"/>
        <v>Rojas, Daniel</v>
      </c>
      <c r="J2437" s="11" t="str">
        <f t="shared" si="457"/>
        <v>DR</v>
      </c>
      <c r="K2437" s="14">
        <f t="shared" si="458"/>
        <v>11</v>
      </c>
      <c r="L2437" s="7">
        <f t="shared" ca="1" si="459"/>
        <v>39</v>
      </c>
      <c r="M2437" s="7">
        <f t="shared" si="460"/>
        <v>7</v>
      </c>
      <c r="N2437" s="15">
        <f t="shared" si="461"/>
        <v>30990</v>
      </c>
      <c r="O2437" s="15" t="str">
        <f t="shared" si="462"/>
        <v>domingo</v>
      </c>
      <c r="P2437" s="14">
        <f t="shared" si="463"/>
        <v>1984</v>
      </c>
      <c r="Q2437" s="14">
        <f t="shared" si="464"/>
        <v>11</v>
      </c>
      <c r="R2437" s="14">
        <f t="shared" si="465"/>
        <v>4</v>
      </c>
      <c r="S2437" s="14" t="str">
        <f t="shared" si="466"/>
        <v>NO</v>
      </c>
      <c r="T2437" s="14" t="str">
        <f t="shared" si="467"/>
        <v>No Cumple</v>
      </c>
      <c r="U2437" s="14">
        <f>VLOOKUP(E2437,País!$A$1:$B$8,2,FALSE)</f>
        <v>2</v>
      </c>
    </row>
    <row r="2438" spans="1:21" x14ac:dyDescent="0.25">
      <c r="A2438" s="2" t="s">
        <v>29</v>
      </c>
      <c r="B2438" s="2" t="s">
        <v>30</v>
      </c>
      <c r="C2438" s="3">
        <v>32707</v>
      </c>
      <c r="D2438" s="2" t="s">
        <v>31</v>
      </c>
      <c r="E2438" s="2" t="s">
        <v>32</v>
      </c>
      <c r="F2438" s="2">
        <v>6</v>
      </c>
      <c r="G2438" s="4">
        <v>9991.2633783170204</v>
      </c>
      <c r="H2438" s="5">
        <v>-38148.736621682983</v>
      </c>
      <c r="I2438" s="11" t="str">
        <f t="shared" si="456"/>
        <v>Rivera, Pablo</v>
      </c>
      <c r="J2438" s="11" t="str">
        <f t="shared" si="457"/>
        <v>PR</v>
      </c>
      <c r="K2438" s="14">
        <f t="shared" si="458"/>
        <v>11</v>
      </c>
      <c r="L2438" s="7">
        <f t="shared" ca="1" si="459"/>
        <v>35</v>
      </c>
      <c r="M2438" s="7">
        <f t="shared" si="460"/>
        <v>2</v>
      </c>
      <c r="N2438" s="15">
        <f t="shared" si="461"/>
        <v>32707</v>
      </c>
      <c r="O2438" s="15" t="str">
        <f t="shared" si="462"/>
        <v>martes</v>
      </c>
      <c r="P2438" s="14">
        <f t="shared" si="463"/>
        <v>1989</v>
      </c>
      <c r="Q2438" s="14">
        <f t="shared" si="464"/>
        <v>7</v>
      </c>
      <c r="R2438" s="14">
        <f t="shared" si="465"/>
        <v>18</v>
      </c>
      <c r="S2438" s="14" t="str">
        <f t="shared" si="466"/>
        <v>NO</v>
      </c>
      <c r="T2438" s="14" t="str">
        <f t="shared" si="467"/>
        <v>No Cumple</v>
      </c>
      <c r="U2438" s="14">
        <f>VLOOKUP(E2438,País!$A$1:$B$8,2,FALSE)</f>
        <v>2</v>
      </c>
    </row>
    <row r="2439" spans="1:21" x14ac:dyDescent="0.25">
      <c r="A2439" s="2" t="s">
        <v>5</v>
      </c>
      <c r="B2439" s="2" t="s">
        <v>6</v>
      </c>
      <c r="C2439" s="3">
        <v>29442</v>
      </c>
      <c r="D2439" s="2" t="s">
        <v>7</v>
      </c>
      <c r="E2439" s="2" t="s">
        <v>8</v>
      </c>
      <c r="F2439" s="2">
        <v>4</v>
      </c>
      <c r="G2439" s="4">
        <v>9990.9069815784896</v>
      </c>
      <c r="H2439" s="5">
        <v>-33527.547205289855</v>
      </c>
      <c r="I2439" s="11" t="str">
        <f t="shared" si="456"/>
        <v>Martinez, Ana</v>
      </c>
      <c r="J2439" s="11" t="str">
        <f t="shared" si="457"/>
        <v>AM</v>
      </c>
      <c r="K2439" s="14">
        <f t="shared" si="458"/>
        <v>11</v>
      </c>
      <c r="L2439" s="7">
        <f t="shared" ca="1" si="459"/>
        <v>44</v>
      </c>
      <c r="M2439" s="7">
        <f t="shared" si="460"/>
        <v>6</v>
      </c>
      <c r="N2439" s="15">
        <f t="shared" si="461"/>
        <v>29442</v>
      </c>
      <c r="O2439" s="15" t="str">
        <f t="shared" si="462"/>
        <v>sábado</v>
      </c>
      <c r="P2439" s="14">
        <f t="shared" si="463"/>
        <v>1980</v>
      </c>
      <c r="Q2439" s="14">
        <f t="shared" si="464"/>
        <v>8</v>
      </c>
      <c r="R2439" s="14">
        <f t="shared" si="465"/>
        <v>9</v>
      </c>
      <c r="S2439" s="14" t="str">
        <f t="shared" si="466"/>
        <v>SI</v>
      </c>
      <c r="T2439" s="14" t="str">
        <f t="shared" si="467"/>
        <v>No Cumple</v>
      </c>
      <c r="U2439" s="14">
        <f>VLOOKUP(E2439,País!$A$1:$B$8,2,FALSE)</f>
        <v>1</v>
      </c>
    </row>
    <row r="2440" spans="1:21" x14ac:dyDescent="0.25">
      <c r="A2440" s="2" t="s">
        <v>47</v>
      </c>
      <c r="B2440" s="2" t="s">
        <v>48</v>
      </c>
      <c r="C2440" s="3">
        <v>29846</v>
      </c>
      <c r="D2440" s="2" t="s">
        <v>23</v>
      </c>
      <c r="E2440" s="2" t="s">
        <v>32</v>
      </c>
      <c r="F2440" s="2">
        <v>4</v>
      </c>
      <c r="G2440" s="4">
        <v>9980.180149507265</v>
      </c>
      <c r="H2440" s="5">
        <v>-33015.855880394185</v>
      </c>
      <c r="I2440" s="11" t="str">
        <f t="shared" si="456"/>
        <v>Rojas, Valentina</v>
      </c>
      <c r="J2440" s="11" t="str">
        <f t="shared" si="457"/>
        <v>VR</v>
      </c>
      <c r="K2440" s="14">
        <f t="shared" si="458"/>
        <v>14</v>
      </c>
      <c r="L2440" s="7">
        <f t="shared" ca="1" si="459"/>
        <v>42</v>
      </c>
      <c r="M2440" s="7">
        <f t="shared" si="460"/>
        <v>4</v>
      </c>
      <c r="N2440" s="15">
        <f t="shared" si="461"/>
        <v>29846</v>
      </c>
      <c r="O2440" s="15" t="str">
        <f t="shared" si="462"/>
        <v>jueves</v>
      </c>
      <c r="P2440" s="14">
        <f t="shared" si="463"/>
        <v>1981</v>
      </c>
      <c r="Q2440" s="14">
        <f t="shared" si="464"/>
        <v>9</v>
      </c>
      <c r="R2440" s="14">
        <f t="shared" si="465"/>
        <v>17</v>
      </c>
      <c r="S2440" s="14" t="str">
        <f t="shared" si="466"/>
        <v>NO</v>
      </c>
      <c r="T2440" s="14" t="str">
        <f t="shared" si="467"/>
        <v>No Cumple</v>
      </c>
      <c r="U2440" s="14">
        <f>VLOOKUP(E2440,País!$A$1:$B$8,2,FALSE)</f>
        <v>2</v>
      </c>
    </row>
    <row r="2441" spans="1:21" x14ac:dyDescent="0.25">
      <c r="A2441" s="2" t="s">
        <v>84</v>
      </c>
      <c r="B2441" s="2" t="s">
        <v>44</v>
      </c>
      <c r="C2441" s="3">
        <v>32362</v>
      </c>
      <c r="D2441" s="2" t="s">
        <v>19</v>
      </c>
      <c r="E2441" s="2" t="s">
        <v>24</v>
      </c>
      <c r="F2441" s="2">
        <v>6</v>
      </c>
      <c r="G2441" s="4">
        <v>9966.0558072833337</v>
      </c>
      <c r="H2441" s="5">
        <v>-32606.476470318994</v>
      </c>
      <c r="I2441" s="11" t="str">
        <f t="shared" si="456"/>
        <v>Mendoza, Lucas</v>
      </c>
      <c r="J2441" s="11" t="str">
        <f t="shared" si="457"/>
        <v>LM</v>
      </c>
      <c r="K2441" s="14">
        <f t="shared" si="458"/>
        <v>12</v>
      </c>
      <c r="L2441" s="7">
        <f t="shared" ca="1" si="459"/>
        <v>36</v>
      </c>
      <c r="M2441" s="7">
        <f t="shared" si="460"/>
        <v>7</v>
      </c>
      <c r="N2441" s="15">
        <f t="shared" si="461"/>
        <v>32362</v>
      </c>
      <c r="O2441" s="15" t="str">
        <f t="shared" si="462"/>
        <v>domingo</v>
      </c>
      <c r="P2441" s="14">
        <f t="shared" si="463"/>
        <v>1988</v>
      </c>
      <c r="Q2441" s="14">
        <f t="shared" si="464"/>
        <v>8</v>
      </c>
      <c r="R2441" s="14">
        <f t="shared" si="465"/>
        <v>7</v>
      </c>
      <c r="S2441" s="14" t="str">
        <f t="shared" si="466"/>
        <v>NO</v>
      </c>
      <c r="T2441" s="14" t="str">
        <f t="shared" si="467"/>
        <v>No Cumple</v>
      </c>
      <c r="U2441" s="14">
        <f>VLOOKUP(E2441,País!$A$1:$B$8,2,FALSE)</f>
        <v>5</v>
      </c>
    </row>
    <row r="2442" spans="1:21" x14ac:dyDescent="0.25">
      <c r="A2442" s="2" t="s">
        <v>57</v>
      </c>
      <c r="B2442" s="2" t="s">
        <v>58</v>
      </c>
      <c r="C2442" s="3">
        <v>35822</v>
      </c>
      <c r="D2442" s="2" t="s">
        <v>7</v>
      </c>
      <c r="E2442" s="2" t="s">
        <v>24</v>
      </c>
      <c r="F2442" s="2">
        <v>4</v>
      </c>
      <c r="G2442" s="4">
        <v>9955.2733778498914</v>
      </c>
      <c r="H2442" s="5">
        <v>-28891.755901726574</v>
      </c>
      <c r="I2442" s="11" t="str">
        <f t="shared" si="456"/>
        <v>Castro, Martin</v>
      </c>
      <c r="J2442" s="11" t="str">
        <f t="shared" si="457"/>
        <v>MC</v>
      </c>
      <c r="K2442" s="14">
        <f t="shared" si="458"/>
        <v>12</v>
      </c>
      <c r="L2442" s="7">
        <f t="shared" ca="1" si="459"/>
        <v>26</v>
      </c>
      <c r="M2442" s="7">
        <f t="shared" si="460"/>
        <v>2</v>
      </c>
      <c r="N2442" s="15">
        <f t="shared" si="461"/>
        <v>35822</v>
      </c>
      <c r="O2442" s="15" t="str">
        <f t="shared" si="462"/>
        <v>martes</v>
      </c>
      <c r="P2442" s="14">
        <f t="shared" si="463"/>
        <v>1998</v>
      </c>
      <c r="Q2442" s="14">
        <f t="shared" si="464"/>
        <v>1</v>
      </c>
      <c r="R2442" s="14">
        <f t="shared" si="465"/>
        <v>27</v>
      </c>
      <c r="S2442" s="14" t="str">
        <f t="shared" si="466"/>
        <v>SI</v>
      </c>
      <c r="T2442" s="14" t="str">
        <f t="shared" si="467"/>
        <v>No Cumple</v>
      </c>
      <c r="U2442" s="14">
        <f>VLOOKUP(E2442,País!$A$1:$B$8,2,FALSE)</f>
        <v>5</v>
      </c>
    </row>
    <row r="2443" spans="1:21" x14ac:dyDescent="0.25">
      <c r="A2443" s="2" t="s">
        <v>25</v>
      </c>
      <c r="B2443" s="2" t="s">
        <v>6</v>
      </c>
      <c r="C2443" s="3">
        <v>36186</v>
      </c>
      <c r="D2443" s="2" t="s">
        <v>19</v>
      </c>
      <c r="E2443" s="2" t="s">
        <v>32</v>
      </c>
      <c r="F2443" s="2">
        <v>4</v>
      </c>
      <c r="G2443" s="4">
        <v>9939.8102744320495</v>
      </c>
      <c r="H2443" s="5">
        <v>-31689.957472221402</v>
      </c>
      <c r="I2443" s="11" t="str">
        <f t="shared" si="456"/>
        <v>Martinez, Laura</v>
      </c>
      <c r="J2443" s="11" t="str">
        <f t="shared" si="457"/>
        <v>LM</v>
      </c>
      <c r="K2443" s="14">
        <f t="shared" si="458"/>
        <v>13</v>
      </c>
      <c r="L2443" s="7">
        <f t="shared" ca="1" si="459"/>
        <v>25</v>
      </c>
      <c r="M2443" s="7">
        <f t="shared" si="460"/>
        <v>2</v>
      </c>
      <c r="N2443" s="15">
        <f t="shared" si="461"/>
        <v>36186</v>
      </c>
      <c r="O2443" s="15" t="str">
        <f t="shared" si="462"/>
        <v>martes</v>
      </c>
      <c r="P2443" s="14">
        <f t="shared" si="463"/>
        <v>1999</v>
      </c>
      <c r="Q2443" s="14">
        <f t="shared" si="464"/>
        <v>1</v>
      </c>
      <c r="R2443" s="14">
        <f t="shared" si="465"/>
        <v>26</v>
      </c>
      <c r="S2443" s="14" t="str">
        <f t="shared" si="466"/>
        <v>NO</v>
      </c>
      <c r="T2443" s="14" t="str">
        <f t="shared" si="467"/>
        <v>No Cumple</v>
      </c>
      <c r="U2443" s="14">
        <f>VLOOKUP(E2443,País!$A$1:$B$8,2,FALSE)</f>
        <v>2</v>
      </c>
    </row>
    <row r="2444" spans="1:21" x14ac:dyDescent="0.25">
      <c r="A2444" s="2" t="s">
        <v>39</v>
      </c>
      <c r="B2444" s="2" t="s">
        <v>40</v>
      </c>
      <c r="C2444" s="3">
        <v>34164</v>
      </c>
      <c r="D2444" s="2" t="s">
        <v>7</v>
      </c>
      <c r="E2444" s="2" t="s">
        <v>16</v>
      </c>
      <c r="F2444" s="2">
        <v>6</v>
      </c>
      <c r="G2444" s="4">
        <v>9917.1859281636971</v>
      </c>
      <c r="H2444" s="5">
        <v>-33310.391961060857</v>
      </c>
      <c r="I2444" s="11" t="str">
        <f t="shared" si="456"/>
        <v>Torres, Carmen</v>
      </c>
      <c r="J2444" s="11" t="str">
        <f t="shared" si="457"/>
        <v>CT</v>
      </c>
      <c r="K2444" s="14">
        <f t="shared" si="458"/>
        <v>12</v>
      </c>
      <c r="L2444" s="7">
        <f t="shared" ca="1" si="459"/>
        <v>31</v>
      </c>
      <c r="M2444" s="7">
        <f t="shared" si="460"/>
        <v>3</v>
      </c>
      <c r="N2444" s="15">
        <f t="shared" si="461"/>
        <v>34164</v>
      </c>
      <c r="O2444" s="15" t="str">
        <f t="shared" si="462"/>
        <v>miércoles</v>
      </c>
      <c r="P2444" s="14">
        <f t="shared" si="463"/>
        <v>1993</v>
      </c>
      <c r="Q2444" s="14">
        <f t="shared" si="464"/>
        <v>7</v>
      </c>
      <c r="R2444" s="14">
        <f t="shared" si="465"/>
        <v>14</v>
      </c>
      <c r="S2444" s="14" t="str">
        <f t="shared" si="466"/>
        <v>SI</v>
      </c>
      <c r="T2444" s="14" t="str">
        <f t="shared" si="467"/>
        <v>No Cumple</v>
      </c>
      <c r="U2444" s="14">
        <f>VLOOKUP(E2444,País!$A$1:$B$8,2,FALSE)</f>
        <v>4</v>
      </c>
    </row>
    <row r="2445" spans="1:21" x14ac:dyDescent="0.25">
      <c r="A2445" s="2" t="s">
        <v>55</v>
      </c>
      <c r="B2445" s="2" t="s">
        <v>56</v>
      </c>
      <c r="C2445" s="3">
        <v>29757</v>
      </c>
      <c r="D2445" s="2" t="s">
        <v>38</v>
      </c>
      <c r="E2445" s="2" t="s">
        <v>20</v>
      </c>
      <c r="F2445" s="2">
        <v>4</v>
      </c>
      <c r="G2445" s="4">
        <v>9915.9529280437255</v>
      </c>
      <c r="H2445" s="5">
        <v>-35273.961423321518</v>
      </c>
      <c r="I2445" s="11" t="str">
        <f t="shared" si="456"/>
        <v>Jimenez, Monica</v>
      </c>
      <c r="J2445" s="11" t="str">
        <f t="shared" si="457"/>
        <v>MJ</v>
      </c>
      <c r="K2445" s="14">
        <f t="shared" si="458"/>
        <v>13</v>
      </c>
      <c r="L2445" s="7">
        <f t="shared" ca="1" si="459"/>
        <v>43</v>
      </c>
      <c r="M2445" s="7">
        <f t="shared" si="460"/>
        <v>6</v>
      </c>
      <c r="N2445" s="15">
        <f t="shared" si="461"/>
        <v>29757</v>
      </c>
      <c r="O2445" s="15" t="str">
        <f t="shared" si="462"/>
        <v>sábado</v>
      </c>
      <c r="P2445" s="14">
        <f t="shared" si="463"/>
        <v>1981</v>
      </c>
      <c r="Q2445" s="14">
        <f t="shared" si="464"/>
        <v>6</v>
      </c>
      <c r="R2445" s="14">
        <f t="shared" si="465"/>
        <v>20</v>
      </c>
      <c r="S2445" s="14" t="str">
        <f t="shared" si="466"/>
        <v>NO</v>
      </c>
      <c r="T2445" s="14" t="str">
        <f t="shared" si="467"/>
        <v>No Cumple</v>
      </c>
      <c r="U2445" s="14">
        <f>VLOOKUP(E2445,País!$A$1:$B$8,2,FALSE)</f>
        <v>6</v>
      </c>
    </row>
    <row r="2446" spans="1:21" x14ac:dyDescent="0.25">
      <c r="A2446" s="2" t="s">
        <v>80</v>
      </c>
      <c r="B2446" s="2" t="s">
        <v>34</v>
      </c>
      <c r="C2446" s="3">
        <v>30661</v>
      </c>
      <c r="D2446" s="2" t="s">
        <v>38</v>
      </c>
      <c r="E2446" s="2" t="s">
        <v>8</v>
      </c>
      <c r="F2446" s="2">
        <v>3</v>
      </c>
      <c r="G2446" s="4">
        <v>9888.2245018700105</v>
      </c>
      <c r="H2446" s="5">
        <v>-34953.891418429186</v>
      </c>
      <c r="I2446" s="11" t="str">
        <f t="shared" si="456"/>
        <v>Santos, Susana</v>
      </c>
      <c r="J2446" s="11" t="str">
        <f t="shared" si="457"/>
        <v>SS</v>
      </c>
      <c r="K2446" s="14">
        <f t="shared" si="458"/>
        <v>12</v>
      </c>
      <c r="L2446" s="7">
        <f t="shared" ca="1" si="459"/>
        <v>40</v>
      </c>
      <c r="M2446" s="7">
        <f t="shared" si="460"/>
        <v>7</v>
      </c>
      <c r="N2446" s="15">
        <f t="shared" si="461"/>
        <v>30661</v>
      </c>
      <c r="O2446" s="15" t="str">
        <f t="shared" si="462"/>
        <v>domingo</v>
      </c>
      <c r="P2446" s="14">
        <f t="shared" si="463"/>
        <v>1983</v>
      </c>
      <c r="Q2446" s="14">
        <f t="shared" si="464"/>
        <v>12</v>
      </c>
      <c r="R2446" s="14">
        <f t="shared" si="465"/>
        <v>11</v>
      </c>
      <c r="S2446" s="14" t="str">
        <f t="shared" si="466"/>
        <v>NO</v>
      </c>
      <c r="T2446" s="14" t="str">
        <f t="shared" si="467"/>
        <v>No Cumple</v>
      </c>
      <c r="U2446" s="14">
        <f>VLOOKUP(E2446,País!$A$1:$B$8,2,FALSE)</f>
        <v>1</v>
      </c>
    </row>
    <row r="2447" spans="1:21" x14ac:dyDescent="0.25">
      <c r="A2447" s="2" t="s">
        <v>71</v>
      </c>
      <c r="B2447" s="2" t="s">
        <v>14</v>
      </c>
      <c r="C2447" s="3">
        <v>31508</v>
      </c>
      <c r="D2447" s="2" t="s">
        <v>38</v>
      </c>
      <c r="E2447" s="2" t="s">
        <v>28</v>
      </c>
      <c r="F2447" s="2">
        <v>5</v>
      </c>
      <c r="G2447" s="4">
        <v>9876.3683622775934</v>
      </c>
      <c r="H2447" s="5">
        <v>-39701.159004967958</v>
      </c>
      <c r="I2447" s="11" t="str">
        <f t="shared" si="456"/>
        <v>Lopez, Jose</v>
      </c>
      <c r="J2447" s="11" t="str">
        <f t="shared" si="457"/>
        <v>JL</v>
      </c>
      <c r="K2447" s="14">
        <f t="shared" si="458"/>
        <v>9</v>
      </c>
      <c r="L2447" s="7">
        <f t="shared" ca="1" si="459"/>
        <v>38</v>
      </c>
      <c r="M2447" s="7">
        <f t="shared" si="460"/>
        <v>7</v>
      </c>
      <c r="N2447" s="15">
        <f t="shared" si="461"/>
        <v>31508</v>
      </c>
      <c r="O2447" s="15" t="str">
        <f t="shared" si="462"/>
        <v>domingo</v>
      </c>
      <c r="P2447" s="14">
        <f t="shared" si="463"/>
        <v>1986</v>
      </c>
      <c r="Q2447" s="14">
        <f t="shared" si="464"/>
        <v>4</v>
      </c>
      <c r="R2447" s="14">
        <f t="shared" si="465"/>
        <v>6</v>
      </c>
      <c r="S2447" s="14" t="str">
        <f t="shared" si="466"/>
        <v>NO</v>
      </c>
      <c r="T2447" s="14" t="str">
        <f t="shared" si="467"/>
        <v>No Cumple</v>
      </c>
      <c r="U2447" s="14">
        <f>VLOOKUP(E2447,País!$A$1:$B$8,2,FALSE)</f>
        <v>7</v>
      </c>
    </row>
    <row r="2448" spans="1:21" x14ac:dyDescent="0.25">
      <c r="A2448" s="2" t="s">
        <v>72</v>
      </c>
      <c r="B2448" s="2" t="s">
        <v>30</v>
      </c>
      <c r="C2448" s="3">
        <v>32519</v>
      </c>
      <c r="D2448" s="2" t="s">
        <v>7</v>
      </c>
      <c r="E2448" s="2" t="s">
        <v>32</v>
      </c>
      <c r="F2448" s="2">
        <v>2</v>
      </c>
      <c r="G2448" s="4">
        <v>9872.900040756791</v>
      </c>
      <c r="H2448" s="5">
        <v>-39323.286960465906</v>
      </c>
      <c r="I2448" s="11" t="str">
        <f t="shared" si="456"/>
        <v>Rivera, Marina</v>
      </c>
      <c r="J2448" s="11" t="str">
        <f t="shared" si="457"/>
        <v>MR</v>
      </c>
      <c r="K2448" s="14">
        <f t="shared" si="458"/>
        <v>12</v>
      </c>
      <c r="L2448" s="7">
        <f t="shared" ca="1" si="459"/>
        <v>35</v>
      </c>
      <c r="M2448" s="7">
        <f t="shared" si="460"/>
        <v>3</v>
      </c>
      <c r="N2448" s="15">
        <f t="shared" si="461"/>
        <v>32519</v>
      </c>
      <c r="O2448" s="15" t="str">
        <f t="shared" si="462"/>
        <v>miércoles</v>
      </c>
      <c r="P2448" s="14">
        <f t="shared" si="463"/>
        <v>1989</v>
      </c>
      <c r="Q2448" s="14">
        <f t="shared" si="464"/>
        <v>1</v>
      </c>
      <c r="R2448" s="14">
        <f t="shared" si="465"/>
        <v>11</v>
      </c>
      <c r="S2448" s="14" t="str">
        <f t="shared" si="466"/>
        <v>SI</v>
      </c>
      <c r="T2448" s="14" t="str">
        <f t="shared" si="467"/>
        <v>No Cumple</v>
      </c>
      <c r="U2448" s="14">
        <f>VLOOKUP(E2448,País!$A$1:$B$8,2,FALSE)</f>
        <v>2</v>
      </c>
    </row>
    <row r="2449" spans="1:21" x14ac:dyDescent="0.25">
      <c r="A2449" s="2" t="s">
        <v>36</v>
      </c>
      <c r="B2449" s="2" t="s">
        <v>37</v>
      </c>
      <c r="C2449" s="3">
        <v>32552</v>
      </c>
      <c r="D2449" s="2" t="s">
        <v>38</v>
      </c>
      <c r="E2449" s="2" t="s">
        <v>12</v>
      </c>
      <c r="F2449" s="2">
        <v>4</v>
      </c>
      <c r="G2449" s="4">
        <v>9872.1141480315509</v>
      </c>
      <c r="H2449" s="5">
        <v>-34408.702974173182</v>
      </c>
      <c r="I2449" s="11" t="str">
        <f t="shared" si="456"/>
        <v>Hernandez, Roberto</v>
      </c>
      <c r="J2449" s="11" t="str">
        <f t="shared" si="457"/>
        <v>RH</v>
      </c>
      <c r="K2449" s="14">
        <f t="shared" si="458"/>
        <v>16</v>
      </c>
      <c r="L2449" s="7">
        <f t="shared" ca="1" si="459"/>
        <v>35</v>
      </c>
      <c r="M2449" s="7">
        <f t="shared" si="460"/>
        <v>1</v>
      </c>
      <c r="N2449" s="15">
        <f t="shared" si="461"/>
        <v>32552</v>
      </c>
      <c r="O2449" s="15" t="str">
        <f t="shared" si="462"/>
        <v>lunes</v>
      </c>
      <c r="P2449" s="14">
        <f t="shared" si="463"/>
        <v>1989</v>
      </c>
      <c r="Q2449" s="14">
        <f t="shared" si="464"/>
        <v>2</v>
      </c>
      <c r="R2449" s="14">
        <f t="shared" si="465"/>
        <v>13</v>
      </c>
      <c r="S2449" s="14" t="str">
        <f t="shared" si="466"/>
        <v>NO</v>
      </c>
      <c r="T2449" s="14" t="str">
        <f t="shared" si="467"/>
        <v>No Cumple</v>
      </c>
      <c r="U2449" s="14">
        <f>VLOOKUP(E2449,País!$A$1:$B$8,2,FALSE)</f>
        <v>3</v>
      </c>
    </row>
    <row r="2450" spans="1:21" x14ac:dyDescent="0.25">
      <c r="A2450" s="2" t="s">
        <v>25</v>
      </c>
      <c r="B2450" s="2" t="s">
        <v>26</v>
      </c>
      <c r="C2450" s="3">
        <v>30615</v>
      </c>
      <c r="D2450" s="2" t="s">
        <v>27</v>
      </c>
      <c r="E2450" s="2" t="s">
        <v>28</v>
      </c>
      <c r="F2450" s="2">
        <v>6</v>
      </c>
      <c r="G2450" s="4">
        <v>9860.5526195276761</v>
      </c>
      <c r="H2450" s="5">
        <v>-28723.191061549522</v>
      </c>
      <c r="I2450" s="11" t="str">
        <f t="shared" si="456"/>
        <v>Diaz, Laura</v>
      </c>
      <c r="J2450" s="11" t="str">
        <f t="shared" si="457"/>
        <v>LD</v>
      </c>
      <c r="K2450" s="14">
        <f t="shared" si="458"/>
        <v>9</v>
      </c>
      <c r="L2450" s="7">
        <f t="shared" ca="1" si="459"/>
        <v>40</v>
      </c>
      <c r="M2450" s="7">
        <f t="shared" si="460"/>
        <v>3</v>
      </c>
      <c r="N2450" s="15">
        <f t="shared" si="461"/>
        <v>30615</v>
      </c>
      <c r="O2450" s="15" t="str">
        <f t="shared" si="462"/>
        <v>miércoles</v>
      </c>
      <c r="P2450" s="14">
        <f t="shared" si="463"/>
        <v>1983</v>
      </c>
      <c r="Q2450" s="14">
        <f t="shared" si="464"/>
        <v>10</v>
      </c>
      <c r="R2450" s="14">
        <f t="shared" si="465"/>
        <v>26</v>
      </c>
      <c r="S2450" s="14" t="str">
        <f t="shared" si="466"/>
        <v>NO</v>
      </c>
      <c r="T2450" s="14" t="str">
        <f t="shared" si="467"/>
        <v>No Cumple</v>
      </c>
      <c r="U2450" s="14">
        <f>VLOOKUP(E2450,País!$A$1:$B$8,2,FALSE)</f>
        <v>7</v>
      </c>
    </row>
    <row r="2451" spans="1:21" x14ac:dyDescent="0.25">
      <c r="A2451" s="2" t="s">
        <v>51</v>
      </c>
      <c r="B2451" s="2" t="s">
        <v>52</v>
      </c>
      <c r="C2451" s="3">
        <v>33985</v>
      </c>
      <c r="D2451" s="2" t="s">
        <v>31</v>
      </c>
      <c r="E2451" s="2" t="s">
        <v>12</v>
      </c>
      <c r="F2451" s="2">
        <v>2</v>
      </c>
      <c r="G2451" s="4">
        <v>9851.6623766748744</v>
      </c>
      <c r="H2451" s="5">
        <v>-40705.37087085862</v>
      </c>
      <c r="I2451" s="11" t="str">
        <f t="shared" si="456"/>
        <v>Ortega, Natalia</v>
      </c>
      <c r="J2451" s="11" t="str">
        <f t="shared" si="457"/>
        <v>NO</v>
      </c>
      <c r="K2451" s="14">
        <f t="shared" si="458"/>
        <v>13</v>
      </c>
      <c r="L2451" s="7">
        <f t="shared" ca="1" si="459"/>
        <v>31</v>
      </c>
      <c r="M2451" s="7">
        <f t="shared" si="460"/>
        <v>6</v>
      </c>
      <c r="N2451" s="15">
        <f t="shared" si="461"/>
        <v>33985</v>
      </c>
      <c r="O2451" s="15" t="str">
        <f t="shared" si="462"/>
        <v>sábado</v>
      </c>
      <c r="P2451" s="14">
        <f t="shared" si="463"/>
        <v>1993</v>
      </c>
      <c r="Q2451" s="14">
        <f t="shared" si="464"/>
        <v>1</v>
      </c>
      <c r="R2451" s="14">
        <f t="shared" si="465"/>
        <v>16</v>
      </c>
      <c r="S2451" s="14" t="str">
        <f t="shared" si="466"/>
        <v>NO</v>
      </c>
      <c r="T2451" s="14" t="str">
        <f t="shared" si="467"/>
        <v>No Cumple</v>
      </c>
      <c r="U2451" s="14">
        <f>VLOOKUP(E2451,País!$A$1:$B$8,2,FALSE)</f>
        <v>3</v>
      </c>
    </row>
    <row r="2452" spans="1:21" x14ac:dyDescent="0.25">
      <c r="A2452" s="2" t="s">
        <v>29</v>
      </c>
      <c r="B2452" s="2" t="s">
        <v>30</v>
      </c>
      <c r="C2452" s="3">
        <v>36331</v>
      </c>
      <c r="D2452" s="2" t="s">
        <v>31</v>
      </c>
      <c r="E2452" s="2" t="s">
        <v>32</v>
      </c>
      <c r="F2452" s="2">
        <v>4</v>
      </c>
      <c r="G2452" s="4">
        <v>9832.7300438856964</v>
      </c>
      <c r="H2452" s="5">
        <v>-35012.215660064016</v>
      </c>
      <c r="I2452" s="11" t="str">
        <f t="shared" si="456"/>
        <v>Rivera, Pablo</v>
      </c>
      <c r="J2452" s="11" t="str">
        <f t="shared" si="457"/>
        <v>PR</v>
      </c>
      <c r="K2452" s="14">
        <f t="shared" si="458"/>
        <v>11</v>
      </c>
      <c r="L2452" s="7">
        <f t="shared" ca="1" si="459"/>
        <v>25</v>
      </c>
      <c r="M2452" s="7">
        <f t="shared" si="460"/>
        <v>7</v>
      </c>
      <c r="N2452" s="15">
        <f t="shared" si="461"/>
        <v>36331</v>
      </c>
      <c r="O2452" s="15" t="str">
        <f t="shared" si="462"/>
        <v>domingo</v>
      </c>
      <c r="P2452" s="14">
        <f t="shared" si="463"/>
        <v>1999</v>
      </c>
      <c r="Q2452" s="14">
        <f t="shared" si="464"/>
        <v>6</v>
      </c>
      <c r="R2452" s="14">
        <f t="shared" si="465"/>
        <v>20</v>
      </c>
      <c r="S2452" s="14" t="str">
        <f t="shared" si="466"/>
        <v>NO</v>
      </c>
      <c r="T2452" s="14" t="str">
        <f t="shared" si="467"/>
        <v>No Cumple</v>
      </c>
      <c r="U2452" s="14">
        <f>VLOOKUP(E2452,País!$A$1:$B$8,2,FALSE)</f>
        <v>2</v>
      </c>
    </row>
    <row r="2453" spans="1:21" x14ac:dyDescent="0.25">
      <c r="A2453" s="2" t="s">
        <v>76</v>
      </c>
      <c r="B2453" s="2" t="s">
        <v>14</v>
      </c>
      <c r="C2453" s="3">
        <v>30449</v>
      </c>
      <c r="D2453" s="2" t="s">
        <v>23</v>
      </c>
      <c r="E2453" s="2" t="s">
        <v>20</v>
      </c>
      <c r="F2453" s="2">
        <v>2</v>
      </c>
      <c r="G2453" s="4">
        <v>9822.0351374835536</v>
      </c>
      <c r="H2453" s="5">
        <v>-38727.286970765461</v>
      </c>
      <c r="I2453" s="11" t="str">
        <f t="shared" si="456"/>
        <v>Lopez, Carolina</v>
      </c>
      <c r="J2453" s="11" t="str">
        <f t="shared" si="457"/>
        <v>CL</v>
      </c>
      <c r="K2453" s="14">
        <f t="shared" si="458"/>
        <v>13</v>
      </c>
      <c r="L2453" s="7">
        <f t="shared" ca="1" si="459"/>
        <v>41</v>
      </c>
      <c r="M2453" s="7">
        <f t="shared" si="460"/>
        <v>5</v>
      </c>
      <c r="N2453" s="15">
        <f t="shared" si="461"/>
        <v>30449</v>
      </c>
      <c r="O2453" s="15" t="str">
        <f t="shared" si="462"/>
        <v>viernes</v>
      </c>
      <c r="P2453" s="14">
        <f t="shared" si="463"/>
        <v>1983</v>
      </c>
      <c r="Q2453" s="14">
        <f t="shared" si="464"/>
        <v>5</v>
      </c>
      <c r="R2453" s="14">
        <f t="shared" si="465"/>
        <v>13</v>
      </c>
      <c r="S2453" s="14" t="str">
        <f t="shared" si="466"/>
        <v>NO</v>
      </c>
      <c r="T2453" s="14" t="str">
        <f t="shared" si="467"/>
        <v>No Cumple</v>
      </c>
      <c r="U2453" s="14">
        <f>VLOOKUP(E2453,País!$A$1:$B$8,2,FALSE)</f>
        <v>6</v>
      </c>
    </row>
    <row r="2454" spans="1:21" x14ac:dyDescent="0.25">
      <c r="A2454" s="2" t="s">
        <v>72</v>
      </c>
      <c r="B2454" s="2" t="s">
        <v>30</v>
      </c>
      <c r="C2454" s="3">
        <v>32637</v>
      </c>
      <c r="D2454" s="2" t="s">
        <v>7</v>
      </c>
      <c r="E2454" s="2" t="s">
        <v>32</v>
      </c>
      <c r="F2454" s="2">
        <v>5</v>
      </c>
      <c r="G2454" s="4">
        <v>9798.8482098894492</v>
      </c>
      <c r="H2454" s="5">
        <v>-28220.80625307739</v>
      </c>
      <c r="I2454" s="11" t="str">
        <f t="shared" si="456"/>
        <v>Rivera, Marina</v>
      </c>
      <c r="J2454" s="11" t="str">
        <f t="shared" si="457"/>
        <v>MR</v>
      </c>
      <c r="K2454" s="14">
        <f t="shared" si="458"/>
        <v>12</v>
      </c>
      <c r="L2454" s="7">
        <f t="shared" ca="1" si="459"/>
        <v>35</v>
      </c>
      <c r="M2454" s="7">
        <f t="shared" si="460"/>
        <v>2</v>
      </c>
      <c r="N2454" s="15">
        <f t="shared" si="461"/>
        <v>32637</v>
      </c>
      <c r="O2454" s="15" t="str">
        <f t="shared" si="462"/>
        <v>martes</v>
      </c>
      <c r="P2454" s="14">
        <f t="shared" si="463"/>
        <v>1989</v>
      </c>
      <c r="Q2454" s="14">
        <f t="shared" si="464"/>
        <v>5</v>
      </c>
      <c r="R2454" s="14">
        <f t="shared" si="465"/>
        <v>9</v>
      </c>
      <c r="S2454" s="14" t="str">
        <f t="shared" si="466"/>
        <v>SI</v>
      </c>
      <c r="T2454" s="14" t="str">
        <f t="shared" si="467"/>
        <v>No Cumple</v>
      </c>
      <c r="U2454" s="14">
        <f>VLOOKUP(E2454,País!$A$1:$B$8,2,FALSE)</f>
        <v>2</v>
      </c>
    </row>
    <row r="2455" spans="1:21" x14ac:dyDescent="0.25">
      <c r="A2455" s="2" t="s">
        <v>49</v>
      </c>
      <c r="B2455" s="2" t="s">
        <v>50</v>
      </c>
      <c r="C2455" s="3">
        <v>29918</v>
      </c>
      <c r="D2455" s="2" t="s">
        <v>27</v>
      </c>
      <c r="E2455" s="2" t="s">
        <v>8</v>
      </c>
      <c r="F2455" s="2">
        <v>3</v>
      </c>
      <c r="G2455" s="4">
        <v>9790.991567555473</v>
      </c>
      <c r="H2455" s="5">
        <v>-35732.287757848964</v>
      </c>
      <c r="I2455" s="11" t="str">
        <f t="shared" si="456"/>
        <v>Perez, Javier</v>
      </c>
      <c r="J2455" s="11" t="str">
        <f t="shared" si="457"/>
        <v>JP</v>
      </c>
      <c r="K2455" s="14">
        <f t="shared" si="458"/>
        <v>11</v>
      </c>
      <c r="L2455" s="7">
        <f t="shared" ca="1" si="459"/>
        <v>42</v>
      </c>
      <c r="M2455" s="7">
        <f t="shared" si="460"/>
        <v>6</v>
      </c>
      <c r="N2455" s="15">
        <f t="shared" si="461"/>
        <v>29918</v>
      </c>
      <c r="O2455" s="15" t="str">
        <f t="shared" si="462"/>
        <v>sábado</v>
      </c>
      <c r="P2455" s="14">
        <f t="shared" si="463"/>
        <v>1981</v>
      </c>
      <c r="Q2455" s="14">
        <f t="shared" si="464"/>
        <v>11</v>
      </c>
      <c r="R2455" s="14">
        <f t="shared" si="465"/>
        <v>28</v>
      </c>
      <c r="S2455" s="14" t="str">
        <f t="shared" si="466"/>
        <v>NO</v>
      </c>
      <c r="T2455" s="14" t="str">
        <f t="shared" si="467"/>
        <v>No Cumple</v>
      </c>
      <c r="U2455" s="14">
        <f>VLOOKUP(E2455,País!$A$1:$B$8,2,FALSE)</f>
        <v>1</v>
      </c>
    </row>
    <row r="2456" spans="1:21" x14ac:dyDescent="0.25">
      <c r="A2456" s="2" t="s">
        <v>80</v>
      </c>
      <c r="B2456" s="2" t="s">
        <v>34</v>
      </c>
      <c r="C2456" s="3">
        <v>34109</v>
      </c>
      <c r="D2456" s="2" t="s">
        <v>38</v>
      </c>
      <c r="E2456" s="2" t="s">
        <v>8</v>
      </c>
      <c r="F2456" s="2">
        <v>2</v>
      </c>
      <c r="G2456" s="4">
        <v>9774.2278515937305</v>
      </c>
      <c r="H2456" s="5">
        <v>-36578.679490597518</v>
      </c>
      <c r="I2456" s="11" t="str">
        <f t="shared" si="456"/>
        <v>Santos, Susana</v>
      </c>
      <c r="J2456" s="11" t="str">
        <f t="shared" si="457"/>
        <v>SS</v>
      </c>
      <c r="K2456" s="14">
        <f t="shared" si="458"/>
        <v>12</v>
      </c>
      <c r="L2456" s="7">
        <f t="shared" ca="1" si="459"/>
        <v>31</v>
      </c>
      <c r="M2456" s="7">
        <f t="shared" si="460"/>
        <v>4</v>
      </c>
      <c r="N2456" s="15">
        <f t="shared" si="461"/>
        <v>34109</v>
      </c>
      <c r="O2456" s="15" t="str">
        <f t="shared" si="462"/>
        <v>jueves</v>
      </c>
      <c r="P2456" s="14">
        <f t="shared" si="463"/>
        <v>1993</v>
      </c>
      <c r="Q2456" s="14">
        <f t="shared" si="464"/>
        <v>5</v>
      </c>
      <c r="R2456" s="14">
        <f t="shared" si="465"/>
        <v>20</v>
      </c>
      <c r="S2456" s="14" t="str">
        <f t="shared" si="466"/>
        <v>NO</v>
      </c>
      <c r="T2456" s="14" t="str">
        <f t="shared" si="467"/>
        <v>No Cumple</v>
      </c>
      <c r="U2456" s="14">
        <f>VLOOKUP(E2456,País!$A$1:$B$8,2,FALSE)</f>
        <v>1</v>
      </c>
    </row>
    <row r="2457" spans="1:21" x14ac:dyDescent="0.25">
      <c r="A2457" s="2" t="s">
        <v>98</v>
      </c>
      <c r="B2457" s="2" t="s">
        <v>50</v>
      </c>
      <c r="C2457" s="3">
        <v>33863</v>
      </c>
      <c r="D2457" s="2" t="s">
        <v>27</v>
      </c>
      <c r="E2457" s="2" t="s">
        <v>12</v>
      </c>
      <c r="F2457" s="2">
        <v>2</v>
      </c>
      <c r="G2457" s="4">
        <v>9728.7439819420888</v>
      </c>
      <c r="H2457" s="5">
        <v>-35726.842976432701</v>
      </c>
      <c r="I2457" s="11" t="str">
        <f t="shared" si="456"/>
        <v>Perez, Sara</v>
      </c>
      <c r="J2457" s="11" t="str">
        <f t="shared" si="457"/>
        <v>SP</v>
      </c>
      <c r="K2457" s="14">
        <f t="shared" si="458"/>
        <v>9</v>
      </c>
      <c r="L2457" s="7">
        <f t="shared" ca="1" si="459"/>
        <v>31</v>
      </c>
      <c r="M2457" s="7">
        <f t="shared" si="460"/>
        <v>3</v>
      </c>
      <c r="N2457" s="15">
        <f t="shared" si="461"/>
        <v>33863</v>
      </c>
      <c r="O2457" s="15" t="str">
        <f t="shared" si="462"/>
        <v>miércoles</v>
      </c>
      <c r="P2457" s="14">
        <f t="shared" si="463"/>
        <v>1992</v>
      </c>
      <c r="Q2457" s="14">
        <f t="shared" si="464"/>
        <v>9</v>
      </c>
      <c r="R2457" s="14">
        <f t="shared" si="465"/>
        <v>16</v>
      </c>
      <c r="S2457" s="14" t="str">
        <f t="shared" si="466"/>
        <v>NO</v>
      </c>
      <c r="T2457" s="14" t="str">
        <f t="shared" si="467"/>
        <v>No Cumple</v>
      </c>
      <c r="U2457" s="14">
        <f>VLOOKUP(E2457,País!$A$1:$B$8,2,FALSE)</f>
        <v>3</v>
      </c>
    </row>
    <row r="2458" spans="1:21" x14ac:dyDescent="0.25">
      <c r="A2458" s="2" t="s">
        <v>90</v>
      </c>
      <c r="B2458" s="2" t="s">
        <v>58</v>
      </c>
      <c r="C2458" s="3">
        <v>33345</v>
      </c>
      <c r="D2458" s="2" t="s">
        <v>7</v>
      </c>
      <c r="E2458" s="2" t="s">
        <v>20</v>
      </c>
      <c r="F2458" s="2">
        <v>2</v>
      </c>
      <c r="G2458" s="4">
        <v>9713.268207360923</v>
      </c>
      <c r="H2458" s="5">
        <v>-33972.252752037646</v>
      </c>
      <c r="I2458" s="11" t="str">
        <f t="shared" si="456"/>
        <v>Castro, Natalie</v>
      </c>
      <c r="J2458" s="11" t="str">
        <f t="shared" si="457"/>
        <v>NC</v>
      </c>
      <c r="K2458" s="14">
        <f t="shared" si="458"/>
        <v>13</v>
      </c>
      <c r="L2458" s="7">
        <f t="shared" ca="1" si="459"/>
        <v>33</v>
      </c>
      <c r="M2458" s="7">
        <f t="shared" si="460"/>
        <v>3</v>
      </c>
      <c r="N2458" s="15">
        <f t="shared" si="461"/>
        <v>33345</v>
      </c>
      <c r="O2458" s="15" t="str">
        <f t="shared" si="462"/>
        <v>miércoles</v>
      </c>
      <c r="P2458" s="14">
        <f t="shared" si="463"/>
        <v>1991</v>
      </c>
      <c r="Q2458" s="14">
        <f t="shared" si="464"/>
        <v>4</v>
      </c>
      <c r="R2458" s="14">
        <f t="shared" si="465"/>
        <v>17</v>
      </c>
      <c r="S2458" s="14" t="str">
        <f t="shared" si="466"/>
        <v>SI</v>
      </c>
      <c r="T2458" s="14" t="str">
        <f t="shared" si="467"/>
        <v>No Cumple</v>
      </c>
      <c r="U2458" s="14">
        <f>VLOOKUP(E2458,País!$A$1:$B$8,2,FALSE)</f>
        <v>6</v>
      </c>
    </row>
    <row r="2459" spans="1:21" x14ac:dyDescent="0.25">
      <c r="A2459" s="2" t="s">
        <v>61</v>
      </c>
      <c r="B2459" s="2" t="s">
        <v>62</v>
      </c>
      <c r="C2459" s="3">
        <v>36097</v>
      </c>
      <c r="D2459" s="2" t="s">
        <v>15</v>
      </c>
      <c r="E2459" s="2" t="s">
        <v>32</v>
      </c>
      <c r="F2459" s="2">
        <v>6</v>
      </c>
      <c r="G2459" s="4">
        <v>9681.6105942677004</v>
      </c>
      <c r="H2459" s="5">
        <v>-37729.734359216389</v>
      </c>
      <c r="I2459" s="11" t="str">
        <f t="shared" si="456"/>
        <v>Guerrero, Alejandro</v>
      </c>
      <c r="J2459" s="11" t="str">
        <f t="shared" si="457"/>
        <v>AG</v>
      </c>
      <c r="K2459" s="14">
        <f t="shared" si="458"/>
        <v>17</v>
      </c>
      <c r="L2459" s="7">
        <f t="shared" ca="1" si="459"/>
        <v>25</v>
      </c>
      <c r="M2459" s="7">
        <f t="shared" si="460"/>
        <v>4</v>
      </c>
      <c r="N2459" s="15">
        <f t="shared" si="461"/>
        <v>36097</v>
      </c>
      <c r="O2459" s="15" t="str">
        <f t="shared" si="462"/>
        <v>jueves</v>
      </c>
      <c r="P2459" s="14">
        <f t="shared" si="463"/>
        <v>1998</v>
      </c>
      <c r="Q2459" s="14">
        <f t="shared" si="464"/>
        <v>10</v>
      </c>
      <c r="R2459" s="14">
        <f t="shared" si="465"/>
        <v>29</v>
      </c>
      <c r="S2459" s="14" t="str">
        <f t="shared" si="466"/>
        <v>NO</v>
      </c>
      <c r="T2459" s="14" t="str">
        <f t="shared" si="467"/>
        <v>No Cumple</v>
      </c>
      <c r="U2459" s="14">
        <f>VLOOKUP(E2459,País!$A$1:$B$8,2,FALSE)</f>
        <v>2</v>
      </c>
    </row>
    <row r="2460" spans="1:21" x14ac:dyDescent="0.25">
      <c r="A2460" s="2" t="s">
        <v>86</v>
      </c>
      <c r="B2460" s="2" t="s">
        <v>48</v>
      </c>
      <c r="C2460" s="3">
        <v>36519</v>
      </c>
      <c r="D2460" s="2" t="s">
        <v>27</v>
      </c>
      <c r="E2460" s="2" t="s">
        <v>32</v>
      </c>
      <c r="F2460" s="2">
        <v>6</v>
      </c>
      <c r="G2460" s="4">
        <v>9628.5909305340974</v>
      </c>
      <c r="H2460" s="5">
        <v>13194.272990060796</v>
      </c>
      <c r="I2460" s="11" t="str">
        <f t="shared" si="456"/>
        <v>Rojas, Daniel</v>
      </c>
      <c r="J2460" s="11" t="str">
        <f t="shared" si="457"/>
        <v>DR</v>
      </c>
      <c r="K2460" s="14">
        <f t="shared" si="458"/>
        <v>11</v>
      </c>
      <c r="L2460" s="7">
        <f t="shared" ca="1" si="459"/>
        <v>24</v>
      </c>
      <c r="M2460" s="7">
        <f t="shared" si="460"/>
        <v>6</v>
      </c>
      <c r="N2460" s="15">
        <f t="shared" si="461"/>
        <v>36519</v>
      </c>
      <c r="O2460" s="15" t="str">
        <f t="shared" si="462"/>
        <v>sábado</v>
      </c>
      <c r="P2460" s="14">
        <f t="shared" si="463"/>
        <v>1999</v>
      </c>
      <c r="Q2460" s="14">
        <f t="shared" si="464"/>
        <v>12</v>
      </c>
      <c r="R2460" s="14">
        <f t="shared" si="465"/>
        <v>25</v>
      </c>
      <c r="S2460" s="14" t="str">
        <f t="shared" si="466"/>
        <v>NO</v>
      </c>
      <c r="T2460" s="14" t="str">
        <f t="shared" si="467"/>
        <v>No Cumple</v>
      </c>
      <c r="U2460" s="14">
        <f>VLOOKUP(E2460,País!$A$1:$B$8,2,FALSE)</f>
        <v>2</v>
      </c>
    </row>
    <row r="2461" spans="1:21" x14ac:dyDescent="0.25">
      <c r="A2461" s="2" t="s">
        <v>104</v>
      </c>
      <c r="B2461" s="2" t="s">
        <v>26</v>
      </c>
      <c r="C2461" s="3">
        <v>29624</v>
      </c>
      <c r="D2461" s="2" t="s">
        <v>23</v>
      </c>
      <c r="E2461" s="2" t="s">
        <v>16</v>
      </c>
      <c r="F2461" s="2">
        <v>2</v>
      </c>
      <c r="G2461" s="4">
        <v>9617.2561934635251</v>
      </c>
      <c r="H2461" s="5">
        <v>-39083.606616209654</v>
      </c>
      <c r="I2461" s="11" t="str">
        <f t="shared" si="456"/>
        <v>Diaz, Daniela</v>
      </c>
      <c r="J2461" s="11" t="str">
        <f t="shared" si="457"/>
        <v>DD</v>
      </c>
      <c r="K2461" s="14">
        <f t="shared" si="458"/>
        <v>11</v>
      </c>
      <c r="L2461" s="7">
        <f t="shared" ca="1" si="459"/>
        <v>43</v>
      </c>
      <c r="M2461" s="7">
        <f t="shared" si="460"/>
        <v>6</v>
      </c>
      <c r="N2461" s="15">
        <f t="shared" si="461"/>
        <v>29624</v>
      </c>
      <c r="O2461" s="15" t="str">
        <f t="shared" si="462"/>
        <v>sábado</v>
      </c>
      <c r="P2461" s="14">
        <f t="shared" si="463"/>
        <v>1981</v>
      </c>
      <c r="Q2461" s="14">
        <f t="shared" si="464"/>
        <v>2</v>
      </c>
      <c r="R2461" s="14">
        <f t="shared" si="465"/>
        <v>7</v>
      </c>
      <c r="S2461" s="14" t="str">
        <f t="shared" si="466"/>
        <v>NO</v>
      </c>
      <c r="T2461" s="14" t="str">
        <f t="shared" si="467"/>
        <v>No Cumple</v>
      </c>
      <c r="U2461" s="14">
        <f>VLOOKUP(E2461,País!$A$1:$B$8,2,FALSE)</f>
        <v>4</v>
      </c>
    </row>
    <row r="2462" spans="1:21" x14ac:dyDescent="0.25">
      <c r="A2462" s="2" t="s">
        <v>29</v>
      </c>
      <c r="B2462" s="2" t="s">
        <v>30</v>
      </c>
      <c r="C2462" s="3">
        <v>33827</v>
      </c>
      <c r="D2462" s="2" t="s">
        <v>31</v>
      </c>
      <c r="E2462" s="2" t="s">
        <v>32</v>
      </c>
      <c r="F2462" s="2">
        <v>4</v>
      </c>
      <c r="G2462" s="4">
        <v>9566.1300360399782</v>
      </c>
      <c r="H2462" s="5">
        <v>-38167.837766122422</v>
      </c>
      <c r="I2462" s="11" t="str">
        <f t="shared" si="456"/>
        <v>Rivera, Pablo</v>
      </c>
      <c r="J2462" s="11" t="str">
        <f t="shared" si="457"/>
        <v>PR</v>
      </c>
      <c r="K2462" s="14">
        <f t="shared" si="458"/>
        <v>11</v>
      </c>
      <c r="L2462" s="7">
        <f t="shared" ca="1" si="459"/>
        <v>32</v>
      </c>
      <c r="M2462" s="7">
        <f t="shared" si="460"/>
        <v>2</v>
      </c>
      <c r="N2462" s="15">
        <f t="shared" si="461"/>
        <v>33827</v>
      </c>
      <c r="O2462" s="15" t="str">
        <f t="shared" si="462"/>
        <v>martes</v>
      </c>
      <c r="P2462" s="14">
        <f t="shared" si="463"/>
        <v>1992</v>
      </c>
      <c r="Q2462" s="14">
        <f t="shared" si="464"/>
        <v>8</v>
      </c>
      <c r="R2462" s="14">
        <f t="shared" si="465"/>
        <v>11</v>
      </c>
      <c r="S2462" s="14" t="str">
        <f t="shared" si="466"/>
        <v>NO</v>
      </c>
      <c r="T2462" s="14" t="str">
        <f t="shared" si="467"/>
        <v>No Cumple</v>
      </c>
      <c r="U2462" s="14">
        <f>VLOOKUP(E2462,País!$A$1:$B$8,2,FALSE)</f>
        <v>2</v>
      </c>
    </row>
    <row r="2463" spans="1:21" x14ac:dyDescent="0.25">
      <c r="A2463" s="2" t="s">
        <v>63</v>
      </c>
      <c r="B2463" s="2" t="s">
        <v>64</v>
      </c>
      <c r="C2463" s="3">
        <v>33773</v>
      </c>
      <c r="D2463" s="2" t="s">
        <v>19</v>
      </c>
      <c r="E2463" s="2" t="s">
        <v>8</v>
      </c>
      <c r="F2463" s="2">
        <v>3</v>
      </c>
      <c r="G2463" s="4">
        <v>9559.8958060847617</v>
      </c>
      <c r="H2463" s="5">
        <v>-34051.692732584561</v>
      </c>
      <c r="I2463" s="11" t="str">
        <f t="shared" si="456"/>
        <v>Ramos, Gabriela</v>
      </c>
      <c r="J2463" s="11" t="str">
        <f t="shared" si="457"/>
        <v>GR</v>
      </c>
      <c r="K2463" s="14">
        <f t="shared" si="458"/>
        <v>13</v>
      </c>
      <c r="L2463" s="7">
        <f t="shared" ca="1" si="459"/>
        <v>32</v>
      </c>
      <c r="M2463" s="7">
        <f t="shared" si="460"/>
        <v>4</v>
      </c>
      <c r="N2463" s="15">
        <f t="shared" si="461"/>
        <v>33773</v>
      </c>
      <c r="O2463" s="15" t="str">
        <f t="shared" si="462"/>
        <v>jueves</v>
      </c>
      <c r="P2463" s="14">
        <f t="shared" si="463"/>
        <v>1992</v>
      </c>
      <c r="Q2463" s="14">
        <f t="shared" si="464"/>
        <v>6</v>
      </c>
      <c r="R2463" s="14">
        <f t="shared" si="465"/>
        <v>18</v>
      </c>
      <c r="S2463" s="14" t="str">
        <f t="shared" si="466"/>
        <v>NO</v>
      </c>
      <c r="T2463" s="14" t="str">
        <f t="shared" si="467"/>
        <v>No Cumple</v>
      </c>
      <c r="U2463" s="14">
        <f>VLOOKUP(E2463,País!$A$1:$B$8,2,FALSE)</f>
        <v>1</v>
      </c>
    </row>
    <row r="2464" spans="1:21" x14ac:dyDescent="0.25">
      <c r="A2464" s="2" t="s">
        <v>85</v>
      </c>
      <c r="B2464" s="2" t="s">
        <v>46</v>
      </c>
      <c r="C2464" s="3">
        <v>31349</v>
      </c>
      <c r="D2464" s="2" t="s">
        <v>23</v>
      </c>
      <c r="E2464" s="2" t="s">
        <v>28</v>
      </c>
      <c r="F2464" s="2">
        <v>5</v>
      </c>
      <c r="G2464" s="4">
        <v>9550.8473037602707</v>
      </c>
      <c r="H2464" s="5">
        <v>-39744.661169277337</v>
      </c>
      <c r="I2464" s="11" t="str">
        <f t="shared" si="456"/>
        <v>Garcia, Elena</v>
      </c>
      <c r="J2464" s="11" t="str">
        <f t="shared" si="457"/>
        <v>EG</v>
      </c>
      <c r="K2464" s="14">
        <f t="shared" si="458"/>
        <v>11</v>
      </c>
      <c r="L2464" s="7">
        <f t="shared" ca="1" si="459"/>
        <v>38</v>
      </c>
      <c r="M2464" s="7">
        <f t="shared" si="460"/>
        <v>2</v>
      </c>
      <c r="N2464" s="15">
        <f t="shared" si="461"/>
        <v>31349</v>
      </c>
      <c r="O2464" s="15" t="str">
        <f t="shared" si="462"/>
        <v>martes</v>
      </c>
      <c r="P2464" s="14">
        <f t="shared" si="463"/>
        <v>1985</v>
      </c>
      <c r="Q2464" s="14">
        <f t="shared" si="464"/>
        <v>10</v>
      </c>
      <c r="R2464" s="14">
        <f t="shared" si="465"/>
        <v>29</v>
      </c>
      <c r="S2464" s="14" t="str">
        <f t="shared" si="466"/>
        <v>NO</v>
      </c>
      <c r="T2464" s="14" t="str">
        <f t="shared" si="467"/>
        <v>No Cumple</v>
      </c>
      <c r="U2464" s="14">
        <f>VLOOKUP(E2464,País!$A$1:$B$8,2,FALSE)</f>
        <v>7</v>
      </c>
    </row>
    <row r="2465" spans="1:21" x14ac:dyDescent="0.25">
      <c r="A2465" s="2" t="s">
        <v>91</v>
      </c>
      <c r="B2465" s="2" t="s">
        <v>60</v>
      </c>
      <c r="C2465" s="3">
        <v>33635</v>
      </c>
      <c r="D2465" s="2" t="s">
        <v>11</v>
      </c>
      <c r="E2465" s="2" t="s">
        <v>24</v>
      </c>
      <c r="F2465" s="2">
        <v>3</v>
      </c>
      <c r="G2465" s="4">
        <v>9546.2165212598738</v>
      </c>
      <c r="H2465" s="5">
        <v>-32321.044160241843</v>
      </c>
      <c r="I2465" s="11" t="str">
        <f t="shared" si="456"/>
        <v>Vargas, Renato</v>
      </c>
      <c r="J2465" s="11" t="str">
        <f t="shared" si="457"/>
        <v>RV</v>
      </c>
      <c r="K2465" s="14">
        <f t="shared" si="458"/>
        <v>12</v>
      </c>
      <c r="L2465" s="7">
        <f t="shared" ca="1" si="459"/>
        <v>32</v>
      </c>
      <c r="M2465" s="7">
        <f t="shared" si="460"/>
        <v>6</v>
      </c>
      <c r="N2465" s="15">
        <f t="shared" si="461"/>
        <v>33635</v>
      </c>
      <c r="O2465" s="15" t="str">
        <f t="shared" si="462"/>
        <v>sábado</v>
      </c>
      <c r="P2465" s="14">
        <f t="shared" si="463"/>
        <v>1992</v>
      </c>
      <c r="Q2465" s="14">
        <f t="shared" si="464"/>
        <v>2</v>
      </c>
      <c r="R2465" s="14">
        <f t="shared" si="465"/>
        <v>1</v>
      </c>
      <c r="S2465" s="14" t="str">
        <f t="shared" si="466"/>
        <v>NO</v>
      </c>
      <c r="T2465" s="14" t="str">
        <f t="shared" si="467"/>
        <v>No Cumple</v>
      </c>
      <c r="U2465" s="14">
        <f>VLOOKUP(E2465,País!$A$1:$B$8,2,FALSE)</f>
        <v>5</v>
      </c>
    </row>
    <row r="2466" spans="1:21" x14ac:dyDescent="0.25">
      <c r="A2466" s="2" t="s">
        <v>86</v>
      </c>
      <c r="B2466" s="2" t="s">
        <v>48</v>
      </c>
      <c r="C2466" s="3">
        <v>29341</v>
      </c>
      <c r="D2466" s="2" t="s">
        <v>27</v>
      </c>
      <c r="E2466" s="2" t="s">
        <v>32</v>
      </c>
      <c r="F2466" s="2">
        <v>2</v>
      </c>
      <c r="G2466" s="4">
        <v>9527.5821309864677</v>
      </c>
      <c r="H2466" s="5">
        <v>-34152.106831281235</v>
      </c>
      <c r="I2466" s="11" t="str">
        <f t="shared" si="456"/>
        <v>Rojas, Daniel</v>
      </c>
      <c r="J2466" s="11" t="str">
        <f t="shared" si="457"/>
        <v>DR</v>
      </c>
      <c r="K2466" s="14">
        <f t="shared" si="458"/>
        <v>11</v>
      </c>
      <c r="L2466" s="7">
        <f t="shared" ca="1" si="459"/>
        <v>44</v>
      </c>
      <c r="M2466" s="7">
        <f t="shared" si="460"/>
        <v>3</v>
      </c>
      <c r="N2466" s="15">
        <f t="shared" si="461"/>
        <v>29341</v>
      </c>
      <c r="O2466" s="15" t="str">
        <f t="shared" si="462"/>
        <v>miércoles</v>
      </c>
      <c r="P2466" s="14">
        <f t="shared" si="463"/>
        <v>1980</v>
      </c>
      <c r="Q2466" s="14">
        <f t="shared" si="464"/>
        <v>4</v>
      </c>
      <c r="R2466" s="14">
        <f t="shared" si="465"/>
        <v>30</v>
      </c>
      <c r="S2466" s="14" t="str">
        <f t="shared" si="466"/>
        <v>NO</v>
      </c>
      <c r="T2466" s="14" t="str">
        <f t="shared" si="467"/>
        <v>No Cumple</v>
      </c>
      <c r="U2466" s="14">
        <f>VLOOKUP(E2466,País!$A$1:$B$8,2,FALSE)</f>
        <v>2</v>
      </c>
    </row>
    <row r="2467" spans="1:21" x14ac:dyDescent="0.25">
      <c r="A2467" s="2" t="s">
        <v>43</v>
      </c>
      <c r="B2467" s="2" t="s">
        <v>44</v>
      </c>
      <c r="C2467" s="3">
        <v>30921</v>
      </c>
      <c r="D2467" s="2" t="s">
        <v>15</v>
      </c>
      <c r="E2467" s="2" t="s">
        <v>24</v>
      </c>
      <c r="F2467" s="2">
        <v>2</v>
      </c>
      <c r="G2467" s="4">
        <v>9509.9121235065322</v>
      </c>
      <c r="H2467" s="5">
        <v>-37570.48436143373</v>
      </c>
      <c r="I2467" s="11" t="str">
        <f t="shared" si="456"/>
        <v>Mendoza, Sofia</v>
      </c>
      <c r="J2467" s="11" t="str">
        <f t="shared" si="457"/>
        <v>SM</v>
      </c>
      <c r="K2467" s="14">
        <f t="shared" si="458"/>
        <v>12</v>
      </c>
      <c r="L2467" s="7">
        <f t="shared" ca="1" si="459"/>
        <v>39</v>
      </c>
      <c r="M2467" s="7">
        <f t="shared" si="460"/>
        <v>1</v>
      </c>
      <c r="N2467" s="15">
        <f t="shared" si="461"/>
        <v>30921</v>
      </c>
      <c r="O2467" s="15" t="str">
        <f t="shared" si="462"/>
        <v>lunes</v>
      </c>
      <c r="P2467" s="14">
        <f t="shared" si="463"/>
        <v>1984</v>
      </c>
      <c r="Q2467" s="14">
        <f t="shared" si="464"/>
        <v>8</v>
      </c>
      <c r="R2467" s="14">
        <f t="shared" si="465"/>
        <v>27</v>
      </c>
      <c r="S2467" s="14" t="str">
        <f t="shared" si="466"/>
        <v>NO</v>
      </c>
      <c r="T2467" s="14" t="str">
        <f t="shared" si="467"/>
        <v>No Cumple</v>
      </c>
      <c r="U2467" s="14">
        <f>VLOOKUP(E2467,País!$A$1:$B$8,2,FALSE)</f>
        <v>5</v>
      </c>
    </row>
    <row r="2468" spans="1:21" x14ac:dyDescent="0.25">
      <c r="A2468" s="2" t="s">
        <v>29</v>
      </c>
      <c r="B2468" s="2" t="s">
        <v>30</v>
      </c>
      <c r="C2468" s="3">
        <v>34643</v>
      </c>
      <c r="D2468" s="2" t="s">
        <v>31</v>
      </c>
      <c r="E2468" s="2" t="s">
        <v>32</v>
      </c>
      <c r="F2468" s="2">
        <v>4</v>
      </c>
      <c r="G2468" s="4">
        <v>9387.3780081962923</v>
      </c>
      <c r="H2468" s="5">
        <v>-32834.602473115112</v>
      </c>
      <c r="I2468" s="11" t="str">
        <f t="shared" si="456"/>
        <v>Rivera, Pablo</v>
      </c>
      <c r="J2468" s="11" t="str">
        <f t="shared" si="457"/>
        <v>PR</v>
      </c>
      <c r="K2468" s="14">
        <f t="shared" si="458"/>
        <v>11</v>
      </c>
      <c r="L2468" s="7">
        <f t="shared" ca="1" si="459"/>
        <v>29</v>
      </c>
      <c r="M2468" s="7">
        <f t="shared" si="460"/>
        <v>6</v>
      </c>
      <c r="N2468" s="15">
        <f t="shared" si="461"/>
        <v>34643</v>
      </c>
      <c r="O2468" s="15" t="str">
        <f t="shared" si="462"/>
        <v>sábado</v>
      </c>
      <c r="P2468" s="14">
        <f t="shared" si="463"/>
        <v>1994</v>
      </c>
      <c r="Q2468" s="14">
        <f t="shared" si="464"/>
        <v>11</v>
      </c>
      <c r="R2468" s="14">
        <f t="shared" si="465"/>
        <v>5</v>
      </c>
      <c r="S2468" s="14" t="str">
        <f t="shared" si="466"/>
        <v>NO</v>
      </c>
      <c r="T2468" s="14" t="str">
        <f t="shared" si="467"/>
        <v>No Cumple</v>
      </c>
      <c r="U2468" s="14">
        <f>VLOOKUP(E2468,País!$A$1:$B$8,2,FALSE)</f>
        <v>2</v>
      </c>
    </row>
    <row r="2469" spans="1:21" x14ac:dyDescent="0.25">
      <c r="A2469" s="2" t="s">
        <v>81</v>
      </c>
      <c r="B2469" s="2" t="s">
        <v>37</v>
      </c>
      <c r="C2469" s="3">
        <v>31380</v>
      </c>
      <c r="D2469" s="2" t="s">
        <v>7</v>
      </c>
      <c r="E2469" s="2" t="s">
        <v>12</v>
      </c>
      <c r="F2469" s="2">
        <v>4</v>
      </c>
      <c r="G2469" s="4">
        <v>9378.1904203836275</v>
      </c>
      <c r="H2469" s="5">
        <v>-35528.538142673911</v>
      </c>
      <c r="I2469" s="11" t="str">
        <f t="shared" si="456"/>
        <v>Hernandez, Victor</v>
      </c>
      <c r="J2469" s="11" t="str">
        <f t="shared" si="457"/>
        <v>VH</v>
      </c>
      <c r="K2469" s="14">
        <f t="shared" si="458"/>
        <v>15</v>
      </c>
      <c r="L2469" s="7">
        <f t="shared" ca="1" si="459"/>
        <v>38</v>
      </c>
      <c r="M2469" s="7">
        <f t="shared" si="460"/>
        <v>5</v>
      </c>
      <c r="N2469" s="15">
        <f t="shared" si="461"/>
        <v>31380</v>
      </c>
      <c r="O2469" s="15" t="str">
        <f t="shared" si="462"/>
        <v>viernes</v>
      </c>
      <c r="P2469" s="14">
        <f t="shared" si="463"/>
        <v>1985</v>
      </c>
      <c r="Q2469" s="14">
        <f t="shared" si="464"/>
        <v>11</v>
      </c>
      <c r="R2469" s="14">
        <f t="shared" si="465"/>
        <v>29</v>
      </c>
      <c r="S2469" s="14" t="str">
        <f t="shared" si="466"/>
        <v>SI</v>
      </c>
      <c r="T2469" s="14" t="str">
        <f t="shared" si="467"/>
        <v>No Cumple</v>
      </c>
      <c r="U2469" s="14">
        <f>VLOOKUP(E2469,País!$A$1:$B$8,2,FALSE)</f>
        <v>3</v>
      </c>
    </row>
    <row r="2470" spans="1:21" x14ac:dyDescent="0.25">
      <c r="A2470" s="2" t="s">
        <v>33</v>
      </c>
      <c r="B2470" s="2" t="s">
        <v>34</v>
      </c>
      <c r="C2470" s="3">
        <v>33698</v>
      </c>
      <c r="D2470" s="2" t="s">
        <v>35</v>
      </c>
      <c r="E2470" s="2" t="s">
        <v>8</v>
      </c>
      <c r="F2470" s="2">
        <v>5</v>
      </c>
      <c r="G2470" s="4">
        <v>9353.4994464010251</v>
      </c>
      <c r="H2470" s="5">
        <v>-32671.340420735221</v>
      </c>
      <c r="I2470" s="11" t="str">
        <f t="shared" si="456"/>
        <v>Santos, Isabel</v>
      </c>
      <c r="J2470" s="11" t="str">
        <f t="shared" si="457"/>
        <v>IS</v>
      </c>
      <c r="K2470" s="14">
        <f t="shared" si="458"/>
        <v>12</v>
      </c>
      <c r="L2470" s="7">
        <f t="shared" ca="1" si="459"/>
        <v>32</v>
      </c>
      <c r="M2470" s="7">
        <f t="shared" si="460"/>
        <v>6</v>
      </c>
      <c r="N2470" s="15">
        <f t="shared" si="461"/>
        <v>33698</v>
      </c>
      <c r="O2470" s="15" t="str">
        <f t="shared" si="462"/>
        <v>sábado</v>
      </c>
      <c r="P2470" s="14">
        <f t="shared" si="463"/>
        <v>1992</v>
      </c>
      <c r="Q2470" s="14">
        <f t="shared" si="464"/>
        <v>4</v>
      </c>
      <c r="R2470" s="14">
        <f t="shared" si="465"/>
        <v>4</v>
      </c>
      <c r="S2470" s="14" t="str">
        <f t="shared" si="466"/>
        <v>NO</v>
      </c>
      <c r="T2470" s="14" t="str">
        <f t="shared" si="467"/>
        <v>No Cumple</v>
      </c>
      <c r="U2470" s="14">
        <f>VLOOKUP(E2470,País!$A$1:$B$8,2,FALSE)</f>
        <v>1</v>
      </c>
    </row>
    <row r="2471" spans="1:21" x14ac:dyDescent="0.25">
      <c r="A2471" s="2" t="s">
        <v>49</v>
      </c>
      <c r="B2471" s="2" t="s">
        <v>22</v>
      </c>
      <c r="C2471" s="3">
        <v>34567</v>
      </c>
      <c r="D2471" s="2" t="s">
        <v>31</v>
      </c>
      <c r="E2471" s="2" t="s">
        <v>16</v>
      </c>
      <c r="F2471" s="2">
        <v>3</v>
      </c>
      <c r="G2471" s="4">
        <v>9338.8576995417789</v>
      </c>
      <c r="H2471" s="5">
        <v>-35368.416647407816</v>
      </c>
      <c r="I2471" s="11" t="str">
        <f t="shared" si="456"/>
        <v>Fernandez, Javier</v>
      </c>
      <c r="J2471" s="11" t="str">
        <f t="shared" si="457"/>
        <v>JF</v>
      </c>
      <c r="K2471" s="14">
        <f t="shared" si="458"/>
        <v>15</v>
      </c>
      <c r="L2471" s="7">
        <f t="shared" ca="1" si="459"/>
        <v>29</v>
      </c>
      <c r="M2471" s="7">
        <f t="shared" si="460"/>
        <v>7</v>
      </c>
      <c r="N2471" s="15">
        <f t="shared" si="461"/>
        <v>34567</v>
      </c>
      <c r="O2471" s="15" t="str">
        <f t="shared" si="462"/>
        <v>domingo</v>
      </c>
      <c r="P2471" s="14">
        <f t="shared" si="463"/>
        <v>1994</v>
      </c>
      <c r="Q2471" s="14">
        <f t="shared" si="464"/>
        <v>8</v>
      </c>
      <c r="R2471" s="14">
        <f t="shared" si="465"/>
        <v>21</v>
      </c>
      <c r="S2471" s="14" t="str">
        <f t="shared" si="466"/>
        <v>NO</v>
      </c>
      <c r="T2471" s="14" t="str">
        <f t="shared" si="467"/>
        <v>No Cumple</v>
      </c>
      <c r="U2471" s="14">
        <f>VLOOKUP(E2471,País!$A$1:$B$8,2,FALSE)</f>
        <v>4</v>
      </c>
    </row>
    <row r="2472" spans="1:21" x14ac:dyDescent="0.25">
      <c r="A2472" s="2" t="s">
        <v>51</v>
      </c>
      <c r="B2472" s="2" t="s">
        <v>52</v>
      </c>
      <c r="C2472" s="3">
        <v>32734</v>
      </c>
      <c r="D2472" s="2" t="s">
        <v>31</v>
      </c>
      <c r="E2472" s="2" t="s">
        <v>12</v>
      </c>
      <c r="F2472" s="2">
        <v>5</v>
      </c>
      <c r="G2472" s="4">
        <v>9320.5861527256111</v>
      </c>
      <c r="H2472" s="5">
        <v>-30575.972108510305</v>
      </c>
      <c r="I2472" s="11" t="str">
        <f t="shared" si="456"/>
        <v>Ortega, Natalia</v>
      </c>
      <c r="J2472" s="11" t="str">
        <f t="shared" si="457"/>
        <v>NO</v>
      </c>
      <c r="K2472" s="14">
        <f t="shared" si="458"/>
        <v>13</v>
      </c>
      <c r="L2472" s="7">
        <f t="shared" ca="1" si="459"/>
        <v>35</v>
      </c>
      <c r="M2472" s="7">
        <f t="shared" si="460"/>
        <v>1</v>
      </c>
      <c r="N2472" s="15">
        <f t="shared" si="461"/>
        <v>32734</v>
      </c>
      <c r="O2472" s="15" t="str">
        <f t="shared" si="462"/>
        <v>lunes</v>
      </c>
      <c r="P2472" s="14">
        <f t="shared" si="463"/>
        <v>1989</v>
      </c>
      <c r="Q2472" s="14">
        <f t="shared" si="464"/>
        <v>8</v>
      </c>
      <c r="R2472" s="14">
        <f t="shared" si="465"/>
        <v>14</v>
      </c>
      <c r="S2472" s="14" t="str">
        <f t="shared" si="466"/>
        <v>NO</v>
      </c>
      <c r="T2472" s="14" t="str">
        <f t="shared" si="467"/>
        <v>No Cumple</v>
      </c>
      <c r="U2472" s="14">
        <f>VLOOKUP(E2472,País!$A$1:$B$8,2,FALSE)</f>
        <v>3</v>
      </c>
    </row>
    <row r="2473" spans="1:21" x14ac:dyDescent="0.25">
      <c r="A2473" s="2" t="s">
        <v>83</v>
      </c>
      <c r="B2473" s="2" t="s">
        <v>42</v>
      </c>
      <c r="C2473" s="3">
        <v>32950</v>
      </c>
      <c r="D2473" s="2" t="s">
        <v>15</v>
      </c>
      <c r="E2473" s="2" t="s">
        <v>20</v>
      </c>
      <c r="F2473" s="2">
        <v>6</v>
      </c>
      <c r="G2473" s="4">
        <v>9311.4679072805011</v>
      </c>
      <c r="H2473" s="5">
        <v>-38147.220167156331</v>
      </c>
      <c r="I2473" s="11" t="str">
        <f t="shared" si="456"/>
        <v>Alvarez, Patricia</v>
      </c>
      <c r="J2473" s="11" t="str">
        <f t="shared" si="457"/>
        <v>PA</v>
      </c>
      <c r="K2473" s="14">
        <f t="shared" si="458"/>
        <v>15</v>
      </c>
      <c r="L2473" s="7">
        <f t="shared" ca="1" si="459"/>
        <v>34</v>
      </c>
      <c r="M2473" s="7">
        <f t="shared" si="460"/>
        <v>7</v>
      </c>
      <c r="N2473" s="15">
        <f t="shared" si="461"/>
        <v>32950</v>
      </c>
      <c r="O2473" s="15" t="str">
        <f t="shared" si="462"/>
        <v>domingo</v>
      </c>
      <c r="P2473" s="14">
        <f t="shared" si="463"/>
        <v>1990</v>
      </c>
      <c r="Q2473" s="14">
        <f t="shared" si="464"/>
        <v>3</v>
      </c>
      <c r="R2473" s="14">
        <f t="shared" si="465"/>
        <v>18</v>
      </c>
      <c r="S2473" s="14" t="str">
        <f t="shared" si="466"/>
        <v>NO</v>
      </c>
      <c r="T2473" s="14" t="str">
        <f t="shared" si="467"/>
        <v>No Cumple</v>
      </c>
      <c r="U2473" s="14">
        <f>VLOOKUP(E2473,País!$A$1:$B$8,2,FALSE)</f>
        <v>6</v>
      </c>
    </row>
    <row r="2474" spans="1:21" x14ac:dyDescent="0.25">
      <c r="A2474" s="2" t="s">
        <v>29</v>
      </c>
      <c r="B2474" s="2" t="s">
        <v>30</v>
      </c>
      <c r="C2474" s="3">
        <v>33005</v>
      </c>
      <c r="D2474" s="2" t="s">
        <v>31</v>
      </c>
      <c r="E2474" s="2" t="s">
        <v>32</v>
      </c>
      <c r="F2474" s="2">
        <v>2</v>
      </c>
      <c r="G2474" s="4">
        <v>9290.2100285740235</v>
      </c>
      <c r="H2474" s="5">
        <v>-34650.41937542634</v>
      </c>
      <c r="I2474" s="11" t="str">
        <f t="shared" si="456"/>
        <v>Rivera, Pablo</v>
      </c>
      <c r="J2474" s="11" t="str">
        <f t="shared" si="457"/>
        <v>PR</v>
      </c>
      <c r="K2474" s="14">
        <f t="shared" si="458"/>
        <v>11</v>
      </c>
      <c r="L2474" s="7">
        <f t="shared" ca="1" si="459"/>
        <v>34</v>
      </c>
      <c r="M2474" s="7">
        <f t="shared" si="460"/>
        <v>6</v>
      </c>
      <c r="N2474" s="15">
        <f t="shared" si="461"/>
        <v>33005</v>
      </c>
      <c r="O2474" s="15" t="str">
        <f t="shared" si="462"/>
        <v>sábado</v>
      </c>
      <c r="P2474" s="14">
        <f t="shared" si="463"/>
        <v>1990</v>
      </c>
      <c r="Q2474" s="14">
        <f t="shared" si="464"/>
        <v>5</v>
      </c>
      <c r="R2474" s="14">
        <f t="shared" si="465"/>
        <v>12</v>
      </c>
      <c r="S2474" s="14" t="str">
        <f t="shared" si="466"/>
        <v>NO</v>
      </c>
      <c r="T2474" s="14" t="str">
        <f t="shared" si="467"/>
        <v>No Cumple</v>
      </c>
      <c r="U2474" s="14">
        <f>VLOOKUP(E2474,País!$A$1:$B$8,2,FALSE)</f>
        <v>2</v>
      </c>
    </row>
    <row r="2475" spans="1:21" x14ac:dyDescent="0.25">
      <c r="A2475" s="2" t="s">
        <v>75</v>
      </c>
      <c r="B2475" s="2" t="s">
        <v>18</v>
      </c>
      <c r="C2475" s="3">
        <v>31652</v>
      </c>
      <c r="D2475" s="2" t="s">
        <v>19</v>
      </c>
      <c r="E2475" s="2" t="s">
        <v>16</v>
      </c>
      <c r="F2475" s="2">
        <v>4</v>
      </c>
      <c r="G2475" s="4">
        <v>9230.1090296955645</v>
      </c>
      <c r="H2475" s="5">
        <v>-36797.504053867902</v>
      </c>
      <c r="I2475" s="11" t="str">
        <f t="shared" si="456"/>
        <v>Rodriguez, Alberto</v>
      </c>
      <c r="J2475" s="11" t="str">
        <f t="shared" si="457"/>
        <v>AR</v>
      </c>
      <c r="K2475" s="14">
        <f t="shared" si="458"/>
        <v>16</v>
      </c>
      <c r="L2475" s="7">
        <f t="shared" ca="1" si="459"/>
        <v>37</v>
      </c>
      <c r="M2475" s="7">
        <f t="shared" si="460"/>
        <v>4</v>
      </c>
      <c r="N2475" s="15">
        <f t="shared" si="461"/>
        <v>31652</v>
      </c>
      <c r="O2475" s="15" t="str">
        <f t="shared" si="462"/>
        <v>jueves</v>
      </c>
      <c r="P2475" s="14">
        <f t="shared" si="463"/>
        <v>1986</v>
      </c>
      <c r="Q2475" s="14">
        <f t="shared" si="464"/>
        <v>8</v>
      </c>
      <c r="R2475" s="14">
        <f t="shared" si="465"/>
        <v>28</v>
      </c>
      <c r="S2475" s="14" t="str">
        <f t="shared" si="466"/>
        <v>NO</v>
      </c>
      <c r="T2475" s="14" t="str">
        <f t="shared" si="467"/>
        <v>No Cumple</v>
      </c>
      <c r="U2475" s="14">
        <f>VLOOKUP(E2475,País!$A$1:$B$8,2,FALSE)</f>
        <v>4</v>
      </c>
    </row>
    <row r="2476" spans="1:21" x14ac:dyDescent="0.25">
      <c r="A2476" s="2" t="s">
        <v>69</v>
      </c>
      <c r="B2476" s="2" t="s">
        <v>6</v>
      </c>
      <c r="C2476" s="3">
        <v>34541</v>
      </c>
      <c r="D2476" s="2" t="s">
        <v>31</v>
      </c>
      <c r="E2476" s="2" t="s">
        <v>20</v>
      </c>
      <c r="F2476" s="2">
        <v>4</v>
      </c>
      <c r="G2476" s="4">
        <v>9186.9951302973896</v>
      </c>
      <c r="H2476" s="5">
        <v>-38476.094528823422</v>
      </c>
      <c r="I2476" s="11" t="str">
        <f t="shared" si="456"/>
        <v>Martinez, Jorge</v>
      </c>
      <c r="J2476" s="11" t="str">
        <f t="shared" si="457"/>
        <v>JM</v>
      </c>
      <c r="K2476" s="14">
        <f t="shared" si="458"/>
        <v>13</v>
      </c>
      <c r="L2476" s="7">
        <f t="shared" ca="1" si="459"/>
        <v>30</v>
      </c>
      <c r="M2476" s="7">
        <f t="shared" si="460"/>
        <v>2</v>
      </c>
      <c r="N2476" s="15">
        <f t="shared" si="461"/>
        <v>34541</v>
      </c>
      <c r="O2476" s="15" t="str">
        <f t="shared" si="462"/>
        <v>martes</v>
      </c>
      <c r="P2476" s="14">
        <f t="shared" si="463"/>
        <v>1994</v>
      </c>
      <c r="Q2476" s="14">
        <f t="shared" si="464"/>
        <v>7</v>
      </c>
      <c r="R2476" s="14">
        <f t="shared" si="465"/>
        <v>26</v>
      </c>
      <c r="S2476" s="14" t="str">
        <f t="shared" si="466"/>
        <v>NO</v>
      </c>
      <c r="T2476" s="14" t="str">
        <f t="shared" si="467"/>
        <v>No Cumple</v>
      </c>
      <c r="U2476" s="14">
        <f>VLOOKUP(E2476,País!$A$1:$B$8,2,FALSE)</f>
        <v>6</v>
      </c>
    </row>
    <row r="2477" spans="1:21" x14ac:dyDescent="0.25">
      <c r="A2477" s="2" t="s">
        <v>83</v>
      </c>
      <c r="B2477" s="2" t="s">
        <v>42</v>
      </c>
      <c r="C2477" s="3">
        <v>34661</v>
      </c>
      <c r="D2477" s="2" t="s">
        <v>15</v>
      </c>
      <c r="E2477" s="2" t="s">
        <v>20</v>
      </c>
      <c r="F2477" s="2">
        <v>2</v>
      </c>
      <c r="G2477" s="4">
        <v>9138.8363335298654</v>
      </c>
      <c r="H2477" s="5">
        <v>-38583.658936487824</v>
      </c>
      <c r="I2477" s="11" t="str">
        <f t="shared" si="456"/>
        <v>Alvarez, Patricia</v>
      </c>
      <c r="J2477" s="11" t="str">
        <f t="shared" si="457"/>
        <v>PA</v>
      </c>
      <c r="K2477" s="14">
        <f t="shared" si="458"/>
        <v>15</v>
      </c>
      <c r="L2477" s="7">
        <f t="shared" ca="1" si="459"/>
        <v>29</v>
      </c>
      <c r="M2477" s="7">
        <f t="shared" si="460"/>
        <v>3</v>
      </c>
      <c r="N2477" s="15">
        <f t="shared" si="461"/>
        <v>34661</v>
      </c>
      <c r="O2477" s="15" t="str">
        <f t="shared" si="462"/>
        <v>miércoles</v>
      </c>
      <c r="P2477" s="14">
        <f t="shared" si="463"/>
        <v>1994</v>
      </c>
      <c r="Q2477" s="14">
        <f t="shared" si="464"/>
        <v>11</v>
      </c>
      <c r="R2477" s="14">
        <f t="shared" si="465"/>
        <v>23</v>
      </c>
      <c r="S2477" s="14" t="str">
        <f t="shared" si="466"/>
        <v>NO</v>
      </c>
      <c r="T2477" s="14" t="str">
        <f t="shared" si="467"/>
        <v>No Cumple</v>
      </c>
      <c r="U2477" s="14">
        <f>VLOOKUP(E2477,País!$A$1:$B$8,2,FALSE)</f>
        <v>6</v>
      </c>
    </row>
    <row r="2478" spans="1:21" x14ac:dyDescent="0.25">
      <c r="A2478" s="2" t="s">
        <v>17</v>
      </c>
      <c r="B2478" s="2" t="s">
        <v>18</v>
      </c>
      <c r="C2478" s="3">
        <v>30053</v>
      </c>
      <c r="D2478" s="2" t="s">
        <v>19</v>
      </c>
      <c r="E2478" s="2" t="s">
        <v>20</v>
      </c>
      <c r="F2478" s="2">
        <v>2</v>
      </c>
      <c r="G2478" s="4">
        <v>9130.9240591101316</v>
      </c>
      <c r="H2478" s="5">
        <v>-33138.714549756383</v>
      </c>
      <c r="I2478" s="11" t="str">
        <f t="shared" si="456"/>
        <v>Rodriguez, Carlos</v>
      </c>
      <c r="J2478" s="11" t="str">
        <f t="shared" si="457"/>
        <v>CR</v>
      </c>
      <c r="K2478" s="14">
        <f t="shared" si="458"/>
        <v>15</v>
      </c>
      <c r="L2478" s="7">
        <f t="shared" ca="1" si="459"/>
        <v>42</v>
      </c>
      <c r="M2478" s="7">
        <f t="shared" si="460"/>
        <v>1</v>
      </c>
      <c r="N2478" s="15">
        <f t="shared" si="461"/>
        <v>30053</v>
      </c>
      <c r="O2478" s="15" t="str">
        <f t="shared" si="462"/>
        <v>lunes</v>
      </c>
      <c r="P2478" s="14">
        <f t="shared" si="463"/>
        <v>1982</v>
      </c>
      <c r="Q2478" s="14">
        <f t="shared" si="464"/>
        <v>4</v>
      </c>
      <c r="R2478" s="14">
        <f t="shared" si="465"/>
        <v>12</v>
      </c>
      <c r="S2478" s="14" t="str">
        <f t="shared" si="466"/>
        <v>NO</v>
      </c>
      <c r="T2478" s="14" t="str">
        <f t="shared" si="467"/>
        <v>No Cumple</v>
      </c>
      <c r="U2478" s="14">
        <f>VLOOKUP(E2478,País!$A$1:$B$8,2,FALSE)</f>
        <v>6</v>
      </c>
    </row>
    <row r="2479" spans="1:21" x14ac:dyDescent="0.25">
      <c r="A2479" s="2" t="s">
        <v>91</v>
      </c>
      <c r="B2479" s="2" t="s">
        <v>60</v>
      </c>
      <c r="C2479" s="3">
        <v>34408</v>
      </c>
      <c r="D2479" s="2" t="s">
        <v>11</v>
      </c>
      <c r="E2479" s="2" t="s">
        <v>24</v>
      </c>
      <c r="F2479" s="2">
        <v>5</v>
      </c>
      <c r="G2479" s="4">
        <v>9126.7820556959978</v>
      </c>
      <c r="H2479" s="5">
        <v>-62438.260887447163</v>
      </c>
      <c r="I2479" s="11" t="str">
        <f t="shared" si="456"/>
        <v>Vargas, Renato</v>
      </c>
      <c r="J2479" s="11" t="str">
        <f t="shared" si="457"/>
        <v>RV</v>
      </c>
      <c r="K2479" s="14">
        <f t="shared" si="458"/>
        <v>12</v>
      </c>
      <c r="L2479" s="7">
        <f t="shared" ca="1" si="459"/>
        <v>30</v>
      </c>
      <c r="M2479" s="7">
        <f t="shared" si="460"/>
        <v>2</v>
      </c>
      <c r="N2479" s="15">
        <f t="shared" si="461"/>
        <v>34408</v>
      </c>
      <c r="O2479" s="15" t="str">
        <f t="shared" si="462"/>
        <v>martes</v>
      </c>
      <c r="P2479" s="14">
        <f t="shared" si="463"/>
        <v>1994</v>
      </c>
      <c r="Q2479" s="14">
        <f t="shared" si="464"/>
        <v>3</v>
      </c>
      <c r="R2479" s="14">
        <f t="shared" si="465"/>
        <v>15</v>
      </c>
      <c r="S2479" s="14" t="str">
        <f t="shared" si="466"/>
        <v>NO</v>
      </c>
      <c r="T2479" s="14" t="str">
        <f t="shared" si="467"/>
        <v>No Cumple</v>
      </c>
      <c r="U2479" s="14">
        <f>VLOOKUP(E2479,País!$A$1:$B$8,2,FALSE)</f>
        <v>5</v>
      </c>
    </row>
    <row r="2480" spans="1:21" x14ac:dyDescent="0.25">
      <c r="A2480" s="2" t="s">
        <v>74</v>
      </c>
      <c r="B2480" s="2" t="s">
        <v>26</v>
      </c>
      <c r="C2480" s="3">
        <v>34540</v>
      </c>
      <c r="D2480" s="2" t="s">
        <v>15</v>
      </c>
      <c r="E2480" s="2" t="s">
        <v>12</v>
      </c>
      <c r="F2480" s="2">
        <v>6</v>
      </c>
      <c r="G2480" s="4">
        <v>9117.315589590411</v>
      </c>
      <c r="H2480" s="5">
        <v>-31604.359619598999</v>
      </c>
      <c r="I2480" s="11" t="str">
        <f t="shared" si="456"/>
        <v>Diaz, Raquel</v>
      </c>
      <c r="J2480" s="11" t="str">
        <f t="shared" si="457"/>
        <v>RD</v>
      </c>
      <c r="K2480" s="14">
        <f t="shared" si="458"/>
        <v>10</v>
      </c>
      <c r="L2480" s="7">
        <f t="shared" ca="1" si="459"/>
        <v>30</v>
      </c>
      <c r="M2480" s="7">
        <f t="shared" si="460"/>
        <v>1</v>
      </c>
      <c r="N2480" s="15">
        <f t="shared" si="461"/>
        <v>34540</v>
      </c>
      <c r="O2480" s="15" t="str">
        <f t="shared" si="462"/>
        <v>lunes</v>
      </c>
      <c r="P2480" s="14">
        <f t="shared" si="463"/>
        <v>1994</v>
      </c>
      <c r="Q2480" s="14">
        <f t="shared" si="464"/>
        <v>7</v>
      </c>
      <c r="R2480" s="14">
        <f t="shared" si="465"/>
        <v>25</v>
      </c>
      <c r="S2480" s="14" t="str">
        <f t="shared" si="466"/>
        <v>NO</v>
      </c>
      <c r="T2480" s="14" t="str">
        <f t="shared" si="467"/>
        <v>No Cumple</v>
      </c>
      <c r="U2480" s="14">
        <f>VLOOKUP(E2480,País!$A$1:$B$8,2,FALSE)</f>
        <v>3</v>
      </c>
    </row>
    <row r="2481" spans="1:21" x14ac:dyDescent="0.25">
      <c r="A2481" s="2" t="s">
        <v>39</v>
      </c>
      <c r="B2481" s="2" t="s">
        <v>40</v>
      </c>
      <c r="C2481" s="3">
        <v>35626</v>
      </c>
      <c r="D2481" s="2" t="s">
        <v>7</v>
      </c>
      <c r="E2481" s="2" t="s">
        <v>16</v>
      </c>
      <c r="F2481" s="2">
        <v>5</v>
      </c>
      <c r="G2481" s="4">
        <v>9111.2903386216622</v>
      </c>
      <c r="H2481" s="5">
        <v>-29746.532246033756</v>
      </c>
      <c r="I2481" s="11" t="str">
        <f t="shared" si="456"/>
        <v>Torres, Carmen</v>
      </c>
      <c r="J2481" s="11" t="str">
        <f t="shared" si="457"/>
        <v>CT</v>
      </c>
      <c r="K2481" s="14">
        <f t="shared" si="458"/>
        <v>12</v>
      </c>
      <c r="L2481" s="7">
        <f t="shared" ca="1" si="459"/>
        <v>27</v>
      </c>
      <c r="M2481" s="7">
        <f t="shared" si="460"/>
        <v>2</v>
      </c>
      <c r="N2481" s="15">
        <f t="shared" si="461"/>
        <v>35626</v>
      </c>
      <c r="O2481" s="15" t="str">
        <f t="shared" si="462"/>
        <v>martes</v>
      </c>
      <c r="P2481" s="14">
        <f t="shared" si="463"/>
        <v>1997</v>
      </c>
      <c r="Q2481" s="14">
        <f t="shared" si="464"/>
        <v>7</v>
      </c>
      <c r="R2481" s="14">
        <f t="shared" si="465"/>
        <v>15</v>
      </c>
      <c r="S2481" s="14" t="str">
        <f t="shared" si="466"/>
        <v>SI</v>
      </c>
      <c r="T2481" s="14" t="str">
        <f t="shared" si="467"/>
        <v>No Cumple</v>
      </c>
      <c r="U2481" s="14">
        <f>VLOOKUP(E2481,País!$A$1:$B$8,2,FALSE)</f>
        <v>4</v>
      </c>
    </row>
    <row r="2482" spans="1:21" x14ac:dyDescent="0.25">
      <c r="A2482" s="2" t="s">
        <v>5</v>
      </c>
      <c r="B2482" s="2" t="s">
        <v>6</v>
      </c>
      <c r="C2482" s="3">
        <v>32768</v>
      </c>
      <c r="D2482" s="2" t="s">
        <v>7</v>
      </c>
      <c r="E2482" s="2" t="s">
        <v>8</v>
      </c>
      <c r="F2482" s="2">
        <v>5</v>
      </c>
      <c r="G2482" s="4">
        <v>9059.006452404552</v>
      </c>
      <c r="H2482" s="5">
        <v>-40971.583612119495</v>
      </c>
      <c r="I2482" s="11" t="str">
        <f t="shared" si="456"/>
        <v>Martinez, Ana</v>
      </c>
      <c r="J2482" s="11" t="str">
        <f t="shared" si="457"/>
        <v>AM</v>
      </c>
      <c r="K2482" s="14">
        <f t="shared" si="458"/>
        <v>11</v>
      </c>
      <c r="L2482" s="7">
        <f t="shared" ca="1" si="459"/>
        <v>34</v>
      </c>
      <c r="M2482" s="7">
        <f t="shared" si="460"/>
        <v>7</v>
      </c>
      <c r="N2482" s="15">
        <f t="shared" si="461"/>
        <v>32768</v>
      </c>
      <c r="O2482" s="15" t="str">
        <f t="shared" si="462"/>
        <v>domingo</v>
      </c>
      <c r="P2482" s="14">
        <f t="shared" si="463"/>
        <v>1989</v>
      </c>
      <c r="Q2482" s="14">
        <f t="shared" si="464"/>
        <v>9</v>
      </c>
      <c r="R2482" s="14">
        <f t="shared" si="465"/>
        <v>17</v>
      </c>
      <c r="S2482" s="14" t="str">
        <f t="shared" si="466"/>
        <v>SI</v>
      </c>
      <c r="T2482" s="14" t="str">
        <f t="shared" si="467"/>
        <v>No Cumple</v>
      </c>
      <c r="U2482" s="14">
        <f>VLOOKUP(E2482,País!$A$1:$B$8,2,FALSE)</f>
        <v>1</v>
      </c>
    </row>
    <row r="2483" spans="1:21" x14ac:dyDescent="0.25">
      <c r="A2483" s="2" t="s">
        <v>13</v>
      </c>
      <c r="B2483" s="2" t="s">
        <v>14</v>
      </c>
      <c r="C2483" s="3">
        <v>34777</v>
      </c>
      <c r="D2483" s="2" t="s">
        <v>15</v>
      </c>
      <c r="E2483" s="2" t="s">
        <v>16</v>
      </c>
      <c r="F2483" s="2">
        <v>3</v>
      </c>
      <c r="G2483" s="4">
        <v>9031.9039734401085</v>
      </c>
      <c r="H2483" s="5">
        <v>-33404.15778151351</v>
      </c>
      <c r="I2483" s="11" t="str">
        <f t="shared" si="456"/>
        <v>Lopez, Maria</v>
      </c>
      <c r="J2483" s="11" t="str">
        <f t="shared" si="457"/>
        <v>ML</v>
      </c>
      <c r="K2483" s="14">
        <f t="shared" si="458"/>
        <v>10</v>
      </c>
      <c r="L2483" s="7">
        <f t="shared" ca="1" si="459"/>
        <v>29</v>
      </c>
      <c r="M2483" s="7">
        <f t="shared" si="460"/>
        <v>7</v>
      </c>
      <c r="N2483" s="15">
        <f t="shared" si="461"/>
        <v>34777</v>
      </c>
      <c r="O2483" s="15" t="str">
        <f t="shared" si="462"/>
        <v>domingo</v>
      </c>
      <c r="P2483" s="14">
        <f t="shared" si="463"/>
        <v>1995</v>
      </c>
      <c r="Q2483" s="14">
        <f t="shared" si="464"/>
        <v>3</v>
      </c>
      <c r="R2483" s="14">
        <f t="shared" si="465"/>
        <v>19</v>
      </c>
      <c r="S2483" s="14" t="str">
        <f t="shared" si="466"/>
        <v>NO</v>
      </c>
      <c r="T2483" s="14" t="str">
        <f t="shared" si="467"/>
        <v>No Cumple</v>
      </c>
      <c r="U2483" s="14">
        <f>VLOOKUP(E2483,País!$A$1:$B$8,2,FALSE)</f>
        <v>4</v>
      </c>
    </row>
    <row r="2484" spans="1:21" x14ac:dyDescent="0.25">
      <c r="A2484" s="2" t="s">
        <v>71</v>
      </c>
      <c r="B2484" s="2" t="s">
        <v>14</v>
      </c>
      <c r="C2484" s="3">
        <v>35553</v>
      </c>
      <c r="D2484" s="2" t="s">
        <v>38</v>
      </c>
      <c r="E2484" s="2" t="s">
        <v>28</v>
      </c>
      <c r="F2484" s="2">
        <v>6</v>
      </c>
      <c r="G2484" s="4">
        <v>9007.3500526613534</v>
      </c>
      <c r="H2484" s="5">
        <v>-39003.311452078175</v>
      </c>
      <c r="I2484" s="11" t="str">
        <f t="shared" si="456"/>
        <v>Lopez, Jose</v>
      </c>
      <c r="J2484" s="11" t="str">
        <f t="shared" si="457"/>
        <v>JL</v>
      </c>
      <c r="K2484" s="14">
        <f t="shared" si="458"/>
        <v>9</v>
      </c>
      <c r="L2484" s="7">
        <f t="shared" ca="1" si="459"/>
        <v>27</v>
      </c>
      <c r="M2484" s="7">
        <f t="shared" si="460"/>
        <v>6</v>
      </c>
      <c r="N2484" s="15">
        <f t="shared" si="461"/>
        <v>35553</v>
      </c>
      <c r="O2484" s="15" t="str">
        <f t="shared" si="462"/>
        <v>sábado</v>
      </c>
      <c r="P2484" s="14">
        <f t="shared" si="463"/>
        <v>1997</v>
      </c>
      <c r="Q2484" s="14">
        <f t="shared" si="464"/>
        <v>5</v>
      </c>
      <c r="R2484" s="14">
        <f t="shared" si="465"/>
        <v>3</v>
      </c>
      <c r="S2484" s="14" t="str">
        <f t="shared" si="466"/>
        <v>NO</v>
      </c>
      <c r="T2484" s="14" t="str">
        <f t="shared" si="467"/>
        <v>No Cumple</v>
      </c>
      <c r="U2484" s="14">
        <f>VLOOKUP(E2484,País!$A$1:$B$8,2,FALSE)</f>
        <v>7</v>
      </c>
    </row>
    <row r="2485" spans="1:21" x14ac:dyDescent="0.25">
      <c r="A2485" s="2" t="s">
        <v>47</v>
      </c>
      <c r="B2485" s="2" t="s">
        <v>48</v>
      </c>
      <c r="C2485" s="3">
        <v>32390</v>
      </c>
      <c r="D2485" s="2" t="s">
        <v>23</v>
      </c>
      <c r="E2485" s="2" t="s">
        <v>32</v>
      </c>
      <c r="F2485" s="2">
        <v>6</v>
      </c>
      <c r="G2485" s="4">
        <v>8986.8869268429917</v>
      </c>
      <c r="H2485" s="5">
        <v>-33531.014981451888</v>
      </c>
      <c r="I2485" s="11" t="str">
        <f t="shared" si="456"/>
        <v>Rojas, Valentina</v>
      </c>
      <c r="J2485" s="11" t="str">
        <f t="shared" si="457"/>
        <v>VR</v>
      </c>
      <c r="K2485" s="14">
        <f t="shared" si="458"/>
        <v>14</v>
      </c>
      <c r="L2485" s="7">
        <f t="shared" ca="1" si="459"/>
        <v>35</v>
      </c>
      <c r="M2485" s="7">
        <f t="shared" si="460"/>
        <v>7</v>
      </c>
      <c r="N2485" s="15">
        <f t="shared" si="461"/>
        <v>32390</v>
      </c>
      <c r="O2485" s="15" t="str">
        <f t="shared" si="462"/>
        <v>domingo</v>
      </c>
      <c r="P2485" s="14">
        <f t="shared" si="463"/>
        <v>1988</v>
      </c>
      <c r="Q2485" s="14">
        <f t="shared" si="464"/>
        <v>9</v>
      </c>
      <c r="R2485" s="14">
        <f t="shared" si="465"/>
        <v>4</v>
      </c>
      <c r="S2485" s="14" t="str">
        <f t="shared" si="466"/>
        <v>NO</v>
      </c>
      <c r="T2485" s="14" t="str">
        <f t="shared" si="467"/>
        <v>No Cumple</v>
      </c>
      <c r="U2485" s="14">
        <f>VLOOKUP(E2485,País!$A$1:$B$8,2,FALSE)</f>
        <v>2</v>
      </c>
    </row>
    <row r="2486" spans="1:21" x14ac:dyDescent="0.25">
      <c r="A2486" s="2" t="s">
        <v>100</v>
      </c>
      <c r="B2486" s="2" t="s">
        <v>40</v>
      </c>
      <c r="C2486" s="3">
        <v>35541</v>
      </c>
      <c r="D2486" s="2" t="s">
        <v>7</v>
      </c>
      <c r="E2486" s="2" t="s">
        <v>28</v>
      </c>
      <c r="F2486" s="2">
        <v>3</v>
      </c>
      <c r="G2486" s="4">
        <v>8971.8460323602885</v>
      </c>
      <c r="H2486" s="5">
        <v>-31042.523174111768</v>
      </c>
      <c r="I2486" s="11" t="str">
        <f t="shared" si="456"/>
        <v>Torres, Valeria</v>
      </c>
      <c r="J2486" s="11" t="str">
        <f t="shared" si="457"/>
        <v>VT</v>
      </c>
      <c r="K2486" s="14">
        <f t="shared" si="458"/>
        <v>13</v>
      </c>
      <c r="L2486" s="7">
        <f t="shared" ca="1" si="459"/>
        <v>27</v>
      </c>
      <c r="M2486" s="7">
        <f t="shared" si="460"/>
        <v>1</v>
      </c>
      <c r="N2486" s="15">
        <f t="shared" si="461"/>
        <v>35541</v>
      </c>
      <c r="O2486" s="15" t="str">
        <f t="shared" si="462"/>
        <v>lunes</v>
      </c>
      <c r="P2486" s="14">
        <f t="shared" si="463"/>
        <v>1997</v>
      </c>
      <c r="Q2486" s="14">
        <f t="shared" si="464"/>
        <v>4</v>
      </c>
      <c r="R2486" s="14">
        <f t="shared" si="465"/>
        <v>21</v>
      </c>
      <c r="S2486" s="14" t="str">
        <f t="shared" si="466"/>
        <v>SI</v>
      </c>
      <c r="T2486" s="14" t="str">
        <f t="shared" si="467"/>
        <v>No Cumple</v>
      </c>
      <c r="U2486" s="14">
        <f>VLOOKUP(E2486,País!$A$1:$B$8,2,FALSE)</f>
        <v>7</v>
      </c>
    </row>
    <row r="2487" spans="1:21" x14ac:dyDescent="0.25">
      <c r="A2487" s="2" t="s">
        <v>75</v>
      </c>
      <c r="B2487" s="2" t="s">
        <v>18</v>
      </c>
      <c r="C2487" s="3">
        <v>31490</v>
      </c>
      <c r="D2487" s="2" t="s">
        <v>19</v>
      </c>
      <c r="E2487" s="2" t="s">
        <v>16</v>
      </c>
      <c r="F2487" s="2">
        <v>6</v>
      </c>
      <c r="G2487" s="4">
        <v>8943.7167893999413</v>
      </c>
      <c r="H2487" s="5">
        <v>-29639.398247420038</v>
      </c>
      <c r="I2487" s="11" t="str">
        <f t="shared" si="456"/>
        <v>Rodriguez, Alberto</v>
      </c>
      <c r="J2487" s="11" t="str">
        <f t="shared" si="457"/>
        <v>AR</v>
      </c>
      <c r="K2487" s="14">
        <f t="shared" si="458"/>
        <v>16</v>
      </c>
      <c r="L2487" s="7">
        <f t="shared" ca="1" si="459"/>
        <v>38</v>
      </c>
      <c r="M2487" s="7">
        <f t="shared" si="460"/>
        <v>3</v>
      </c>
      <c r="N2487" s="15">
        <f t="shared" si="461"/>
        <v>31490</v>
      </c>
      <c r="O2487" s="15" t="str">
        <f t="shared" si="462"/>
        <v>miércoles</v>
      </c>
      <c r="P2487" s="14">
        <f t="shared" si="463"/>
        <v>1986</v>
      </c>
      <c r="Q2487" s="14">
        <f t="shared" si="464"/>
        <v>3</v>
      </c>
      <c r="R2487" s="14">
        <f t="shared" si="465"/>
        <v>19</v>
      </c>
      <c r="S2487" s="14" t="str">
        <f t="shared" si="466"/>
        <v>NO</v>
      </c>
      <c r="T2487" s="14" t="str">
        <f t="shared" si="467"/>
        <v>No Cumple</v>
      </c>
      <c r="U2487" s="14">
        <f>VLOOKUP(E2487,País!$A$1:$B$8,2,FALSE)</f>
        <v>4</v>
      </c>
    </row>
    <row r="2488" spans="1:21" x14ac:dyDescent="0.25">
      <c r="A2488" s="2" t="s">
        <v>85</v>
      </c>
      <c r="B2488" s="2" t="s">
        <v>46</v>
      </c>
      <c r="C2488" s="3">
        <v>32692</v>
      </c>
      <c r="D2488" s="2" t="s">
        <v>23</v>
      </c>
      <c r="E2488" s="2" t="s">
        <v>28</v>
      </c>
      <c r="F2488" s="2">
        <v>3</v>
      </c>
      <c r="G2488" s="4">
        <v>8939.2209022825427</v>
      </c>
      <c r="H2488" s="5">
        <v>-39128.955724785934</v>
      </c>
      <c r="I2488" s="11" t="str">
        <f t="shared" si="456"/>
        <v>Garcia, Elena</v>
      </c>
      <c r="J2488" s="11" t="str">
        <f t="shared" si="457"/>
        <v>EG</v>
      </c>
      <c r="K2488" s="14">
        <f t="shared" si="458"/>
        <v>11</v>
      </c>
      <c r="L2488" s="7">
        <f t="shared" ca="1" si="459"/>
        <v>35</v>
      </c>
      <c r="M2488" s="7">
        <f t="shared" si="460"/>
        <v>1</v>
      </c>
      <c r="N2488" s="15">
        <f t="shared" si="461"/>
        <v>32692</v>
      </c>
      <c r="O2488" s="15" t="str">
        <f t="shared" si="462"/>
        <v>lunes</v>
      </c>
      <c r="P2488" s="14">
        <f t="shared" si="463"/>
        <v>1989</v>
      </c>
      <c r="Q2488" s="14">
        <f t="shared" si="464"/>
        <v>7</v>
      </c>
      <c r="R2488" s="14">
        <f t="shared" si="465"/>
        <v>3</v>
      </c>
      <c r="S2488" s="14" t="str">
        <f t="shared" si="466"/>
        <v>NO</v>
      </c>
      <c r="T2488" s="14" t="str">
        <f t="shared" si="467"/>
        <v>No Cumple</v>
      </c>
      <c r="U2488" s="14">
        <f>VLOOKUP(E2488,País!$A$1:$B$8,2,FALSE)</f>
        <v>7</v>
      </c>
    </row>
    <row r="2489" spans="1:21" x14ac:dyDescent="0.25">
      <c r="A2489" s="2" t="s">
        <v>101</v>
      </c>
      <c r="B2489" s="2" t="s">
        <v>52</v>
      </c>
      <c r="C2489" s="3">
        <v>29383</v>
      </c>
      <c r="D2489" s="2" t="s">
        <v>11</v>
      </c>
      <c r="E2489" s="2" t="s">
        <v>32</v>
      </c>
      <c r="F2489" s="2">
        <v>6</v>
      </c>
      <c r="G2489" s="4">
        <v>8891.5132813960099</v>
      </c>
      <c r="H2489" s="5">
        <v>-35404.383445185471</v>
      </c>
      <c r="I2489" s="11" t="str">
        <f t="shared" si="456"/>
        <v>Ortega, Cristian</v>
      </c>
      <c r="J2489" s="11" t="str">
        <f t="shared" si="457"/>
        <v>CO</v>
      </c>
      <c r="K2489" s="14">
        <f t="shared" si="458"/>
        <v>14</v>
      </c>
      <c r="L2489" s="7">
        <f t="shared" ca="1" si="459"/>
        <v>44</v>
      </c>
      <c r="M2489" s="7">
        <f t="shared" si="460"/>
        <v>3</v>
      </c>
      <c r="N2489" s="15">
        <f t="shared" si="461"/>
        <v>29383</v>
      </c>
      <c r="O2489" s="15" t="str">
        <f t="shared" si="462"/>
        <v>miércoles</v>
      </c>
      <c r="P2489" s="14">
        <f t="shared" si="463"/>
        <v>1980</v>
      </c>
      <c r="Q2489" s="14">
        <f t="shared" si="464"/>
        <v>6</v>
      </c>
      <c r="R2489" s="14">
        <f t="shared" si="465"/>
        <v>11</v>
      </c>
      <c r="S2489" s="14" t="str">
        <f t="shared" si="466"/>
        <v>NO</v>
      </c>
      <c r="T2489" s="14" t="str">
        <f t="shared" si="467"/>
        <v>No Cumple</v>
      </c>
      <c r="U2489" s="14">
        <f>VLOOKUP(E2489,País!$A$1:$B$8,2,FALSE)</f>
        <v>2</v>
      </c>
    </row>
    <row r="2490" spans="1:21" x14ac:dyDescent="0.25">
      <c r="A2490" s="2" t="s">
        <v>49</v>
      </c>
      <c r="B2490" s="2" t="s">
        <v>50</v>
      </c>
      <c r="C2490" s="3">
        <v>34757</v>
      </c>
      <c r="D2490" s="2" t="s">
        <v>27</v>
      </c>
      <c r="E2490" s="2" t="s">
        <v>8</v>
      </c>
      <c r="F2490" s="2">
        <v>3</v>
      </c>
      <c r="G2490" s="4">
        <v>8831.6424041463051</v>
      </c>
      <c r="H2490" s="5">
        <v>-41361.623292019547</v>
      </c>
      <c r="I2490" s="11" t="str">
        <f t="shared" si="456"/>
        <v>Perez, Javier</v>
      </c>
      <c r="J2490" s="11" t="str">
        <f t="shared" si="457"/>
        <v>JP</v>
      </c>
      <c r="K2490" s="14">
        <f t="shared" si="458"/>
        <v>11</v>
      </c>
      <c r="L2490" s="7">
        <f t="shared" ca="1" si="459"/>
        <v>29</v>
      </c>
      <c r="M2490" s="7">
        <f t="shared" si="460"/>
        <v>1</v>
      </c>
      <c r="N2490" s="15">
        <f t="shared" si="461"/>
        <v>34757</v>
      </c>
      <c r="O2490" s="15" t="str">
        <f t="shared" si="462"/>
        <v>lunes</v>
      </c>
      <c r="P2490" s="14">
        <f t="shared" si="463"/>
        <v>1995</v>
      </c>
      <c r="Q2490" s="14">
        <f t="shared" si="464"/>
        <v>2</v>
      </c>
      <c r="R2490" s="14">
        <f t="shared" si="465"/>
        <v>27</v>
      </c>
      <c r="S2490" s="14" t="str">
        <f t="shared" si="466"/>
        <v>NO</v>
      </c>
      <c r="T2490" s="14" t="str">
        <f t="shared" si="467"/>
        <v>No Cumple</v>
      </c>
      <c r="U2490" s="14">
        <f>VLOOKUP(E2490,País!$A$1:$B$8,2,FALSE)</f>
        <v>1</v>
      </c>
    </row>
    <row r="2491" spans="1:21" x14ac:dyDescent="0.25">
      <c r="A2491" s="2" t="s">
        <v>76</v>
      </c>
      <c r="B2491" s="2" t="s">
        <v>14</v>
      </c>
      <c r="C2491" s="3">
        <v>33119</v>
      </c>
      <c r="D2491" s="2" t="s">
        <v>23</v>
      </c>
      <c r="E2491" s="2" t="s">
        <v>20</v>
      </c>
      <c r="F2491" s="2">
        <v>3</v>
      </c>
      <c r="G2491" s="4">
        <v>8818.6434746111336</v>
      </c>
      <c r="H2491" s="5">
        <v>-38205.9158296272</v>
      </c>
      <c r="I2491" s="11" t="str">
        <f t="shared" si="456"/>
        <v>Lopez, Carolina</v>
      </c>
      <c r="J2491" s="11" t="str">
        <f t="shared" si="457"/>
        <v>CL</v>
      </c>
      <c r="K2491" s="14">
        <f t="shared" si="458"/>
        <v>13</v>
      </c>
      <c r="L2491" s="7">
        <f t="shared" ca="1" si="459"/>
        <v>33</v>
      </c>
      <c r="M2491" s="7">
        <f t="shared" si="460"/>
        <v>1</v>
      </c>
      <c r="N2491" s="15">
        <f t="shared" si="461"/>
        <v>33119</v>
      </c>
      <c r="O2491" s="15" t="str">
        <f t="shared" si="462"/>
        <v>lunes</v>
      </c>
      <c r="P2491" s="14">
        <f t="shared" si="463"/>
        <v>1990</v>
      </c>
      <c r="Q2491" s="14">
        <f t="shared" si="464"/>
        <v>9</v>
      </c>
      <c r="R2491" s="14">
        <f t="shared" si="465"/>
        <v>3</v>
      </c>
      <c r="S2491" s="14" t="str">
        <f t="shared" si="466"/>
        <v>NO</v>
      </c>
      <c r="T2491" s="14" t="str">
        <f t="shared" si="467"/>
        <v>No Cumple</v>
      </c>
      <c r="U2491" s="14">
        <f>VLOOKUP(E2491,País!$A$1:$B$8,2,FALSE)</f>
        <v>6</v>
      </c>
    </row>
    <row r="2492" spans="1:21" x14ac:dyDescent="0.25">
      <c r="A2492" s="2" t="s">
        <v>73</v>
      </c>
      <c r="B2492" s="2" t="s">
        <v>22</v>
      </c>
      <c r="C2492" s="3">
        <v>34830</v>
      </c>
      <c r="D2492" s="2" t="s">
        <v>11</v>
      </c>
      <c r="E2492" s="2" t="s">
        <v>8</v>
      </c>
      <c r="F2492" s="2">
        <v>4</v>
      </c>
      <c r="G2492" s="4">
        <v>8813.3119261021566</v>
      </c>
      <c r="H2492" s="5">
        <v>-31633.749816901338</v>
      </c>
      <c r="I2492" s="11" t="str">
        <f t="shared" si="456"/>
        <v>Fernandez, Manuel</v>
      </c>
      <c r="J2492" s="11" t="str">
        <f t="shared" si="457"/>
        <v>MF</v>
      </c>
      <c r="K2492" s="14">
        <f t="shared" si="458"/>
        <v>15</v>
      </c>
      <c r="L2492" s="7">
        <f t="shared" ca="1" si="459"/>
        <v>29</v>
      </c>
      <c r="M2492" s="7">
        <f t="shared" si="460"/>
        <v>4</v>
      </c>
      <c r="N2492" s="15">
        <f t="shared" si="461"/>
        <v>34830</v>
      </c>
      <c r="O2492" s="15" t="str">
        <f t="shared" si="462"/>
        <v>jueves</v>
      </c>
      <c r="P2492" s="14">
        <f t="shared" si="463"/>
        <v>1995</v>
      </c>
      <c r="Q2492" s="14">
        <f t="shared" si="464"/>
        <v>5</v>
      </c>
      <c r="R2492" s="14">
        <f t="shared" si="465"/>
        <v>11</v>
      </c>
      <c r="S2492" s="14" t="str">
        <f t="shared" si="466"/>
        <v>NO</v>
      </c>
      <c r="T2492" s="14" t="str">
        <f t="shared" si="467"/>
        <v>No Cumple</v>
      </c>
      <c r="U2492" s="14">
        <f>VLOOKUP(E2492,País!$A$1:$B$8,2,FALSE)</f>
        <v>1</v>
      </c>
    </row>
    <row r="2493" spans="1:21" x14ac:dyDescent="0.25">
      <c r="A2493" s="2" t="s">
        <v>80</v>
      </c>
      <c r="B2493" s="2" t="s">
        <v>34</v>
      </c>
      <c r="C2493" s="3">
        <v>35908</v>
      </c>
      <c r="D2493" s="2" t="s">
        <v>38</v>
      </c>
      <c r="E2493" s="2" t="s">
        <v>8</v>
      </c>
      <c r="F2493" s="2">
        <v>6</v>
      </c>
      <c r="G2493" s="4">
        <v>8798.636427381125</v>
      </c>
      <c r="H2493" s="5">
        <v>-29332.968136559401</v>
      </c>
      <c r="I2493" s="11" t="str">
        <f t="shared" si="456"/>
        <v>Santos, Susana</v>
      </c>
      <c r="J2493" s="11" t="str">
        <f t="shared" si="457"/>
        <v>SS</v>
      </c>
      <c r="K2493" s="14">
        <f t="shared" si="458"/>
        <v>12</v>
      </c>
      <c r="L2493" s="7">
        <f t="shared" ca="1" si="459"/>
        <v>26</v>
      </c>
      <c r="M2493" s="7">
        <f t="shared" si="460"/>
        <v>4</v>
      </c>
      <c r="N2493" s="15">
        <f t="shared" si="461"/>
        <v>35908</v>
      </c>
      <c r="O2493" s="15" t="str">
        <f t="shared" si="462"/>
        <v>jueves</v>
      </c>
      <c r="P2493" s="14">
        <f t="shared" si="463"/>
        <v>1998</v>
      </c>
      <c r="Q2493" s="14">
        <f t="shared" si="464"/>
        <v>4</v>
      </c>
      <c r="R2493" s="14">
        <f t="shared" si="465"/>
        <v>23</v>
      </c>
      <c r="S2493" s="14" t="str">
        <f t="shared" si="466"/>
        <v>NO</v>
      </c>
      <c r="T2493" s="14" t="str">
        <f t="shared" si="467"/>
        <v>No Cumple</v>
      </c>
      <c r="U2493" s="14">
        <f>VLOOKUP(E2493,País!$A$1:$B$8,2,FALSE)</f>
        <v>1</v>
      </c>
    </row>
    <row r="2494" spans="1:21" x14ac:dyDescent="0.25">
      <c r="A2494" s="2" t="s">
        <v>9</v>
      </c>
      <c r="B2494" s="2" t="s">
        <v>10</v>
      </c>
      <c r="C2494" s="3">
        <v>31212</v>
      </c>
      <c r="D2494" s="2" t="s">
        <v>11</v>
      </c>
      <c r="E2494" s="2" t="s">
        <v>12</v>
      </c>
      <c r="F2494" s="2">
        <v>6</v>
      </c>
      <c r="G2494" s="4">
        <v>8785.0823089521655</v>
      </c>
      <c r="H2494" s="5">
        <v>-42814.917691047835</v>
      </c>
      <c r="I2494" s="11" t="str">
        <f t="shared" si="456"/>
        <v>Gomez, Juan</v>
      </c>
      <c r="J2494" s="11" t="str">
        <f t="shared" si="457"/>
        <v>JG</v>
      </c>
      <c r="K2494" s="14">
        <f t="shared" si="458"/>
        <v>9</v>
      </c>
      <c r="L2494" s="7">
        <f t="shared" ca="1" si="459"/>
        <v>39</v>
      </c>
      <c r="M2494" s="7">
        <f t="shared" si="460"/>
        <v>5</v>
      </c>
      <c r="N2494" s="15">
        <f t="shared" si="461"/>
        <v>31212</v>
      </c>
      <c r="O2494" s="15" t="str">
        <f t="shared" si="462"/>
        <v>viernes</v>
      </c>
      <c r="P2494" s="14">
        <f t="shared" si="463"/>
        <v>1985</v>
      </c>
      <c r="Q2494" s="14">
        <f t="shared" si="464"/>
        <v>6</v>
      </c>
      <c r="R2494" s="14">
        <f t="shared" si="465"/>
        <v>14</v>
      </c>
      <c r="S2494" s="14" t="str">
        <f t="shared" si="466"/>
        <v>NO</v>
      </c>
      <c r="T2494" s="14" t="str">
        <f t="shared" si="467"/>
        <v>No Cumple</v>
      </c>
      <c r="U2494" s="14">
        <f>VLOOKUP(E2494,País!$A$1:$B$8,2,FALSE)</f>
        <v>3</v>
      </c>
    </row>
    <row r="2495" spans="1:21" x14ac:dyDescent="0.25">
      <c r="A2495" s="2" t="s">
        <v>80</v>
      </c>
      <c r="B2495" s="2" t="s">
        <v>34</v>
      </c>
      <c r="C2495" s="3">
        <v>35647</v>
      </c>
      <c r="D2495" s="2" t="s">
        <v>38</v>
      </c>
      <c r="E2495" s="2" t="s">
        <v>8</v>
      </c>
      <c r="F2495" s="2">
        <v>4</v>
      </c>
      <c r="G2495" s="4">
        <v>8778.7705458245146</v>
      </c>
      <c r="H2495" s="5">
        <v>-41164.592570550216</v>
      </c>
      <c r="I2495" s="11" t="str">
        <f t="shared" si="456"/>
        <v>Santos, Susana</v>
      </c>
      <c r="J2495" s="11" t="str">
        <f t="shared" si="457"/>
        <v>SS</v>
      </c>
      <c r="K2495" s="14">
        <f t="shared" si="458"/>
        <v>12</v>
      </c>
      <c r="L2495" s="7">
        <f t="shared" ca="1" si="459"/>
        <v>27</v>
      </c>
      <c r="M2495" s="7">
        <f t="shared" si="460"/>
        <v>2</v>
      </c>
      <c r="N2495" s="15">
        <f t="shared" si="461"/>
        <v>35647</v>
      </c>
      <c r="O2495" s="15" t="str">
        <f t="shared" si="462"/>
        <v>martes</v>
      </c>
      <c r="P2495" s="14">
        <f t="shared" si="463"/>
        <v>1997</v>
      </c>
      <c r="Q2495" s="14">
        <f t="shared" si="464"/>
        <v>8</v>
      </c>
      <c r="R2495" s="14">
        <f t="shared" si="465"/>
        <v>5</v>
      </c>
      <c r="S2495" s="14" t="str">
        <f t="shared" si="466"/>
        <v>NO</v>
      </c>
      <c r="T2495" s="14" t="str">
        <f t="shared" si="467"/>
        <v>No Cumple</v>
      </c>
      <c r="U2495" s="14">
        <f>VLOOKUP(E2495,País!$A$1:$B$8,2,FALSE)</f>
        <v>1</v>
      </c>
    </row>
    <row r="2496" spans="1:21" x14ac:dyDescent="0.25">
      <c r="A2496" s="2" t="s">
        <v>43</v>
      </c>
      <c r="B2496" s="2" t="s">
        <v>44</v>
      </c>
      <c r="C2496" s="3">
        <v>30704</v>
      </c>
      <c r="D2496" s="2" t="s">
        <v>15</v>
      </c>
      <c r="E2496" s="2" t="s">
        <v>24</v>
      </c>
      <c r="F2496" s="2">
        <v>3</v>
      </c>
      <c r="G2496" s="4">
        <v>8707.4146819700054</v>
      </c>
      <c r="H2496" s="5">
        <v>-40007.956052128495</v>
      </c>
      <c r="I2496" s="11" t="str">
        <f t="shared" si="456"/>
        <v>Mendoza, Sofia</v>
      </c>
      <c r="J2496" s="11" t="str">
        <f t="shared" si="457"/>
        <v>SM</v>
      </c>
      <c r="K2496" s="14">
        <f t="shared" si="458"/>
        <v>12</v>
      </c>
      <c r="L2496" s="7">
        <f t="shared" ca="1" si="459"/>
        <v>40</v>
      </c>
      <c r="M2496" s="7">
        <f t="shared" si="460"/>
        <v>1</v>
      </c>
      <c r="N2496" s="15">
        <f t="shared" si="461"/>
        <v>30704</v>
      </c>
      <c r="O2496" s="15" t="str">
        <f t="shared" si="462"/>
        <v>lunes</v>
      </c>
      <c r="P2496" s="14">
        <f t="shared" si="463"/>
        <v>1984</v>
      </c>
      <c r="Q2496" s="14">
        <f t="shared" si="464"/>
        <v>1</v>
      </c>
      <c r="R2496" s="14">
        <f t="shared" si="465"/>
        <v>23</v>
      </c>
      <c r="S2496" s="14" t="str">
        <f t="shared" si="466"/>
        <v>NO</v>
      </c>
      <c r="T2496" s="14" t="str">
        <f t="shared" si="467"/>
        <v>No Cumple</v>
      </c>
      <c r="U2496" s="14">
        <f>VLOOKUP(E2496,País!$A$1:$B$8,2,FALSE)</f>
        <v>5</v>
      </c>
    </row>
    <row r="2497" spans="1:21" x14ac:dyDescent="0.25">
      <c r="A2497" s="2" t="s">
        <v>90</v>
      </c>
      <c r="B2497" s="2" t="s">
        <v>58</v>
      </c>
      <c r="C2497" s="3">
        <v>33487</v>
      </c>
      <c r="D2497" s="2" t="s">
        <v>7</v>
      </c>
      <c r="E2497" s="2" t="s">
        <v>20</v>
      </c>
      <c r="F2497" s="2">
        <v>5</v>
      </c>
      <c r="G2497" s="4">
        <v>8703.0483156741284</v>
      </c>
      <c r="H2497" s="5">
        <v>-76820.123394361886</v>
      </c>
      <c r="I2497" s="11" t="str">
        <f t="shared" si="456"/>
        <v>Castro, Natalie</v>
      </c>
      <c r="J2497" s="11" t="str">
        <f t="shared" si="457"/>
        <v>NC</v>
      </c>
      <c r="K2497" s="14">
        <f t="shared" si="458"/>
        <v>13</v>
      </c>
      <c r="L2497" s="7">
        <f t="shared" ca="1" si="459"/>
        <v>32</v>
      </c>
      <c r="M2497" s="7">
        <f t="shared" si="460"/>
        <v>5</v>
      </c>
      <c r="N2497" s="15">
        <f t="shared" si="461"/>
        <v>33487</v>
      </c>
      <c r="O2497" s="15" t="str">
        <f t="shared" si="462"/>
        <v>viernes</v>
      </c>
      <c r="P2497" s="14">
        <f t="shared" si="463"/>
        <v>1991</v>
      </c>
      <c r="Q2497" s="14">
        <f t="shared" si="464"/>
        <v>9</v>
      </c>
      <c r="R2497" s="14">
        <f t="shared" si="465"/>
        <v>6</v>
      </c>
      <c r="S2497" s="14" t="str">
        <f t="shared" si="466"/>
        <v>SI</v>
      </c>
      <c r="T2497" s="14" t="str">
        <f t="shared" si="467"/>
        <v>No Cumple</v>
      </c>
      <c r="U2497" s="14">
        <f>VLOOKUP(E2497,País!$A$1:$B$8,2,FALSE)</f>
        <v>6</v>
      </c>
    </row>
    <row r="2498" spans="1:21" x14ac:dyDescent="0.25">
      <c r="A2498" s="2" t="s">
        <v>101</v>
      </c>
      <c r="B2498" s="2" t="s">
        <v>52</v>
      </c>
      <c r="C2498" s="3">
        <v>29366</v>
      </c>
      <c r="D2498" s="2" t="s">
        <v>11</v>
      </c>
      <c r="E2498" s="2" t="s">
        <v>32</v>
      </c>
      <c r="F2498" s="2">
        <v>3</v>
      </c>
      <c r="G2498" s="4">
        <v>8700.5769316218266</v>
      </c>
      <c r="H2498" s="5">
        <v>-37863.492300172795</v>
      </c>
      <c r="I2498" s="11" t="str">
        <f t="shared" ref="I2498:I2561" si="468">_xlfn.CONCAT(B2498,", ",A2498)</f>
        <v>Ortega, Cristian</v>
      </c>
      <c r="J2498" s="11" t="str">
        <f t="shared" ref="J2498:J2561" si="469">_xlfn.CONCAT(LEFT(A2498,1),LEFT(B2498,1))</f>
        <v>CO</v>
      </c>
      <c r="K2498" s="14">
        <f t="shared" ref="K2498:K2561" si="470">LEN(A2498)+LEN(B2498)</f>
        <v>14</v>
      </c>
      <c r="L2498" s="7">
        <f t="shared" ref="L2498:L2561" ca="1" si="471">INT((TODAY()-C2498)/365)</f>
        <v>44</v>
      </c>
      <c r="M2498" s="7">
        <f t="shared" ref="M2498:M2561" si="472">WEEKDAY(C2498,2)</f>
        <v>7</v>
      </c>
      <c r="N2498" s="15">
        <f t="shared" ref="N2498:N2561" si="473">C2498</f>
        <v>29366</v>
      </c>
      <c r="O2498" s="15" t="str">
        <f t="shared" ref="O2498:O2561" si="474">TEXT(C2498,"dddd")</f>
        <v>domingo</v>
      </c>
      <c r="P2498" s="14">
        <f t="shared" ref="P2498:P2561" si="475">YEAR(C2498)</f>
        <v>1980</v>
      </c>
      <c r="Q2498" s="14">
        <f t="shared" ref="Q2498:Q2561" si="476">MONTH(C2498)</f>
        <v>5</v>
      </c>
      <c r="R2498" s="14">
        <f t="shared" ref="R2498:R2561" si="477">DAY(C2498)</f>
        <v>25</v>
      </c>
      <c r="S2498" s="14" t="str">
        <f t="shared" ref="S2498:S2561" si="478" xml:space="preserve"> IF(D2498 = "Ingeniero","SI","NO")</f>
        <v>NO</v>
      </c>
      <c r="T2498" s="14" t="str">
        <f t="shared" ref="T2498:T2561" si="479">IF(
     AND(F2498&gt;3,G2498&gt;30000),
     "Cumple",
     "No Cumple"
)</f>
        <v>No Cumple</v>
      </c>
      <c r="U2498" s="14">
        <f>VLOOKUP(E2498,País!$A$1:$B$8,2,FALSE)</f>
        <v>2</v>
      </c>
    </row>
    <row r="2499" spans="1:21" x14ac:dyDescent="0.25">
      <c r="A2499" s="2" t="s">
        <v>61</v>
      </c>
      <c r="B2499" s="2" t="s">
        <v>62</v>
      </c>
      <c r="C2499" s="3">
        <v>32910</v>
      </c>
      <c r="D2499" s="2" t="s">
        <v>15</v>
      </c>
      <c r="E2499" s="2" t="s">
        <v>32</v>
      </c>
      <c r="F2499" s="2">
        <v>5</v>
      </c>
      <c r="G2499" s="4">
        <v>8690.7807180356194</v>
      </c>
      <c r="H2499" s="5">
        <v>-41056.127089144735</v>
      </c>
      <c r="I2499" s="11" t="str">
        <f t="shared" si="468"/>
        <v>Guerrero, Alejandro</v>
      </c>
      <c r="J2499" s="11" t="str">
        <f t="shared" si="469"/>
        <v>AG</v>
      </c>
      <c r="K2499" s="14">
        <f t="shared" si="470"/>
        <v>17</v>
      </c>
      <c r="L2499" s="7">
        <f t="shared" ca="1" si="471"/>
        <v>34</v>
      </c>
      <c r="M2499" s="7">
        <f t="shared" si="472"/>
        <v>2</v>
      </c>
      <c r="N2499" s="15">
        <f t="shared" si="473"/>
        <v>32910</v>
      </c>
      <c r="O2499" s="15" t="str">
        <f t="shared" si="474"/>
        <v>martes</v>
      </c>
      <c r="P2499" s="14">
        <f t="shared" si="475"/>
        <v>1990</v>
      </c>
      <c r="Q2499" s="14">
        <f t="shared" si="476"/>
        <v>2</v>
      </c>
      <c r="R2499" s="14">
        <f t="shared" si="477"/>
        <v>6</v>
      </c>
      <c r="S2499" s="14" t="str">
        <f t="shared" si="478"/>
        <v>NO</v>
      </c>
      <c r="T2499" s="14" t="str">
        <f t="shared" si="479"/>
        <v>No Cumple</v>
      </c>
      <c r="U2499" s="14">
        <f>VLOOKUP(E2499,País!$A$1:$B$8,2,FALSE)</f>
        <v>2</v>
      </c>
    </row>
    <row r="2500" spans="1:21" x14ac:dyDescent="0.25">
      <c r="A2500" s="2" t="s">
        <v>80</v>
      </c>
      <c r="B2500" s="2" t="s">
        <v>34</v>
      </c>
      <c r="C2500" s="3">
        <v>35805</v>
      </c>
      <c r="D2500" s="2" t="s">
        <v>38</v>
      </c>
      <c r="E2500" s="2" t="s">
        <v>8</v>
      </c>
      <c r="F2500" s="2">
        <v>2</v>
      </c>
      <c r="G2500" s="4">
        <v>8572.624202320254</v>
      </c>
      <c r="H2500" s="5">
        <v>-37930.364459934972</v>
      </c>
      <c r="I2500" s="11" t="str">
        <f t="shared" si="468"/>
        <v>Santos, Susana</v>
      </c>
      <c r="J2500" s="11" t="str">
        <f t="shared" si="469"/>
        <v>SS</v>
      </c>
      <c r="K2500" s="14">
        <f t="shared" si="470"/>
        <v>12</v>
      </c>
      <c r="L2500" s="7">
        <f t="shared" ca="1" si="471"/>
        <v>26</v>
      </c>
      <c r="M2500" s="7">
        <f t="shared" si="472"/>
        <v>6</v>
      </c>
      <c r="N2500" s="15">
        <f t="shared" si="473"/>
        <v>35805</v>
      </c>
      <c r="O2500" s="15" t="str">
        <f t="shared" si="474"/>
        <v>sábado</v>
      </c>
      <c r="P2500" s="14">
        <f t="shared" si="475"/>
        <v>1998</v>
      </c>
      <c r="Q2500" s="14">
        <f t="shared" si="476"/>
        <v>1</v>
      </c>
      <c r="R2500" s="14">
        <f t="shared" si="477"/>
        <v>10</v>
      </c>
      <c r="S2500" s="14" t="str">
        <f t="shared" si="478"/>
        <v>NO</v>
      </c>
      <c r="T2500" s="14" t="str">
        <f t="shared" si="479"/>
        <v>No Cumple</v>
      </c>
      <c r="U2500" s="14">
        <f>VLOOKUP(E2500,País!$A$1:$B$8,2,FALSE)</f>
        <v>1</v>
      </c>
    </row>
    <row r="2501" spans="1:21" x14ac:dyDescent="0.25">
      <c r="A2501" s="2" t="s">
        <v>33</v>
      </c>
      <c r="B2501" s="2" t="s">
        <v>34</v>
      </c>
      <c r="C2501" s="3">
        <v>29408</v>
      </c>
      <c r="D2501" s="2" t="s">
        <v>35</v>
      </c>
      <c r="E2501" s="2" t="s">
        <v>8</v>
      </c>
      <c r="F2501" s="2">
        <v>2</v>
      </c>
      <c r="G2501" s="4">
        <v>8565.2591254212548</v>
      </c>
      <c r="H2501" s="5">
        <v>-41060.39346583296</v>
      </c>
      <c r="I2501" s="11" t="str">
        <f t="shared" si="468"/>
        <v>Santos, Isabel</v>
      </c>
      <c r="J2501" s="11" t="str">
        <f t="shared" si="469"/>
        <v>IS</v>
      </c>
      <c r="K2501" s="14">
        <f t="shared" si="470"/>
        <v>12</v>
      </c>
      <c r="L2501" s="7">
        <f t="shared" ca="1" si="471"/>
        <v>44</v>
      </c>
      <c r="M2501" s="7">
        <f t="shared" si="472"/>
        <v>7</v>
      </c>
      <c r="N2501" s="15">
        <f t="shared" si="473"/>
        <v>29408</v>
      </c>
      <c r="O2501" s="15" t="str">
        <f t="shared" si="474"/>
        <v>domingo</v>
      </c>
      <c r="P2501" s="14">
        <f t="shared" si="475"/>
        <v>1980</v>
      </c>
      <c r="Q2501" s="14">
        <f t="shared" si="476"/>
        <v>7</v>
      </c>
      <c r="R2501" s="14">
        <f t="shared" si="477"/>
        <v>6</v>
      </c>
      <c r="S2501" s="14" t="str">
        <f t="shared" si="478"/>
        <v>NO</v>
      </c>
      <c r="T2501" s="14" t="str">
        <f t="shared" si="479"/>
        <v>No Cumple</v>
      </c>
      <c r="U2501" s="14">
        <f>VLOOKUP(E2501,País!$A$1:$B$8,2,FALSE)</f>
        <v>1</v>
      </c>
    </row>
    <row r="2502" spans="1:21" x14ac:dyDescent="0.25">
      <c r="A2502" s="2" t="s">
        <v>76</v>
      </c>
      <c r="B2502" s="2" t="s">
        <v>14</v>
      </c>
      <c r="C2502" s="3">
        <v>31485</v>
      </c>
      <c r="D2502" s="2" t="s">
        <v>23</v>
      </c>
      <c r="E2502" s="2" t="s">
        <v>20</v>
      </c>
      <c r="F2502" s="2">
        <v>4</v>
      </c>
      <c r="G2502" s="4">
        <v>8550.0342361622716</v>
      </c>
      <c r="H2502" s="5">
        <v>-41186.46679092259</v>
      </c>
      <c r="I2502" s="11" t="str">
        <f t="shared" si="468"/>
        <v>Lopez, Carolina</v>
      </c>
      <c r="J2502" s="11" t="str">
        <f t="shared" si="469"/>
        <v>CL</v>
      </c>
      <c r="K2502" s="14">
        <f t="shared" si="470"/>
        <v>13</v>
      </c>
      <c r="L2502" s="7">
        <f t="shared" ca="1" si="471"/>
        <v>38</v>
      </c>
      <c r="M2502" s="7">
        <f t="shared" si="472"/>
        <v>5</v>
      </c>
      <c r="N2502" s="15">
        <f t="shared" si="473"/>
        <v>31485</v>
      </c>
      <c r="O2502" s="15" t="str">
        <f t="shared" si="474"/>
        <v>viernes</v>
      </c>
      <c r="P2502" s="14">
        <f t="shared" si="475"/>
        <v>1986</v>
      </c>
      <c r="Q2502" s="14">
        <f t="shared" si="476"/>
        <v>3</v>
      </c>
      <c r="R2502" s="14">
        <f t="shared" si="477"/>
        <v>14</v>
      </c>
      <c r="S2502" s="14" t="str">
        <f t="shared" si="478"/>
        <v>NO</v>
      </c>
      <c r="T2502" s="14" t="str">
        <f t="shared" si="479"/>
        <v>No Cumple</v>
      </c>
      <c r="U2502" s="14">
        <f>VLOOKUP(E2502,País!$A$1:$B$8,2,FALSE)</f>
        <v>6</v>
      </c>
    </row>
    <row r="2503" spans="1:21" x14ac:dyDescent="0.25">
      <c r="A2503" s="2" t="s">
        <v>77</v>
      </c>
      <c r="B2503" s="2" t="s">
        <v>22</v>
      </c>
      <c r="C2503" s="3">
        <v>31988</v>
      </c>
      <c r="D2503" s="2" t="s">
        <v>27</v>
      </c>
      <c r="E2503" s="2" t="s">
        <v>24</v>
      </c>
      <c r="F2503" s="2">
        <v>6</v>
      </c>
      <c r="G2503" s="4">
        <v>8537.7147113187657</v>
      </c>
      <c r="H2503" s="5">
        <v>-39994.548171360359</v>
      </c>
      <c r="I2503" s="11" t="str">
        <f t="shared" si="468"/>
        <v>Fernandez, Emilio</v>
      </c>
      <c r="J2503" s="11" t="str">
        <f t="shared" si="469"/>
        <v>EF</v>
      </c>
      <c r="K2503" s="14">
        <f t="shared" si="470"/>
        <v>15</v>
      </c>
      <c r="L2503" s="7">
        <f t="shared" ca="1" si="471"/>
        <v>37</v>
      </c>
      <c r="M2503" s="7">
        <f t="shared" si="472"/>
        <v>4</v>
      </c>
      <c r="N2503" s="15">
        <f t="shared" si="473"/>
        <v>31988</v>
      </c>
      <c r="O2503" s="15" t="str">
        <f t="shared" si="474"/>
        <v>jueves</v>
      </c>
      <c r="P2503" s="14">
        <f t="shared" si="475"/>
        <v>1987</v>
      </c>
      <c r="Q2503" s="14">
        <f t="shared" si="476"/>
        <v>7</v>
      </c>
      <c r="R2503" s="14">
        <f t="shared" si="477"/>
        <v>30</v>
      </c>
      <c r="S2503" s="14" t="str">
        <f t="shared" si="478"/>
        <v>NO</v>
      </c>
      <c r="T2503" s="14" t="str">
        <f t="shared" si="479"/>
        <v>No Cumple</v>
      </c>
      <c r="U2503" s="14">
        <f>VLOOKUP(E2503,País!$A$1:$B$8,2,FALSE)</f>
        <v>5</v>
      </c>
    </row>
    <row r="2504" spans="1:21" x14ac:dyDescent="0.25">
      <c r="A2504" s="2" t="s">
        <v>88</v>
      </c>
      <c r="B2504" s="2" t="s">
        <v>54</v>
      </c>
      <c r="C2504" s="3">
        <v>30047</v>
      </c>
      <c r="D2504" s="2" t="s">
        <v>35</v>
      </c>
      <c r="E2504" s="2" t="s">
        <v>12</v>
      </c>
      <c r="F2504" s="2">
        <v>3</v>
      </c>
      <c r="G2504" s="4">
        <v>8535.7221966354191</v>
      </c>
      <c r="H2504" s="5">
        <v>-30319.637240388853</v>
      </c>
      <c r="I2504" s="11" t="str">
        <f t="shared" si="468"/>
        <v>Moreno, Lorena</v>
      </c>
      <c r="J2504" s="11" t="str">
        <f t="shared" si="469"/>
        <v>LM</v>
      </c>
      <c r="K2504" s="14">
        <f t="shared" si="470"/>
        <v>12</v>
      </c>
      <c r="L2504" s="7">
        <f t="shared" ca="1" si="471"/>
        <v>42</v>
      </c>
      <c r="M2504" s="7">
        <f t="shared" si="472"/>
        <v>2</v>
      </c>
      <c r="N2504" s="15">
        <f t="shared" si="473"/>
        <v>30047</v>
      </c>
      <c r="O2504" s="15" t="str">
        <f t="shared" si="474"/>
        <v>martes</v>
      </c>
      <c r="P2504" s="14">
        <f t="shared" si="475"/>
        <v>1982</v>
      </c>
      <c r="Q2504" s="14">
        <f t="shared" si="476"/>
        <v>4</v>
      </c>
      <c r="R2504" s="14">
        <f t="shared" si="477"/>
        <v>6</v>
      </c>
      <c r="S2504" s="14" t="str">
        <f t="shared" si="478"/>
        <v>NO</v>
      </c>
      <c r="T2504" s="14" t="str">
        <f t="shared" si="479"/>
        <v>No Cumple</v>
      </c>
      <c r="U2504" s="14">
        <f>VLOOKUP(E2504,País!$A$1:$B$8,2,FALSE)</f>
        <v>3</v>
      </c>
    </row>
    <row r="2505" spans="1:21" x14ac:dyDescent="0.25">
      <c r="A2505" s="2" t="s">
        <v>84</v>
      </c>
      <c r="B2505" s="2" t="s">
        <v>44</v>
      </c>
      <c r="C2505" s="3">
        <v>30828</v>
      </c>
      <c r="D2505" s="2" t="s">
        <v>19</v>
      </c>
      <c r="E2505" s="2" t="s">
        <v>24</v>
      </c>
      <c r="F2505" s="2">
        <v>2</v>
      </c>
      <c r="G2505" s="4">
        <v>8527.9387273421235</v>
      </c>
      <c r="H2505" s="5">
        <v>-28849.325341766831</v>
      </c>
      <c r="I2505" s="11" t="str">
        <f t="shared" si="468"/>
        <v>Mendoza, Lucas</v>
      </c>
      <c r="J2505" s="11" t="str">
        <f t="shared" si="469"/>
        <v>LM</v>
      </c>
      <c r="K2505" s="14">
        <f t="shared" si="470"/>
        <v>12</v>
      </c>
      <c r="L2505" s="7">
        <f t="shared" ca="1" si="471"/>
        <v>40</v>
      </c>
      <c r="M2505" s="7">
        <f t="shared" si="472"/>
        <v>6</v>
      </c>
      <c r="N2505" s="15">
        <f t="shared" si="473"/>
        <v>30828</v>
      </c>
      <c r="O2505" s="15" t="str">
        <f t="shared" si="474"/>
        <v>sábado</v>
      </c>
      <c r="P2505" s="14">
        <f t="shared" si="475"/>
        <v>1984</v>
      </c>
      <c r="Q2505" s="14">
        <f t="shared" si="476"/>
        <v>5</v>
      </c>
      <c r="R2505" s="14">
        <f t="shared" si="477"/>
        <v>26</v>
      </c>
      <c r="S2505" s="14" t="str">
        <f t="shared" si="478"/>
        <v>NO</v>
      </c>
      <c r="T2505" s="14" t="str">
        <f t="shared" si="479"/>
        <v>No Cumple</v>
      </c>
      <c r="U2505" s="14">
        <f>VLOOKUP(E2505,País!$A$1:$B$8,2,FALSE)</f>
        <v>5</v>
      </c>
    </row>
    <row r="2506" spans="1:21" x14ac:dyDescent="0.25">
      <c r="A2506" s="2" t="s">
        <v>85</v>
      </c>
      <c r="B2506" s="2" t="s">
        <v>46</v>
      </c>
      <c r="C2506" s="3">
        <v>31873</v>
      </c>
      <c r="D2506" s="2" t="s">
        <v>23</v>
      </c>
      <c r="E2506" s="2" t="s">
        <v>28</v>
      </c>
      <c r="F2506" s="2">
        <v>5</v>
      </c>
      <c r="G2506" s="4">
        <v>8527.4812446446667</v>
      </c>
      <c r="H2506" s="5">
        <v>-34807.465379391375</v>
      </c>
      <c r="I2506" s="11" t="str">
        <f t="shared" si="468"/>
        <v>Garcia, Elena</v>
      </c>
      <c r="J2506" s="11" t="str">
        <f t="shared" si="469"/>
        <v>EG</v>
      </c>
      <c r="K2506" s="14">
        <f t="shared" si="470"/>
        <v>11</v>
      </c>
      <c r="L2506" s="7">
        <f t="shared" ca="1" si="471"/>
        <v>37</v>
      </c>
      <c r="M2506" s="7">
        <f t="shared" si="472"/>
        <v>1</v>
      </c>
      <c r="N2506" s="15">
        <f t="shared" si="473"/>
        <v>31873</v>
      </c>
      <c r="O2506" s="15" t="str">
        <f t="shared" si="474"/>
        <v>lunes</v>
      </c>
      <c r="P2506" s="14">
        <f t="shared" si="475"/>
        <v>1987</v>
      </c>
      <c r="Q2506" s="14">
        <f t="shared" si="476"/>
        <v>4</v>
      </c>
      <c r="R2506" s="14">
        <f t="shared" si="477"/>
        <v>6</v>
      </c>
      <c r="S2506" s="14" t="str">
        <f t="shared" si="478"/>
        <v>NO</v>
      </c>
      <c r="T2506" s="14" t="str">
        <f t="shared" si="479"/>
        <v>No Cumple</v>
      </c>
      <c r="U2506" s="14">
        <f>VLOOKUP(E2506,País!$A$1:$B$8,2,FALSE)</f>
        <v>7</v>
      </c>
    </row>
    <row r="2507" spans="1:21" x14ac:dyDescent="0.25">
      <c r="A2507" s="2" t="s">
        <v>70</v>
      </c>
      <c r="B2507" s="2" t="s">
        <v>10</v>
      </c>
      <c r="C2507" s="3">
        <v>30713</v>
      </c>
      <c r="D2507" s="2" t="s">
        <v>35</v>
      </c>
      <c r="E2507" s="2" t="s">
        <v>24</v>
      </c>
      <c r="F2507" s="2">
        <v>3</v>
      </c>
      <c r="G2507" s="4">
        <v>8492.7663054110726</v>
      </c>
      <c r="H2507" s="5">
        <v>-34385.786955671145</v>
      </c>
      <c r="I2507" s="11" t="str">
        <f t="shared" si="468"/>
        <v>Gomez, Andrea</v>
      </c>
      <c r="J2507" s="11" t="str">
        <f t="shared" si="469"/>
        <v>AG</v>
      </c>
      <c r="K2507" s="14">
        <f t="shared" si="470"/>
        <v>11</v>
      </c>
      <c r="L2507" s="7">
        <f t="shared" ca="1" si="471"/>
        <v>40</v>
      </c>
      <c r="M2507" s="7">
        <f t="shared" si="472"/>
        <v>3</v>
      </c>
      <c r="N2507" s="15">
        <f t="shared" si="473"/>
        <v>30713</v>
      </c>
      <c r="O2507" s="15" t="str">
        <f t="shared" si="474"/>
        <v>miércoles</v>
      </c>
      <c r="P2507" s="14">
        <f t="shared" si="475"/>
        <v>1984</v>
      </c>
      <c r="Q2507" s="14">
        <f t="shared" si="476"/>
        <v>2</v>
      </c>
      <c r="R2507" s="14">
        <f t="shared" si="477"/>
        <v>1</v>
      </c>
      <c r="S2507" s="14" t="str">
        <f t="shared" si="478"/>
        <v>NO</v>
      </c>
      <c r="T2507" s="14" t="str">
        <f t="shared" si="479"/>
        <v>No Cumple</v>
      </c>
      <c r="U2507" s="14">
        <f>VLOOKUP(E2507,País!$A$1:$B$8,2,FALSE)</f>
        <v>5</v>
      </c>
    </row>
    <row r="2508" spans="1:21" x14ac:dyDescent="0.25">
      <c r="A2508" s="2" t="s">
        <v>87</v>
      </c>
      <c r="B2508" s="2" t="s">
        <v>50</v>
      </c>
      <c r="C2508" s="3">
        <v>30251</v>
      </c>
      <c r="D2508" s="2" t="s">
        <v>31</v>
      </c>
      <c r="E2508" s="2" t="s">
        <v>8</v>
      </c>
      <c r="F2508" s="2">
        <v>3</v>
      </c>
      <c r="G2508" s="4">
        <v>8480.6102337554639</v>
      </c>
      <c r="H2508" s="5">
        <v>-28093.960631696071</v>
      </c>
      <c r="I2508" s="11" t="str">
        <f t="shared" si="468"/>
        <v>Perez, Ismael</v>
      </c>
      <c r="J2508" s="11" t="str">
        <f t="shared" si="469"/>
        <v>IP</v>
      </c>
      <c r="K2508" s="14">
        <f t="shared" si="470"/>
        <v>11</v>
      </c>
      <c r="L2508" s="7">
        <f t="shared" ca="1" si="471"/>
        <v>41</v>
      </c>
      <c r="M2508" s="7">
        <f t="shared" si="472"/>
        <v>3</v>
      </c>
      <c r="N2508" s="15">
        <f t="shared" si="473"/>
        <v>30251</v>
      </c>
      <c r="O2508" s="15" t="str">
        <f t="shared" si="474"/>
        <v>miércoles</v>
      </c>
      <c r="P2508" s="14">
        <f t="shared" si="475"/>
        <v>1982</v>
      </c>
      <c r="Q2508" s="14">
        <f t="shared" si="476"/>
        <v>10</v>
      </c>
      <c r="R2508" s="14">
        <f t="shared" si="477"/>
        <v>27</v>
      </c>
      <c r="S2508" s="14" t="str">
        <f t="shared" si="478"/>
        <v>NO</v>
      </c>
      <c r="T2508" s="14" t="str">
        <f t="shared" si="479"/>
        <v>No Cumple</v>
      </c>
      <c r="U2508" s="14">
        <f>VLOOKUP(E2508,País!$A$1:$B$8,2,FALSE)</f>
        <v>1</v>
      </c>
    </row>
    <row r="2509" spans="1:21" x14ac:dyDescent="0.25">
      <c r="A2509" s="2" t="s">
        <v>77</v>
      </c>
      <c r="B2509" s="2" t="s">
        <v>22</v>
      </c>
      <c r="C2509" s="3">
        <v>34466</v>
      </c>
      <c r="D2509" s="2" t="s">
        <v>27</v>
      </c>
      <c r="E2509" s="2" t="s">
        <v>24</v>
      </c>
      <c r="F2509" s="2">
        <v>6</v>
      </c>
      <c r="G2509" s="4">
        <v>8456.8163607961051</v>
      </c>
      <c r="H2509" s="5">
        <v>-28841.955893010883</v>
      </c>
      <c r="I2509" s="11" t="str">
        <f t="shared" si="468"/>
        <v>Fernandez, Emilio</v>
      </c>
      <c r="J2509" s="11" t="str">
        <f t="shared" si="469"/>
        <v>EF</v>
      </c>
      <c r="K2509" s="14">
        <f t="shared" si="470"/>
        <v>15</v>
      </c>
      <c r="L2509" s="7">
        <f t="shared" ca="1" si="471"/>
        <v>30</v>
      </c>
      <c r="M2509" s="7">
        <f t="shared" si="472"/>
        <v>4</v>
      </c>
      <c r="N2509" s="15">
        <f t="shared" si="473"/>
        <v>34466</v>
      </c>
      <c r="O2509" s="15" t="str">
        <f t="shared" si="474"/>
        <v>jueves</v>
      </c>
      <c r="P2509" s="14">
        <f t="shared" si="475"/>
        <v>1994</v>
      </c>
      <c r="Q2509" s="14">
        <f t="shared" si="476"/>
        <v>5</v>
      </c>
      <c r="R2509" s="14">
        <f t="shared" si="477"/>
        <v>12</v>
      </c>
      <c r="S2509" s="14" t="str">
        <f t="shared" si="478"/>
        <v>NO</v>
      </c>
      <c r="T2509" s="14" t="str">
        <f t="shared" si="479"/>
        <v>No Cumple</v>
      </c>
      <c r="U2509" s="14">
        <f>VLOOKUP(E2509,País!$A$1:$B$8,2,FALSE)</f>
        <v>5</v>
      </c>
    </row>
    <row r="2510" spans="1:21" x14ac:dyDescent="0.25">
      <c r="A2510" s="2" t="s">
        <v>9</v>
      </c>
      <c r="B2510" s="2" t="s">
        <v>10</v>
      </c>
      <c r="C2510" s="3">
        <v>30486</v>
      </c>
      <c r="D2510" s="2" t="s">
        <v>11</v>
      </c>
      <c r="E2510" s="2" t="s">
        <v>12</v>
      </c>
      <c r="F2510" s="2">
        <v>4</v>
      </c>
      <c r="G2510" s="4">
        <v>8440.8771681423823</v>
      </c>
      <c r="H2510" s="5">
        <v>-37472.0280920347</v>
      </c>
      <c r="I2510" s="11" t="str">
        <f t="shared" si="468"/>
        <v>Gomez, Juan</v>
      </c>
      <c r="J2510" s="11" t="str">
        <f t="shared" si="469"/>
        <v>JG</v>
      </c>
      <c r="K2510" s="14">
        <f t="shared" si="470"/>
        <v>9</v>
      </c>
      <c r="L2510" s="7">
        <f t="shared" ca="1" si="471"/>
        <v>41</v>
      </c>
      <c r="M2510" s="7">
        <f t="shared" si="472"/>
        <v>7</v>
      </c>
      <c r="N2510" s="15">
        <f t="shared" si="473"/>
        <v>30486</v>
      </c>
      <c r="O2510" s="15" t="str">
        <f t="shared" si="474"/>
        <v>domingo</v>
      </c>
      <c r="P2510" s="14">
        <f t="shared" si="475"/>
        <v>1983</v>
      </c>
      <c r="Q2510" s="14">
        <f t="shared" si="476"/>
        <v>6</v>
      </c>
      <c r="R2510" s="14">
        <f t="shared" si="477"/>
        <v>19</v>
      </c>
      <c r="S2510" s="14" t="str">
        <f t="shared" si="478"/>
        <v>NO</v>
      </c>
      <c r="T2510" s="14" t="str">
        <f t="shared" si="479"/>
        <v>No Cumple</v>
      </c>
      <c r="U2510" s="14">
        <f>VLOOKUP(E2510,País!$A$1:$B$8,2,FALSE)</f>
        <v>3</v>
      </c>
    </row>
    <row r="2511" spans="1:21" x14ac:dyDescent="0.25">
      <c r="A2511" s="2" t="s">
        <v>25</v>
      </c>
      <c r="B2511" s="2" t="s">
        <v>26</v>
      </c>
      <c r="C2511" s="3">
        <v>33754</v>
      </c>
      <c r="D2511" s="2" t="s">
        <v>27</v>
      </c>
      <c r="E2511" s="2" t="s">
        <v>28</v>
      </c>
      <c r="F2511" s="2">
        <v>5</v>
      </c>
      <c r="G2511" s="4">
        <v>8383.7933500917352</v>
      </c>
      <c r="H2511" s="5">
        <v>-37510.748051416522</v>
      </c>
      <c r="I2511" s="11" t="str">
        <f t="shared" si="468"/>
        <v>Diaz, Laura</v>
      </c>
      <c r="J2511" s="11" t="str">
        <f t="shared" si="469"/>
        <v>LD</v>
      </c>
      <c r="K2511" s="14">
        <f t="shared" si="470"/>
        <v>9</v>
      </c>
      <c r="L2511" s="7">
        <f t="shared" ca="1" si="471"/>
        <v>32</v>
      </c>
      <c r="M2511" s="7">
        <f t="shared" si="472"/>
        <v>6</v>
      </c>
      <c r="N2511" s="15">
        <f t="shared" si="473"/>
        <v>33754</v>
      </c>
      <c r="O2511" s="15" t="str">
        <f t="shared" si="474"/>
        <v>sábado</v>
      </c>
      <c r="P2511" s="14">
        <f t="shared" si="475"/>
        <v>1992</v>
      </c>
      <c r="Q2511" s="14">
        <f t="shared" si="476"/>
        <v>5</v>
      </c>
      <c r="R2511" s="14">
        <f t="shared" si="477"/>
        <v>30</v>
      </c>
      <c r="S2511" s="14" t="str">
        <f t="shared" si="478"/>
        <v>NO</v>
      </c>
      <c r="T2511" s="14" t="str">
        <f t="shared" si="479"/>
        <v>No Cumple</v>
      </c>
      <c r="U2511" s="14">
        <f>VLOOKUP(E2511,País!$A$1:$B$8,2,FALSE)</f>
        <v>7</v>
      </c>
    </row>
    <row r="2512" spans="1:21" x14ac:dyDescent="0.25">
      <c r="A2512" s="2" t="s">
        <v>84</v>
      </c>
      <c r="B2512" s="2" t="s">
        <v>44</v>
      </c>
      <c r="C2512" s="3">
        <v>32730</v>
      </c>
      <c r="D2512" s="2" t="s">
        <v>19</v>
      </c>
      <c r="E2512" s="2" t="s">
        <v>24</v>
      </c>
      <c r="F2512" s="2">
        <v>6</v>
      </c>
      <c r="G2512" s="4">
        <v>8364.0451433249273</v>
      </c>
      <c r="H2512" s="5">
        <v>-33377.842531040311</v>
      </c>
      <c r="I2512" s="11" t="str">
        <f t="shared" si="468"/>
        <v>Mendoza, Lucas</v>
      </c>
      <c r="J2512" s="11" t="str">
        <f t="shared" si="469"/>
        <v>LM</v>
      </c>
      <c r="K2512" s="14">
        <f t="shared" si="470"/>
        <v>12</v>
      </c>
      <c r="L2512" s="7">
        <f t="shared" ca="1" si="471"/>
        <v>35</v>
      </c>
      <c r="M2512" s="7">
        <f t="shared" si="472"/>
        <v>4</v>
      </c>
      <c r="N2512" s="15">
        <f t="shared" si="473"/>
        <v>32730</v>
      </c>
      <c r="O2512" s="15" t="str">
        <f t="shared" si="474"/>
        <v>jueves</v>
      </c>
      <c r="P2512" s="14">
        <f t="shared" si="475"/>
        <v>1989</v>
      </c>
      <c r="Q2512" s="14">
        <f t="shared" si="476"/>
        <v>8</v>
      </c>
      <c r="R2512" s="14">
        <f t="shared" si="477"/>
        <v>10</v>
      </c>
      <c r="S2512" s="14" t="str">
        <f t="shared" si="478"/>
        <v>NO</v>
      </c>
      <c r="T2512" s="14" t="str">
        <f t="shared" si="479"/>
        <v>No Cumple</v>
      </c>
      <c r="U2512" s="14">
        <f>VLOOKUP(E2512,País!$A$1:$B$8,2,FALSE)</f>
        <v>5</v>
      </c>
    </row>
    <row r="2513" spans="1:21" x14ac:dyDescent="0.25">
      <c r="A2513" s="2" t="s">
        <v>49</v>
      </c>
      <c r="B2513" s="2" t="s">
        <v>22</v>
      </c>
      <c r="C2513" s="3">
        <v>35938</v>
      </c>
      <c r="D2513" s="2" t="s">
        <v>31</v>
      </c>
      <c r="E2513" s="2" t="s">
        <v>16</v>
      </c>
      <c r="F2513" s="2">
        <v>3</v>
      </c>
      <c r="G2513" s="4">
        <v>8347.1186557675501</v>
      </c>
      <c r="H2513" s="5">
        <v>-38584.122023251526</v>
      </c>
      <c r="I2513" s="11" t="str">
        <f t="shared" si="468"/>
        <v>Fernandez, Javier</v>
      </c>
      <c r="J2513" s="11" t="str">
        <f t="shared" si="469"/>
        <v>JF</v>
      </c>
      <c r="K2513" s="14">
        <f t="shared" si="470"/>
        <v>15</v>
      </c>
      <c r="L2513" s="7">
        <f t="shared" ca="1" si="471"/>
        <v>26</v>
      </c>
      <c r="M2513" s="7">
        <f t="shared" si="472"/>
        <v>6</v>
      </c>
      <c r="N2513" s="15">
        <f t="shared" si="473"/>
        <v>35938</v>
      </c>
      <c r="O2513" s="15" t="str">
        <f t="shared" si="474"/>
        <v>sábado</v>
      </c>
      <c r="P2513" s="14">
        <f t="shared" si="475"/>
        <v>1998</v>
      </c>
      <c r="Q2513" s="14">
        <f t="shared" si="476"/>
        <v>5</v>
      </c>
      <c r="R2513" s="14">
        <f t="shared" si="477"/>
        <v>23</v>
      </c>
      <c r="S2513" s="14" t="str">
        <f t="shared" si="478"/>
        <v>NO</v>
      </c>
      <c r="T2513" s="14" t="str">
        <f t="shared" si="479"/>
        <v>No Cumple</v>
      </c>
      <c r="U2513" s="14">
        <f>VLOOKUP(E2513,País!$A$1:$B$8,2,FALSE)</f>
        <v>4</v>
      </c>
    </row>
    <row r="2514" spans="1:21" x14ac:dyDescent="0.25">
      <c r="A2514" s="2" t="s">
        <v>9</v>
      </c>
      <c r="B2514" s="2" t="s">
        <v>10</v>
      </c>
      <c r="C2514" s="3">
        <v>34048</v>
      </c>
      <c r="D2514" s="2" t="s">
        <v>11</v>
      </c>
      <c r="E2514" s="2" t="s">
        <v>12</v>
      </c>
      <c r="F2514" s="2">
        <v>3</v>
      </c>
      <c r="G2514" s="4">
        <v>8257.6291430814563</v>
      </c>
      <c r="H2514" s="5">
        <v>-33388.744102673205</v>
      </c>
      <c r="I2514" s="11" t="str">
        <f t="shared" si="468"/>
        <v>Gomez, Juan</v>
      </c>
      <c r="J2514" s="11" t="str">
        <f t="shared" si="469"/>
        <v>JG</v>
      </c>
      <c r="K2514" s="14">
        <f t="shared" si="470"/>
        <v>9</v>
      </c>
      <c r="L2514" s="7">
        <f t="shared" ca="1" si="471"/>
        <v>31</v>
      </c>
      <c r="M2514" s="7">
        <f t="shared" si="472"/>
        <v>6</v>
      </c>
      <c r="N2514" s="15">
        <f t="shared" si="473"/>
        <v>34048</v>
      </c>
      <c r="O2514" s="15" t="str">
        <f t="shared" si="474"/>
        <v>sábado</v>
      </c>
      <c r="P2514" s="14">
        <f t="shared" si="475"/>
        <v>1993</v>
      </c>
      <c r="Q2514" s="14">
        <f t="shared" si="476"/>
        <v>3</v>
      </c>
      <c r="R2514" s="14">
        <f t="shared" si="477"/>
        <v>20</v>
      </c>
      <c r="S2514" s="14" t="str">
        <f t="shared" si="478"/>
        <v>NO</v>
      </c>
      <c r="T2514" s="14" t="str">
        <f t="shared" si="479"/>
        <v>No Cumple</v>
      </c>
      <c r="U2514" s="14">
        <f>VLOOKUP(E2514,País!$A$1:$B$8,2,FALSE)</f>
        <v>3</v>
      </c>
    </row>
    <row r="2515" spans="1:21" x14ac:dyDescent="0.25">
      <c r="A2515" s="2" t="s">
        <v>49</v>
      </c>
      <c r="B2515" s="2" t="s">
        <v>50</v>
      </c>
      <c r="C2515" s="3">
        <v>34047</v>
      </c>
      <c r="D2515" s="2" t="s">
        <v>27</v>
      </c>
      <c r="E2515" s="2" t="s">
        <v>8</v>
      </c>
      <c r="F2515" s="2">
        <v>6</v>
      </c>
      <c r="G2515" s="4">
        <v>8176.2024646252503</v>
      </c>
      <c r="H2515" s="5">
        <v>-29833.134225469817</v>
      </c>
      <c r="I2515" s="11" t="str">
        <f t="shared" si="468"/>
        <v>Perez, Javier</v>
      </c>
      <c r="J2515" s="11" t="str">
        <f t="shared" si="469"/>
        <v>JP</v>
      </c>
      <c r="K2515" s="14">
        <f t="shared" si="470"/>
        <v>11</v>
      </c>
      <c r="L2515" s="7">
        <f t="shared" ca="1" si="471"/>
        <v>31</v>
      </c>
      <c r="M2515" s="7">
        <f t="shared" si="472"/>
        <v>5</v>
      </c>
      <c r="N2515" s="15">
        <f t="shared" si="473"/>
        <v>34047</v>
      </c>
      <c r="O2515" s="15" t="str">
        <f t="shared" si="474"/>
        <v>viernes</v>
      </c>
      <c r="P2515" s="14">
        <f t="shared" si="475"/>
        <v>1993</v>
      </c>
      <c r="Q2515" s="14">
        <f t="shared" si="476"/>
        <v>3</v>
      </c>
      <c r="R2515" s="14">
        <f t="shared" si="477"/>
        <v>19</v>
      </c>
      <c r="S2515" s="14" t="str">
        <f t="shared" si="478"/>
        <v>NO</v>
      </c>
      <c r="T2515" s="14" t="str">
        <f t="shared" si="479"/>
        <v>No Cumple</v>
      </c>
      <c r="U2515" s="14">
        <f>VLOOKUP(E2515,País!$A$1:$B$8,2,FALSE)</f>
        <v>1</v>
      </c>
    </row>
    <row r="2516" spans="1:21" x14ac:dyDescent="0.25">
      <c r="A2516" s="2" t="s">
        <v>83</v>
      </c>
      <c r="B2516" s="2" t="s">
        <v>42</v>
      </c>
      <c r="C2516" s="3">
        <v>34875</v>
      </c>
      <c r="D2516" s="2" t="s">
        <v>15</v>
      </c>
      <c r="E2516" s="2" t="s">
        <v>20</v>
      </c>
      <c r="F2516" s="2">
        <v>6</v>
      </c>
      <c r="G2516" s="4">
        <v>8169.2910049589882</v>
      </c>
      <c r="H2516" s="5">
        <v>-34944.567196032818</v>
      </c>
      <c r="I2516" s="11" t="str">
        <f t="shared" si="468"/>
        <v>Alvarez, Patricia</v>
      </c>
      <c r="J2516" s="11" t="str">
        <f t="shared" si="469"/>
        <v>PA</v>
      </c>
      <c r="K2516" s="14">
        <f t="shared" si="470"/>
        <v>15</v>
      </c>
      <c r="L2516" s="7">
        <f t="shared" ca="1" si="471"/>
        <v>29</v>
      </c>
      <c r="M2516" s="7">
        <f t="shared" si="472"/>
        <v>7</v>
      </c>
      <c r="N2516" s="15">
        <f t="shared" si="473"/>
        <v>34875</v>
      </c>
      <c r="O2516" s="15" t="str">
        <f t="shared" si="474"/>
        <v>domingo</v>
      </c>
      <c r="P2516" s="14">
        <f t="shared" si="475"/>
        <v>1995</v>
      </c>
      <c r="Q2516" s="14">
        <f t="shared" si="476"/>
        <v>6</v>
      </c>
      <c r="R2516" s="14">
        <f t="shared" si="477"/>
        <v>25</v>
      </c>
      <c r="S2516" s="14" t="str">
        <f t="shared" si="478"/>
        <v>NO</v>
      </c>
      <c r="T2516" s="14" t="str">
        <f t="shared" si="479"/>
        <v>No Cumple</v>
      </c>
      <c r="U2516" s="14">
        <f>VLOOKUP(E2516,País!$A$1:$B$8,2,FALSE)</f>
        <v>6</v>
      </c>
    </row>
    <row r="2517" spans="1:21" x14ac:dyDescent="0.25">
      <c r="A2517" s="2" t="s">
        <v>78</v>
      </c>
      <c r="B2517" s="2" t="s">
        <v>26</v>
      </c>
      <c r="C2517" s="3">
        <v>30110</v>
      </c>
      <c r="D2517" s="2" t="s">
        <v>31</v>
      </c>
      <c r="E2517" s="2" t="s">
        <v>28</v>
      </c>
      <c r="F2517" s="2">
        <v>2</v>
      </c>
      <c r="G2517" s="4">
        <v>8124.7027138150233</v>
      </c>
      <c r="H2517" s="5">
        <v>-37490.261611842776</v>
      </c>
      <c r="I2517" s="11" t="str">
        <f t="shared" si="468"/>
        <v>Diaz, Julia</v>
      </c>
      <c r="J2517" s="11" t="str">
        <f t="shared" si="469"/>
        <v>JD</v>
      </c>
      <c r="K2517" s="14">
        <f t="shared" si="470"/>
        <v>9</v>
      </c>
      <c r="L2517" s="7">
        <f t="shared" ca="1" si="471"/>
        <v>42</v>
      </c>
      <c r="M2517" s="7">
        <f t="shared" si="472"/>
        <v>2</v>
      </c>
      <c r="N2517" s="15">
        <f t="shared" si="473"/>
        <v>30110</v>
      </c>
      <c r="O2517" s="15" t="str">
        <f t="shared" si="474"/>
        <v>martes</v>
      </c>
      <c r="P2517" s="14">
        <f t="shared" si="475"/>
        <v>1982</v>
      </c>
      <c r="Q2517" s="14">
        <f t="shared" si="476"/>
        <v>6</v>
      </c>
      <c r="R2517" s="14">
        <f t="shared" si="477"/>
        <v>8</v>
      </c>
      <c r="S2517" s="14" t="str">
        <f t="shared" si="478"/>
        <v>NO</v>
      </c>
      <c r="T2517" s="14" t="str">
        <f t="shared" si="479"/>
        <v>No Cumple</v>
      </c>
      <c r="U2517" s="14">
        <f>VLOOKUP(E2517,País!$A$1:$B$8,2,FALSE)</f>
        <v>7</v>
      </c>
    </row>
    <row r="2518" spans="1:21" x14ac:dyDescent="0.25">
      <c r="A2518" s="2" t="s">
        <v>9</v>
      </c>
      <c r="B2518" s="2" t="s">
        <v>10</v>
      </c>
      <c r="C2518" s="3">
        <v>32098</v>
      </c>
      <c r="D2518" s="2" t="s">
        <v>11</v>
      </c>
      <c r="E2518" s="2" t="s">
        <v>12</v>
      </c>
      <c r="F2518" s="2">
        <v>5</v>
      </c>
      <c r="G2518" s="4">
        <v>8121.1344677414036</v>
      </c>
      <c r="H2518" s="5">
        <v>-40807.344945000499</v>
      </c>
      <c r="I2518" s="11" t="str">
        <f t="shared" si="468"/>
        <v>Gomez, Juan</v>
      </c>
      <c r="J2518" s="11" t="str">
        <f t="shared" si="469"/>
        <v>JG</v>
      </c>
      <c r="K2518" s="14">
        <f t="shared" si="470"/>
        <v>9</v>
      </c>
      <c r="L2518" s="7">
        <f t="shared" ca="1" si="471"/>
        <v>36</v>
      </c>
      <c r="M2518" s="7">
        <f t="shared" si="472"/>
        <v>2</v>
      </c>
      <c r="N2518" s="15">
        <f t="shared" si="473"/>
        <v>32098</v>
      </c>
      <c r="O2518" s="15" t="str">
        <f t="shared" si="474"/>
        <v>martes</v>
      </c>
      <c r="P2518" s="14">
        <f t="shared" si="475"/>
        <v>1987</v>
      </c>
      <c r="Q2518" s="14">
        <f t="shared" si="476"/>
        <v>11</v>
      </c>
      <c r="R2518" s="14">
        <f t="shared" si="477"/>
        <v>17</v>
      </c>
      <c r="S2518" s="14" t="str">
        <f t="shared" si="478"/>
        <v>NO</v>
      </c>
      <c r="T2518" s="14" t="str">
        <f t="shared" si="479"/>
        <v>No Cumple</v>
      </c>
      <c r="U2518" s="14">
        <f>VLOOKUP(E2518,País!$A$1:$B$8,2,FALSE)</f>
        <v>3</v>
      </c>
    </row>
    <row r="2519" spans="1:21" x14ac:dyDescent="0.25">
      <c r="A2519" s="2" t="s">
        <v>39</v>
      </c>
      <c r="B2519" s="2" t="s">
        <v>40</v>
      </c>
      <c r="C2519" s="3">
        <v>34924</v>
      </c>
      <c r="D2519" s="2" t="s">
        <v>7</v>
      </c>
      <c r="E2519" s="2" t="s">
        <v>16</v>
      </c>
      <c r="F2519" s="2">
        <v>4</v>
      </c>
      <c r="G2519" s="4">
        <v>8044.5519703542795</v>
      </c>
      <c r="H2519" s="5">
        <v>-42916.339069052803</v>
      </c>
      <c r="I2519" s="11" t="str">
        <f t="shared" si="468"/>
        <v>Torres, Carmen</v>
      </c>
      <c r="J2519" s="11" t="str">
        <f t="shared" si="469"/>
        <v>CT</v>
      </c>
      <c r="K2519" s="14">
        <f t="shared" si="470"/>
        <v>12</v>
      </c>
      <c r="L2519" s="7">
        <f t="shared" ca="1" si="471"/>
        <v>29</v>
      </c>
      <c r="M2519" s="7">
        <f t="shared" si="472"/>
        <v>7</v>
      </c>
      <c r="N2519" s="15">
        <f t="shared" si="473"/>
        <v>34924</v>
      </c>
      <c r="O2519" s="15" t="str">
        <f t="shared" si="474"/>
        <v>domingo</v>
      </c>
      <c r="P2519" s="14">
        <f t="shared" si="475"/>
        <v>1995</v>
      </c>
      <c r="Q2519" s="14">
        <f t="shared" si="476"/>
        <v>8</v>
      </c>
      <c r="R2519" s="14">
        <f t="shared" si="477"/>
        <v>13</v>
      </c>
      <c r="S2519" s="14" t="str">
        <f t="shared" si="478"/>
        <v>SI</v>
      </c>
      <c r="T2519" s="14" t="str">
        <f t="shared" si="479"/>
        <v>No Cumple</v>
      </c>
      <c r="U2519" s="14">
        <f>VLOOKUP(E2519,País!$A$1:$B$8,2,FALSE)</f>
        <v>4</v>
      </c>
    </row>
    <row r="2520" spans="1:21" x14ac:dyDescent="0.25">
      <c r="A2520" s="2" t="s">
        <v>17</v>
      </c>
      <c r="B2520" s="2" t="s">
        <v>18</v>
      </c>
      <c r="C2520" s="3">
        <v>30093</v>
      </c>
      <c r="D2520" s="2" t="s">
        <v>19</v>
      </c>
      <c r="E2520" s="2" t="s">
        <v>20</v>
      </c>
      <c r="F2520" s="2">
        <v>2</v>
      </c>
      <c r="G2520" s="4">
        <v>8034.7905131459729</v>
      </c>
      <c r="H2520" s="5">
        <v>-42465.557391985487</v>
      </c>
      <c r="I2520" s="11" t="str">
        <f t="shared" si="468"/>
        <v>Rodriguez, Carlos</v>
      </c>
      <c r="J2520" s="11" t="str">
        <f t="shared" si="469"/>
        <v>CR</v>
      </c>
      <c r="K2520" s="14">
        <f t="shared" si="470"/>
        <v>15</v>
      </c>
      <c r="L2520" s="7">
        <f t="shared" ca="1" si="471"/>
        <v>42</v>
      </c>
      <c r="M2520" s="7">
        <f t="shared" si="472"/>
        <v>6</v>
      </c>
      <c r="N2520" s="15">
        <f t="shared" si="473"/>
        <v>30093</v>
      </c>
      <c r="O2520" s="15" t="str">
        <f t="shared" si="474"/>
        <v>sábado</v>
      </c>
      <c r="P2520" s="14">
        <f t="shared" si="475"/>
        <v>1982</v>
      </c>
      <c r="Q2520" s="14">
        <f t="shared" si="476"/>
        <v>5</v>
      </c>
      <c r="R2520" s="14">
        <f t="shared" si="477"/>
        <v>22</v>
      </c>
      <c r="S2520" s="14" t="str">
        <f t="shared" si="478"/>
        <v>NO</v>
      </c>
      <c r="T2520" s="14" t="str">
        <f t="shared" si="479"/>
        <v>No Cumple</v>
      </c>
      <c r="U2520" s="14">
        <f>VLOOKUP(E2520,País!$A$1:$B$8,2,FALSE)</f>
        <v>6</v>
      </c>
    </row>
    <row r="2521" spans="1:21" x14ac:dyDescent="0.25">
      <c r="A2521" s="2" t="s">
        <v>73</v>
      </c>
      <c r="B2521" s="2" t="s">
        <v>22</v>
      </c>
      <c r="C2521" s="3">
        <v>33402</v>
      </c>
      <c r="D2521" s="2" t="s">
        <v>11</v>
      </c>
      <c r="E2521" s="2" t="s">
        <v>8</v>
      </c>
      <c r="F2521" s="2">
        <v>4</v>
      </c>
      <c r="G2521" s="4">
        <v>8033.8138917848446</v>
      </c>
      <c r="H2521" s="5">
        <v>-40086.86238605086</v>
      </c>
      <c r="I2521" s="11" t="str">
        <f t="shared" si="468"/>
        <v>Fernandez, Manuel</v>
      </c>
      <c r="J2521" s="11" t="str">
        <f t="shared" si="469"/>
        <v>MF</v>
      </c>
      <c r="K2521" s="14">
        <f t="shared" si="470"/>
        <v>15</v>
      </c>
      <c r="L2521" s="7">
        <f t="shared" ca="1" si="471"/>
        <v>33</v>
      </c>
      <c r="M2521" s="7">
        <f t="shared" si="472"/>
        <v>4</v>
      </c>
      <c r="N2521" s="15">
        <f t="shared" si="473"/>
        <v>33402</v>
      </c>
      <c r="O2521" s="15" t="str">
        <f t="shared" si="474"/>
        <v>jueves</v>
      </c>
      <c r="P2521" s="14">
        <f t="shared" si="475"/>
        <v>1991</v>
      </c>
      <c r="Q2521" s="14">
        <f t="shared" si="476"/>
        <v>6</v>
      </c>
      <c r="R2521" s="14">
        <f t="shared" si="477"/>
        <v>13</v>
      </c>
      <c r="S2521" s="14" t="str">
        <f t="shared" si="478"/>
        <v>NO</v>
      </c>
      <c r="T2521" s="14" t="str">
        <f t="shared" si="479"/>
        <v>No Cumple</v>
      </c>
      <c r="U2521" s="14">
        <f>VLOOKUP(E2521,País!$A$1:$B$8,2,FALSE)</f>
        <v>1</v>
      </c>
    </row>
    <row r="2522" spans="1:21" x14ac:dyDescent="0.25">
      <c r="A2522" s="2" t="s">
        <v>67</v>
      </c>
      <c r="B2522" s="2" t="s">
        <v>68</v>
      </c>
      <c r="C2522" s="3">
        <v>36374</v>
      </c>
      <c r="D2522" s="2" t="s">
        <v>27</v>
      </c>
      <c r="E2522" s="2" t="s">
        <v>16</v>
      </c>
      <c r="F2522" s="2">
        <v>5</v>
      </c>
      <c r="G2522" s="4">
        <v>8025.3944451678044</v>
      </c>
      <c r="H2522" s="5">
        <v>-48135.241610883168</v>
      </c>
      <c r="I2522" s="11" t="str">
        <f t="shared" si="468"/>
        <v>Navarro, Adriana</v>
      </c>
      <c r="J2522" s="11" t="str">
        <f t="shared" si="469"/>
        <v>AN</v>
      </c>
      <c r="K2522" s="14">
        <f t="shared" si="470"/>
        <v>14</v>
      </c>
      <c r="L2522" s="7">
        <f t="shared" ca="1" si="471"/>
        <v>25</v>
      </c>
      <c r="M2522" s="7">
        <f t="shared" si="472"/>
        <v>1</v>
      </c>
      <c r="N2522" s="15">
        <f t="shared" si="473"/>
        <v>36374</v>
      </c>
      <c r="O2522" s="15" t="str">
        <f t="shared" si="474"/>
        <v>lunes</v>
      </c>
      <c r="P2522" s="14">
        <f t="shared" si="475"/>
        <v>1999</v>
      </c>
      <c r="Q2522" s="14">
        <f t="shared" si="476"/>
        <v>8</v>
      </c>
      <c r="R2522" s="14">
        <f t="shared" si="477"/>
        <v>2</v>
      </c>
      <c r="S2522" s="14" t="str">
        <f t="shared" si="478"/>
        <v>NO</v>
      </c>
      <c r="T2522" s="14" t="str">
        <f t="shared" si="479"/>
        <v>No Cumple</v>
      </c>
      <c r="U2522" s="14">
        <f>VLOOKUP(E2522,País!$A$1:$B$8,2,FALSE)</f>
        <v>4</v>
      </c>
    </row>
    <row r="2523" spans="1:21" x14ac:dyDescent="0.25">
      <c r="A2523" s="2" t="s">
        <v>85</v>
      </c>
      <c r="B2523" s="2" t="s">
        <v>46</v>
      </c>
      <c r="C2523" s="3">
        <v>30510</v>
      </c>
      <c r="D2523" s="2" t="s">
        <v>23</v>
      </c>
      <c r="E2523" s="2" t="s">
        <v>28</v>
      </c>
      <c r="F2523" s="2">
        <v>4</v>
      </c>
      <c r="G2523" s="4">
        <v>7941.4753299942595</v>
      </c>
      <c r="H2523" s="5">
        <v>-39996.768929905564</v>
      </c>
      <c r="I2523" s="11" t="str">
        <f t="shared" si="468"/>
        <v>Garcia, Elena</v>
      </c>
      <c r="J2523" s="11" t="str">
        <f t="shared" si="469"/>
        <v>EG</v>
      </c>
      <c r="K2523" s="14">
        <f t="shared" si="470"/>
        <v>11</v>
      </c>
      <c r="L2523" s="7">
        <f t="shared" ca="1" si="471"/>
        <v>41</v>
      </c>
      <c r="M2523" s="7">
        <f t="shared" si="472"/>
        <v>3</v>
      </c>
      <c r="N2523" s="15">
        <f t="shared" si="473"/>
        <v>30510</v>
      </c>
      <c r="O2523" s="15" t="str">
        <f t="shared" si="474"/>
        <v>miércoles</v>
      </c>
      <c r="P2523" s="14">
        <f t="shared" si="475"/>
        <v>1983</v>
      </c>
      <c r="Q2523" s="14">
        <f t="shared" si="476"/>
        <v>7</v>
      </c>
      <c r="R2523" s="14">
        <f t="shared" si="477"/>
        <v>13</v>
      </c>
      <c r="S2523" s="14" t="str">
        <f t="shared" si="478"/>
        <v>NO</v>
      </c>
      <c r="T2523" s="14" t="str">
        <f t="shared" si="479"/>
        <v>No Cumple</v>
      </c>
      <c r="U2523" s="14">
        <f>VLOOKUP(E2523,País!$A$1:$B$8,2,FALSE)</f>
        <v>7</v>
      </c>
    </row>
    <row r="2524" spans="1:21" x14ac:dyDescent="0.25">
      <c r="A2524" s="2" t="s">
        <v>63</v>
      </c>
      <c r="B2524" s="2" t="s">
        <v>64</v>
      </c>
      <c r="C2524" s="3">
        <v>33252</v>
      </c>
      <c r="D2524" s="2" t="s">
        <v>19</v>
      </c>
      <c r="E2524" s="2" t="s">
        <v>8</v>
      </c>
      <c r="F2524" s="2">
        <v>4</v>
      </c>
      <c r="G2524" s="4">
        <v>7919.3127604148904</v>
      </c>
      <c r="H2524" s="5">
        <v>-30059.708557292983</v>
      </c>
      <c r="I2524" s="11" t="str">
        <f t="shared" si="468"/>
        <v>Ramos, Gabriela</v>
      </c>
      <c r="J2524" s="11" t="str">
        <f t="shared" si="469"/>
        <v>GR</v>
      </c>
      <c r="K2524" s="14">
        <f t="shared" si="470"/>
        <v>13</v>
      </c>
      <c r="L2524" s="7">
        <f t="shared" ca="1" si="471"/>
        <v>33</v>
      </c>
      <c r="M2524" s="7">
        <f t="shared" si="472"/>
        <v>1</v>
      </c>
      <c r="N2524" s="15">
        <f t="shared" si="473"/>
        <v>33252</v>
      </c>
      <c r="O2524" s="15" t="str">
        <f t="shared" si="474"/>
        <v>lunes</v>
      </c>
      <c r="P2524" s="14">
        <f t="shared" si="475"/>
        <v>1991</v>
      </c>
      <c r="Q2524" s="14">
        <f t="shared" si="476"/>
        <v>1</v>
      </c>
      <c r="R2524" s="14">
        <f t="shared" si="477"/>
        <v>14</v>
      </c>
      <c r="S2524" s="14" t="str">
        <f t="shared" si="478"/>
        <v>NO</v>
      </c>
      <c r="T2524" s="14" t="str">
        <f t="shared" si="479"/>
        <v>No Cumple</v>
      </c>
      <c r="U2524" s="14">
        <f>VLOOKUP(E2524,País!$A$1:$B$8,2,FALSE)</f>
        <v>1</v>
      </c>
    </row>
    <row r="2525" spans="1:21" x14ac:dyDescent="0.25">
      <c r="A2525" s="2" t="s">
        <v>90</v>
      </c>
      <c r="B2525" s="2" t="s">
        <v>58</v>
      </c>
      <c r="C2525" s="3">
        <v>34846</v>
      </c>
      <c r="D2525" s="2" t="s">
        <v>7</v>
      </c>
      <c r="E2525" s="2" t="s">
        <v>20</v>
      </c>
      <c r="F2525" s="2">
        <v>2</v>
      </c>
      <c r="G2525" s="4">
        <v>7886.5112624241219</v>
      </c>
      <c r="H2525" s="5">
        <v>-32809.656102684938</v>
      </c>
      <c r="I2525" s="11" t="str">
        <f t="shared" si="468"/>
        <v>Castro, Natalie</v>
      </c>
      <c r="J2525" s="11" t="str">
        <f t="shared" si="469"/>
        <v>NC</v>
      </c>
      <c r="K2525" s="14">
        <f t="shared" si="470"/>
        <v>13</v>
      </c>
      <c r="L2525" s="7">
        <f t="shared" ca="1" si="471"/>
        <v>29</v>
      </c>
      <c r="M2525" s="7">
        <f t="shared" si="472"/>
        <v>6</v>
      </c>
      <c r="N2525" s="15">
        <f t="shared" si="473"/>
        <v>34846</v>
      </c>
      <c r="O2525" s="15" t="str">
        <f t="shared" si="474"/>
        <v>sábado</v>
      </c>
      <c r="P2525" s="14">
        <f t="shared" si="475"/>
        <v>1995</v>
      </c>
      <c r="Q2525" s="14">
        <f t="shared" si="476"/>
        <v>5</v>
      </c>
      <c r="R2525" s="14">
        <f t="shared" si="477"/>
        <v>27</v>
      </c>
      <c r="S2525" s="14" t="str">
        <f t="shared" si="478"/>
        <v>SI</v>
      </c>
      <c r="T2525" s="14" t="str">
        <f t="shared" si="479"/>
        <v>No Cumple</v>
      </c>
      <c r="U2525" s="14">
        <f>VLOOKUP(E2525,País!$A$1:$B$8,2,FALSE)</f>
        <v>6</v>
      </c>
    </row>
    <row r="2526" spans="1:21" x14ac:dyDescent="0.25">
      <c r="A2526" s="2" t="s">
        <v>43</v>
      </c>
      <c r="B2526" s="2" t="s">
        <v>44</v>
      </c>
      <c r="C2526" s="3">
        <v>33135</v>
      </c>
      <c r="D2526" s="2" t="s">
        <v>15</v>
      </c>
      <c r="E2526" s="2" t="s">
        <v>24</v>
      </c>
      <c r="F2526" s="2">
        <v>5</v>
      </c>
      <c r="G2526" s="4">
        <v>7733.2404621202968</v>
      </c>
      <c r="H2526" s="5">
        <v>-40565.418774849328</v>
      </c>
      <c r="I2526" s="11" t="str">
        <f t="shared" si="468"/>
        <v>Mendoza, Sofia</v>
      </c>
      <c r="J2526" s="11" t="str">
        <f t="shared" si="469"/>
        <v>SM</v>
      </c>
      <c r="K2526" s="14">
        <f t="shared" si="470"/>
        <v>12</v>
      </c>
      <c r="L2526" s="7">
        <f t="shared" ca="1" si="471"/>
        <v>33</v>
      </c>
      <c r="M2526" s="7">
        <f t="shared" si="472"/>
        <v>3</v>
      </c>
      <c r="N2526" s="15">
        <f t="shared" si="473"/>
        <v>33135</v>
      </c>
      <c r="O2526" s="15" t="str">
        <f t="shared" si="474"/>
        <v>miércoles</v>
      </c>
      <c r="P2526" s="14">
        <f t="shared" si="475"/>
        <v>1990</v>
      </c>
      <c r="Q2526" s="14">
        <f t="shared" si="476"/>
        <v>9</v>
      </c>
      <c r="R2526" s="14">
        <f t="shared" si="477"/>
        <v>19</v>
      </c>
      <c r="S2526" s="14" t="str">
        <f t="shared" si="478"/>
        <v>NO</v>
      </c>
      <c r="T2526" s="14" t="str">
        <f t="shared" si="479"/>
        <v>No Cumple</v>
      </c>
      <c r="U2526" s="14">
        <f>VLOOKUP(E2526,País!$A$1:$B$8,2,FALSE)</f>
        <v>5</v>
      </c>
    </row>
    <row r="2527" spans="1:21" x14ac:dyDescent="0.25">
      <c r="A2527" s="2" t="s">
        <v>9</v>
      </c>
      <c r="B2527" s="2" t="s">
        <v>10</v>
      </c>
      <c r="C2527" s="3">
        <v>34740</v>
      </c>
      <c r="D2527" s="2" t="s">
        <v>11</v>
      </c>
      <c r="E2527" s="2" t="s">
        <v>12</v>
      </c>
      <c r="F2527" s="2">
        <v>4</v>
      </c>
      <c r="G2527" s="4">
        <v>7685.6033308158158</v>
      </c>
      <c r="H2527" s="5">
        <v>-40155.532869033137</v>
      </c>
      <c r="I2527" s="11" t="str">
        <f t="shared" si="468"/>
        <v>Gomez, Juan</v>
      </c>
      <c r="J2527" s="11" t="str">
        <f t="shared" si="469"/>
        <v>JG</v>
      </c>
      <c r="K2527" s="14">
        <f t="shared" si="470"/>
        <v>9</v>
      </c>
      <c r="L2527" s="7">
        <f t="shared" ca="1" si="471"/>
        <v>29</v>
      </c>
      <c r="M2527" s="7">
        <f t="shared" si="472"/>
        <v>5</v>
      </c>
      <c r="N2527" s="15">
        <f t="shared" si="473"/>
        <v>34740</v>
      </c>
      <c r="O2527" s="15" t="str">
        <f t="shared" si="474"/>
        <v>viernes</v>
      </c>
      <c r="P2527" s="14">
        <f t="shared" si="475"/>
        <v>1995</v>
      </c>
      <c r="Q2527" s="14">
        <f t="shared" si="476"/>
        <v>2</v>
      </c>
      <c r="R2527" s="14">
        <f t="shared" si="477"/>
        <v>10</v>
      </c>
      <c r="S2527" s="14" t="str">
        <f t="shared" si="478"/>
        <v>NO</v>
      </c>
      <c r="T2527" s="14" t="str">
        <f t="shared" si="479"/>
        <v>No Cumple</v>
      </c>
      <c r="U2527" s="14">
        <f>VLOOKUP(E2527,País!$A$1:$B$8,2,FALSE)</f>
        <v>3</v>
      </c>
    </row>
    <row r="2528" spans="1:21" x14ac:dyDescent="0.25">
      <c r="A2528" s="2" t="s">
        <v>83</v>
      </c>
      <c r="B2528" s="2" t="s">
        <v>42</v>
      </c>
      <c r="C2528" s="3">
        <v>30705</v>
      </c>
      <c r="D2528" s="2" t="s">
        <v>15</v>
      </c>
      <c r="E2528" s="2" t="s">
        <v>20</v>
      </c>
      <c r="F2528" s="2">
        <v>2</v>
      </c>
      <c r="G2528" s="4">
        <v>7643.5824800908076</v>
      </c>
      <c r="H2528" s="5">
        <v>-38264.339943117368</v>
      </c>
      <c r="I2528" s="11" t="str">
        <f t="shared" si="468"/>
        <v>Alvarez, Patricia</v>
      </c>
      <c r="J2528" s="11" t="str">
        <f t="shared" si="469"/>
        <v>PA</v>
      </c>
      <c r="K2528" s="14">
        <f t="shared" si="470"/>
        <v>15</v>
      </c>
      <c r="L2528" s="7">
        <f t="shared" ca="1" si="471"/>
        <v>40</v>
      </c>
      <c r="M2528" s="7">
        <f t="shared" si="472"/>
        <v>2</v>
      </c>
      <c r="N2528" s="15">
        <f t="shared" si="473"/>
        <v>30705</v>
      </c>
      <c r="O2528" s="15" t="str">
        <f t="shared" si="474"/>
        <v>martes</v>
      </c>
      <c r="P2528" s="14">
        <f t="shared" si="475"/>
        <v>1984</v>
      </c>
      <c r="Q2528" s="14">
        <f t="shared" si="476"/>
        <v>1</v>
      </c>
      <c r="R2528" s="14">
        <f t="shared" si="477"/>
        <v>24</v>
      </c>
      <c r="S2528" s="14" t="str">
        <f t="shared" si="478"/>
        <v>NO</v>
      </c>
      <c r="T2528" s="14" t="str">
        <f t="shared" si="479"/>
        <v>No Cumple</v>
      </c>
      <c r="U2528" s="14">
        <f>VLOOKUP(E2528,País!$A$1:$B$8,2,FALSE)</f>
        <v>6</v>
      </c>
    </row>
    <row r="2529" spans="1:21" x14ac:dyDescent="0.25">
      <c r="A2529" s="2" t="s">
        <v>75</v>
      </c>
      <c r="B2529" s="2" t="s">
        <v>18</v>
      </c>
      <c r="C2529" s="3">
        <v>31982</v>
      </c>
      <c r="D2529" s="2" t="s">
        <v>19</v>
      </c>
      <c r="E2529" s="2" t="s">
        <v>16</v>
      </c>
      <c r="F2529" s="2">
        <v>6</v>
      </c>
      <c r="G2529" s="4">
        <v>7641.6054875700311</v>
      </c>
      <c r="H2529" s="5">
        <v>-37949.722951435571</v>
      </c>
      <c r="I2529" s="11" t="str">
        <f t="shared" si="468"/>
        <v>Rodriguez, Alberto</v>
      </c>
      <c r="J2529" s="11" t="str">
        <f t="shared" si="469"/>
        <v>AR</v>
      </c>
      <c r="K2529" s="14">
        <f t="shared" si="470"/>
        <v>16</v>
      </c>
      <c r="L2529" s="7">
        <f t="shared" ca="1" si="471"/>
        <v>37</v>
      </c>
      <c r="M2529" s="7">
        <f t="shared" si="472"/>
        <v>5</v>
      </c>
      <c r="N2529" s="15">
        <f t="shared" si="473"/>
        <v>31982</v>
      </c>
      <c r="O2529" s="15" t="str">
        <f t="shared" si="474"/>
        <v>viernes</v>
      </c>
      <c r="P2529" s="14">
        <f t="shared" si="475"/>
        <v>1987</v>
      </c>
      <c r="Q2529" s="14">
        <f t="shared" si="476"/>
        <v>7</v>
      </c>
      <c r="R2529" s="14">
        <f t="shared" si="477"/>
        <v>24</v>
      </c>
      <c r="S2529" s="14" t="str">
        <f t="shared" si="478"/>
        <v>NO</v>
      </c>
      <c r="T2529" s="14" t="str">
        <f t="shared" si="479"/>
        <v>No Cumple</v>
      </c>
      <c r="U2529" s="14">
        <f>VLOOKUP(E2529,País!$A$1:$B$8,2,FALSE)</f>
        <v>4</v>
      </c>
    </row>
    <row r="2530" spans="1:21" x14ac:dyDescent="0.25">
      <c r="A2530" s="2" t="s">
        <v>17</v>
      </c>
      <c r="B2530" s="2" t="s">
        <v>18</v>
      </c>
      <c r="C2530" s="3">
        <v>31771</v>
      </c>
      <c r="D2530" s="2" t="s">
        <v>19</v>
      </c>
      <c r="E2530" s="2" t="s">
        <v>20</v>
      </c>
      <c r="F2530" s="2">
        <v>2</v>
      </c>
      <c r="G2530" s="4">
        <v>7625.6387629202209</v>
      </c>
      <c r="H2530" s="5">
        <v>-37449.437888630207</v>
      </c>
      <c r="I2530" s="11" t="str">
        <f t="shared" si="468"/>
        <v>Rodriguez, Carlos</v>
      </c>
      <c r="J2530" s="11" t="str">
        <f t="shared" si="469"/>
        <v>CR</v>
      </c>
      <c r="K2530" s="14">
        <f t="shared" si="470"/>
        <v>15</v>
      </c>
      <c r="L2530" s="7">
        <f t="shared" ca="1" si="471"/>
        <v>37</v>
      </c>
      <c r="M2530" s="7">
        <f t="shared" si="472"/>
        <v>4</v>
      </c>
      <c r="N2530" s="15">
        <f t="shared" si="473"/>
        <v>31771</v>
      </c>
      <c r="O2530" s="15" t="str">
        <f t="shared" si="474"/>
        <v>jueves</v>
      </c>
      <c r="P2530" s="14">
        <f t="shared" si="475"/>
        <v>1986</v>
      </c>
      <c r="Q2530" s="14">
        <f t="shared" si="476"/>
        <v>12</v>
      </c>
      <c r="R2530" s="14">
        <f t="shared" si="477"/>
        <v>25</v>
      </c>
      <c r="S2530" s="14" t="str">
        <f t="shared" si="478"/>
        <v>NO</v>
      </c>
      <c r="T2530" s="14" t="str">
        <f t="shared" si="479"/>
        <v>No Cumple</v>
      </c>
      <c r="U2530" s="14">
        <f>VLOOKUP(E2530,País!$A$1:$B$8,2,FALSE)</f>
        <v>6</v>
      </c>
    </row>
    <row r="2531" spans="1:21" x14ac:dyDescent="0.25">
      <c r="A2531" s="2" t="s">
        <v>100</v>
      </c>
      <c r="B2531" s="2" t="s">
        <v>40</v>
      </c>
      <c r="C2531" s="3">
        <v>35380</v>
      </c>
      <c r="D2531" s="2" t="s">
        <v>7</v>
      </c>
      <c r="E2531" s="2" t="s">
        <v>28</v>
      </c>
      <c r="F2531" s="2">
        <v>3</v>
      </c>
      <c r="G2531" s="4">
        <v>7625.2079861592911</v>
      </c>
      <c r="H2531" s="5">
        <v>-41863.548253425484</v>
      </c>
      <c r="I2531" s="11" t="str">
        <f t="shared" si="468"/>
        <v>Torres, Valeria</v>
      </c>
      <c r="J2531" s="11" t="str">
        <f t="shared" si="469"/>
        <v>VT</v>
      </c>
      <c r="K2531" s="14">
        <f t="shared" si="470"/>
        <v>13</v>
      </c>
      <c r="L2531" s="7">
        <f t="shared" ca="1" si="471"/>
        <v>27</v>
      </c>
      <c r="M2531" s="7">
        <f t="shared" si="472"/>
        <v>1</v>
      </c>
      <c r="N2531" s="15">
        <f t="shared" si="473"/>
        <v>35380</v>
      </c>
      <c r="O2531" s="15" t="str">
        <f t="shared" si="474"/>
        <v>lunes</v>
      </c>
      <c r="P2531" s="14">
        <f t="shared" si="475"/>
        <v>1996</v>
      </c>
      <c r="Q2531" s="14">
        <f t="shared" si="476"/>
        <v>11</v>
      </c>
      <c r="R2531" s="14">
        <f t="shared" si="477"/>
        <v>11</v>
      </c>
      <c r="S2531" s="14" t="str">
        <f t="shared" si="478"/>
        <v>SI</v>
      </c>
      <c r="T2531" s="14" t="str">
        <f t="shared" si="479"/>
        <v>No Cumple</v>
      </c>
      <c r="U2531" s="14">
        <f>VLOOKUP(E2531,País!$A$1:$B$8,2,FALSE)</f>
        <v>7</v>
      </c>
    </row>
    <row r="2532" spans="1:21" x14ac:dyDescent="0.25">
      <c r="A2532" s="2" t="s">
        <v>89</v>
      </c>
      <c r="B2532" s="2" t="s">
        <v>56</v>
      </c>
      <c r="C2532" s="3">
        <v>30119</v>
      </c>
      <c r="D2532" s="2" t="s">
        <v>38</v>
      </c>
      <c r="E2532" s="2" t="s">
        <v>16</v>
      </c>
      <c r="F2532" s="2">
        <v>2</v>
      </c>
      <c r="G2532" s="4">
        <v>7616.6329262619693</v>
      </c>
      <c r="H2532" s="5">
        <v>-36313.529354152088</v>
      </c>
      <c r="I2532" s="11" t="str">
        <f t="shared" si="468"/>
        <v>Jimenez, Hugo</v>
      </c>
      <c r="J2532" s="11" t="str">
        <f t="shared" si="469"/>
        <v>HJ</v>
      </c>
      <c r="K2532" s="14">
        <f t="shared" si="470"/>
        <v>11</v>
      </c>
      <c r="L2532" s="7">
        <f t="shared" ca="1" si="471"/>
        <v>42</v>
      </c>
      <c r="M2532" s="7">
        <f t="shared" si="472"/>
        <v>4</v>
      </c>
      <c r="N2532" s="15">
        <f t="shared" si="473"/>
        <v>30119</v>
      </c>
      <c r="O2532" s="15" t="str">
        <f t="shared" si="474"/>
        <v>jueves</v>
      </c>
      <c r="P2532" s="14">
        <f t="shared" si="475"/>
        <v>1982</v>
      </c>
      <c r="Q2532" s="14">
        <f t="shared" si="476"/>
        <v>6</v>
      </c>
      <c r="R2532" s="14">
        <f t="shared" si="477"/>
        <v>17</v>
      </c>
      <c r="S2532" s="14" t="str">
        <f t="shared" si="478"/>
        <v>NO</v>
      </c>
      <c r="T2532" s="14" t="str">
        <f t="shared" si="479"/>
        <v>No Cumple</v>
      </c>
      <c r="U2532" s="14">
        <f>VLOOKUP(E2532,País!$A$1:$B$8,2,FALSE)</f>
        <v>4</v>
      </c>
    </row>
    <row r="2533" spans="1:21" x14ac:dyDescent="0.25">
      <c r="A2533" s="2" t="s">
        <v>25</v>
      </c>
      <c r="B2533" s="2" t="s">
        <v>6</v>
      </c>
      <c r="C2533" s="3">
        <v>34066</v>
      </c>
      <c r="D2533" s="2" t="s">
        <v>19</v>
      </c>
      <c r="E2533" s="2" t="s">
        <v>32</v>
      </c>
      <c r="F2533" s="2">
        <v>3</v>
      </c>
      <c r="G2533" s="4">
        <v>7582.9572615519037</v>
      </c>
      <c r="H2533" s="5">
        <v>-34321.975045527441</v>
      </c>
      <c r="I2533" s="11" t="str">
        <f t="shared" si="468"/>
        <v>Martinez, Laura</v>
      </c>
      <c r="J2533" s="11" t="str">
        <f t="shared" si="469"/>
        <v>LM</v>
      </c>
      <c r="K2533" s="14">
        <f t="shared" si="470"/>
        <v>13</v>
      </c>
      <c r="L2533" s="7">
        <f t="shared" ca="1" si="471"/>
        <v>31</v>
      </c>
      <c r="M2533" s="7">
        <f t="shared" si="472"/>
        <v>3</v>
      </c>
      <c r="N2533" s="15">
        <f t="shared" si="473"/>
        <v>34066</v>
      </c>
      <c r="O2533" s="15" t="str">
        <f t="shared" si="474"/>
        <v>miércoles</v>
      </c>
      <c r="P2533" s="14">
        <f t="shared" si="475"/>
        <v>1993</v>
      </c>
      <c r="Q2533" s="14">
        <f t="shared" si="476"/>
        <v>4</v>
      </c>
      <c r="R2533" s="14">
        <f t="shared" si="477"/>
        <v>7</v>
      </c>
      <c r="S2533" s="14" t="str">
        <f t="shared" si="478"/>
        <v>NO</v>
      </c>
      <c r="T2533" s="14" t="str">
        <f t="shared" si="479"/>
        <v>No Cumple</v>
      </c>
      <c r="U2533" s="14">
        <f>VLOOKUP(E2533,País!$A$1:$B$8,2,FALSE)</f>
        <v>2</v>
      </c>
    </row>
    <row r="2534" spans="1:21" x14ac:dyDescent="0.25">
      <c r="A2534" s="2" t="s">
        <v>51</v>
      </c>
      <c r="B2534" s="2" t="s">
        <v>52</v>
      </c>
      <c r="C2534" s="3">
        <v>34166</v>
      </c>
      <c r="D2534" s="2" t="s">
        <v>31</v>
      </c>
      <c r="E2534" s="2" t="s">
        <v>12</v>
      </c>
      <c r="F2534" s="2">
        <v>4</v>
      </c>
      <c r="G2534" s="4">
        <v>7573.5680546639232</v>
      </c>
      <c r="H2534" s="5">
        <v>-35088.317825603925</v>
      </c>
      <c r="I2534" s="11" t="str">
        <f t="shared" si="468"/>
        <v>Ortega, Natalia</v>
      </c>
      <c r="J2534" s="11" t="str">
        <f t="shared" si="469"/>
        <v>NO</v>
      </c>
      <c r="K2534" s="14">
        <f t="shared" si="470"/>
        <v>13</v>
      </c>
      <c r="L2534" s="7">
        <f t="shared" ca="1" si="471"/>
        <v>31</v>
      </c>
      <c r="M2534" s="7">
        <f t="shared" si="472"/>
        <v>5</v>
      </c>
      <c r="N2534" s="15">
        <f t="shared" si="473"/>
        <v>34166</v>
      </c>
      <c r="O2534" s="15" t="str">
        <f t="shared" si="474"/>
        <v>viernes</v>
      </c>
      <c r="P2534" s="14">
        <f t="shared" si="475"/>
        <v>1993</v>
      </c>
      <c r="Q2534" s="14">
        <f t="shared" si="476"/>
        <v>7</v>
      </c>
      <c r="R2534" s="14">
        <f t="shared" si="477"/>
        <v>16</v>
      </c>
      <c r="S2534" s="14" t="str">
        <f t="shared" si="478"/>
        <v>NO</v>
      </c>
      <c r="T2534" s="14" t="str">
        <f t="shared" si="479"/>
        <v>No Cumple</v>
      </c>
      <c r="U2534" s="14">
        <f>VLOOKUP(E2534,País!$A$1:$B$8,2,FALSE)</f>
        <v>3</v>
      </c>
    </row>
    <row r="2535" spans="1:21" x14ac:dyDescent="0.25">
      <c r="A2535" s="2" t="s">
        <v>36</v>
      </c>
      <c r="B2535" s="2" t="s">
        <v>37</v>
      </c>
      <c r="C2535" s="3">
        <v>33027</v>
      </c>
      <c r="D2535" s="2" t="s">
        <v>38</v>
      </c>
      <c r="E2535" s="2" t="s">
        <v>12</v>
      </c>
      <c r="F2535" s="2">
        <v>3</v>
      </c>
      <c r="G2535" s="4">
        <v>7566.5876414892609</v>
      </c>
      <c r="H2535" s="5">
        <v>-41624.744111340522</v>
      </c>
      <c r="I2535" s="11" t="str">
        <f t="shared" si="468"/>
        <v>Hernandez, Roberto</v>
      </c>
      <c r="J2535" s="11" t="str">
        <f t="shared" si="469"/>
        <v>RH</v>
      </c>
      <c r="K2535" s="14">
        <f t="shared" si="470"/>
        <v>16</v>
      </c>
      <c r="L2535" s="7">
        <f t="shared" ca="1" si="471"/>
        <v>34</v>
      </c>
      <c r="M2535" s="7">
        <f t="shared" si="472"/>
        <v>7</v>
      </c>
      <c r="N2535" s="15">
        <f t="shared" si="473"/>
        <v>33027</v>
      </c>
      <c r="O2535" s="15" t="str">
        <f t="shared" si="474"/>
        <v>domingo</v>
      </c>
      <c r="P2535" s="14">
        <f t="shared" si="475"/>
        <v>1990</v>
      </c>
      <c r="Q2535" s="14">
        <f t="shared" si="476"/>
        <v>6</v>
      </c>
      <c r="R2535" s="14">
        <f t="shared" si="477"/>
        <v>3</v>
      </c>
      <c r="S2535" s="14" t="str">
        <f t="shared" si="478"/>
        <v>NO</v>
      </c>
      <c r="T2535" s="14" t="str">
        <f t="shared" si="479"/>
        <v>No Cumple</v>
      </c>
      <c r="U2535" s="14">
        <f>VLOOKUP(E2535,País!$A$1:$B$8,2,FALSE)</f>
        <v>3</v>
      </c>
    </row>
    <row r="2536" spans="1:21" x14ac:dyDescent="0.25">
      <c r="A2536" s="2" t="s">
        <v>51</v>
      </c>
      <c r="B2536" s="2" t="s">
        <v>52</v>
      </c>
      <c r="C2536" s="3">
        <v>29511</v>
      </c>
      <c r="D2536" s="2" t="s">
        <v>31</v>
      </c>
      <c r="E2536" s="2" t="s">
        <v>12</v>
      </c>
      <c r="F2536" s="2">
        <v>5</v>
      </c>
      <c r="G2536" s="4">
        <v>7562.5114711077667</v>
      </c>
      <c r="H2536" s="5">
        <v>-53462.854091610716</v>
      </c>
      <c r="I2536" s="11" t="str">
        <f t="shared" si="468"/>
        <v>Ortega, Natalia</v>
      </c>
      <c r="J2536" s="11" t="str">
        <f t="shared" si="469"/>
        <v>NO</v>
      </c>
      <c r="K2536" s="14">
        <f t="shared" si="470"/>
        <v>13</v>
      </c>
      <c r="L2536" s="7">
        <f t="shared" ca="1" si="471"/>
        <v>43</v>
      </c>
      <c r="M2536" s="7">
        <f t="shared" si="472"/>
        <v>5</v>
      </c>
      <c r="N2536" s="15">
        <f t="shared" si="473"/>
        <v>29511</v>
      </c>
      <c r="O2536" s="15" t="str">
        <f t="shared" si="474"/>
        <v>viernes</v>
      </c>
      <c r="P2536" s="14">
        <f t="shared" si="475"/>
        <v>1980</v>
      </c>
      <c r="Q2536" s="14">
        <f t="shared" si="476"/>
        <v>10</v>
      </c>
      <c r="R2536" s="14">
        <f t="shared" si="477"/>
        <v>17</v>
      </c>
      <c r="S2536" s="14" t="str">
        <f t="shared" si="478"/>
        <v>NO</v>
      </c>
      <c r="T2536" s="14" t="str">
        <f t="shared" si="479"/>
        <v>No Cumple</v>
      </c>
      <c r="U2536" s="14">
        <f>VLOOKUP(E2536,País!$A$1:$B$8,2,FALSE)</f>
        <v>3</v>
      </c>
    </row>
    <row r="2537" spans="1:21" x14ac:dyDescent="0.25">
      <c r="A2537" s="2" t="s">
        <v>36</v>
      </c>
      <c r="B2537" s="2" t="s">
        <v>37</v>
      </c>
      <c r="C2537" s="3">
        <v>32413</v>
      </c>
      <c r="D2537" s="2" t="s">
        <v>38</v>
      </c>
      <c r="E2537" s="2" t="s">
        <v>12</v>
      </c>
      <c r="F2537" s="2">
        <v>5</v>
      </c>
      <c r="G2537" s="4">
        <v>7543.1390500053676</v>
      </c>
      <c r="H2537" s="5">
        <v>-72562.898139228113</v>
      </c>
      <c r="I2537" s="11" t="str">
        <f t="shared" si="468"/>
        <v>Hernandez, Roberto</v>
      </c>
      <c r="J2537" s="11" t="str">
        <f t="shared" si="469"/>
        <v>RH</v>
      </c>
      <c r="K2537" s="14">
        <f t="shared" si="470"/>
        <v>16</v>
      </c>
      <c r="L2537" s="7">
        <f t="shared" ca="1" si="471"/>
        <v>35</v>
      </c>
      <c r="M2537" s="7">
        <f t="shared" si="472"/>
        <v>2</v>
      </c>
      <c r="N2537" s="15">
        <f t="shared" si="473"/>
        <v>32413</v>
      </c>
      <c r="O2537" s="15" t="str">
        <f t="shared" si="474"/>
        <v>martes</v>
      </c>
      <c r="P2537" s="14">
        <f t="shared" si="475"/>
        <v>1988</v>
      </c>
      <c r="Q2537" s="14">
        <f t="shared" si="476"/>
        <v>9</v>
      </c>
      <c r="R2537" s="14">
        <f t="shared" si="477"/>
        <v>27</v>
      </c>
      <c r="S2537" s="14" t="str">
        <f t="shared" si="478"/>
        <v>NO</v>
      </c>
      <c r="T2537" s="14" t="str">
        <f t="shared" si="479"/>
        <v>No Cumple</v>
      </c>
      <c r="U2537" s="14">
        <f>VLOOKUP(E2537,País!$A$1:$B$8,2,FALSE)</f>
        <v>3</v>
      </c>
    </row>
    <row r="2538" spans="1:21" x14ac:dyDescent="0.25">
      <c r="A2538" s="2" t="s">
        <v>89</v>
      </c>
      <c r="B2538" s="2" t="s">
        <v>56</v>
      </c>
      <c r="C2538" s="3">
        <v>33658</v>
      </c>
      <c r="D2538" s="2" t="s">
        <v>38</v>
      </c>
      <c r="E2538" s="2" t="s">
        <v>16</v>
      </c>
      <c r="F2538" s="2">
        <v>2</v>
      </c>
      <c r="G2538" s="4">
        <v>7501.9422590188979</v>
      </c>
      <c r="H2538" s="5">
        <v>-38413.31023465356</v>
      </c>
      <c r="I2538" s="11" t="str">
        <f t="shared" si="468"/>
        <v>Jimenez, Hugo</v>
      </c>
      <c r="J2538" s="11" t="str">
        <f t="shared" si="469"/>
        <v>HJ</v>
      </c>
      <c r="K2538" s="14">
        <f t="shared" si="470"/>
        <v>11</v>
      </c>
      <c r="L2538" s="7">
        <f t="shared" ca="1" si="471"/>
        <v>32</v>
      </c>
      <c r="M2538" s="7">
        <f t="shared" si="472"/>
        <v>1</v>
      </c>
      <c r="N2538" s="15">
        <f t="shared" si="473"/>
        <v>33658</v>
      </c>
      <c r="O2538" s="15" t="str">
        <f t="shared" si="474"/>
        <v>lunes</v>
      </c>
      <c r="P2538" s="14">
        <f t="shared" si="475"/>
        <v>1992</v>
      </c>
      <c r="Q2538" s="14">
        <f t="shared" si="476"/>
        <v>2</v>
      </c>
      <c r="R2538" s="14">
        <f t="shared" si="477"/>
        <v>24</v>
      </c>
      <c r="S2538" s="14" t="str">
        <f t="shared" si="478"/>
        <v>NO</v>
      </c>
      <c r="T2538" s="14" t="str">
        <f t="shared" si="479"/>
        <v>No Cumple</v>
      </c>
      <c r="U2538" s="14">
        <f>VLOOKUP(E2538,País!$A$1:$B$8,2,FALSE)</f>
        <v>4</v>
      </c>
    </row>
    <row r="2539" spans="1:21" x14ac:dyDescent="0.25">
      <c r="A2539" s="2" t="s">
        <v>57</v>
      </c>
      <c r="B2539" s="2" t="s">
        <v>58</v>
      </c>
      <c r="C2539" s="3">
        <v>33836</v>
      </c>
      <c r="D2539" s="2" t="s">
        <v>7</v>
      </c>
      <c r="E2539" s="2" t="s">
        <v>24</v>
      </c>
      <c r="F2539" s="2">
        <v>2</v>
      </c>
      <c r="G2539" s="4">
        <v>7460.2420073265457</v>
      </c>
      <c r="H2539" s="5">
        <v>-37965.782193406107</v>
      </c>
      <c r="I2539" s="11" t="str">
        <f t="shared" si="468"/>
        <v>Castro, Martin</v>
      </c>
      <c r="J2539" s="11" t="str">
        <f t="shared" si="469"/>
        <v>MC</v>
      </c>
      <c r="K2539" s="14">
        <f t="shared" si="470"/>
        <v>12</v>
      </c>
      <c r="L2539" s="7">
        <f t="shared" ca="1" si="471"/>
        <v>31</v>
      </c>
      <c r="M2539" s="7">
        <f t="shared" si="472"/>
        <v>4</v>
      </c>
      <c r="N2539" s="15">
        <f t="shared" si="473"/>
        <v>33836</v>
      </c>
      <c r="O2539" s="15" t="str">
        <f t="shared" si="474"/>
        <v>jueves</v>
      </c>
      <c r="P2539" s="14">
        <f t="shared" si="475"/>
        <v>1992</v>
      </c>
      <c r="Q2539" s="14">
        <f t="shared" si="476"/>
        <v>8</v>
      </c>
      <c r="R2539" s="14">
        <f t="shared" si="477"/>
        <v>20</v>
      </c>
      <c r="S2539" s="14" t="str">
        <f t="shared" si="478"/>
        <v>SI</v>
      </c>
      <c r="T2539" s="14" t="str">
        <f t="shared" si="479"/>
        <v>No Cumple</v>
      </c>
      <c r="U2539" s="14">
        <f>VLOOKUP(E2539,País!$A$1:$B$8,2,FALSE)</f>
        <v>5</v>
      </c>
    </row>
    <row r="2540" spans="1:21" x14ac:dyDescent="0.25">
      <c r="A2540" s="2" t="s">
        <v>98</v>
      </c>
      <c r="B2540" s="2" t="s">
        <v>50</v>
      </c>
      <c r="C2540" s="3">
        <v>29394</v>
      </c>
      <c r="D2540" s="2" t="s">
        <v>27</v>
      </c>
      <c r="E2540" s="2" t="s">
        <v>12</v>
      </c>
      <c r="F2540" s="2">
        <v>5</v>
      </c>
      <c r="G2540" s="4">
        <v>7421.5063871102548</v>
      </c>
      <c r="H2540" s="5">
        <v>-42161.138804503054</v>
      </c>
      <c r="I2540" s="11" t="str">
        <f t="shared" si="468"/>
        <v>Perez, Sara</v>
      </c>
      <c r="J2540" s="11" t="str">
        <f t="shared" si="469"/>
        <v>SP</v>
      </c>
      <c r="K2540" s="14">
        <f t="shared" si="470"/>
        <v>9</v>
      </c>
      <c r="L2540" s="7">
        <f t="shared" ca="1" si="471"/>
        <v>44</v>
      </c>
      <c r="M2540" s="7">
        <f t="shared" si="472"/>
        <v>7</v>
      </c>
      <c r="N2540" s="15">
        <f t="shared" si="473"/>
        <v>29394</v>
      </c>
      <c r="O2540" s="15" t="str">
        <f t="shared" si="474"/>
        <v>domingo</v>
      </c>
      <c r="P2540" s="14">
        <f t="shared" si="475"/>
        <v>1980</v>
      </c>
      <c r="Q2540" s="14">
        <f t="shared" si="476"/>
        <v>6</v>
      </c>
      <c r="R2540" s="14">
        <f t="shared" si="477"/>
        <v>22</v>
      </c>
      <c r="S2540" s="14" t="str">
        <f t="shared" si="478"/>
        <v>NO</v>
      </c>
      <c r="T2540" s="14" t="str">
        <f t="shared" si="479"/>
        <v>No Cumple</v>
      </c>
      <c r="U2540" s="14">
        <f>VLOOKUP(E2540,País!$A$1:$B$8,2,FALSE)</f>
        <v>3</v>
      </c>
    </row>
    <row r="2541" spans="1:21" x14ac:dyDescent="0.25">
      <c r="A2541" s="2" t="s">
        <v>13</v>
      </c>
      <c r="B2541" s="2" t="s">
        <v>14</v>
      </c>
      <c r="C2541" s="3">
        <v>33883</v>
      </c>
      <c r="D2541" s="2" t="s">
        <v>15</v>
      </c>
      <c r="E2541" s="2" t="s">
        <v>16</v>
      </c>
      <c r="F2541" s="2">
        <v>4</v>
      </c>
      <c r="G2541" s="4">
        <v>7389.0048762147362</v>
      </c>
      <c r="H2541" s="5">
        <v>-38211.565757693184</v>
      </c>
      <c r="I2541" s="11" t="str">
        <f t="shared" si="468"/>
        <v>Lopez, Maria</v>
      </c>
      <c r="J2541" s="11" t="str">
        <f t="shared" si="469"/>
        <v>ML</v>
      </c>
      <c r="K2541" s="14">
        <f t="shared" si="470"/>
        <v>10</v>
      </c>
      <c r="L2541" s="7">
        <f t="shared" ca="1" si="471"/>
        <v>31</v>
      </c>
      <c r="M2541" s="7">
        <f t="shared" si="472"/>
        <v>2</v>
      </c>
      <c r="N2541" s="15">
        <f t="shared" si="473"/>
        <v>33883</v>
      </c>
      <c r="O2541" s="15" t="str">
        <f t="shared" si="474"/>
        <v>martes</v>
      </c>
      <c r="P2541" s="14">
        <f t="shared" si="475"/>
        <v>1992</v>
      </c>
      <c r="Q2541" s="14">
        <f t="shared" si="476"/>
        <v>10</v>
      </c>
      <c r="R2541" s="14">
        <f t="shared" si="477"/>
        <v>6</v>
      </c>
      <c r="S2541" s="14" t="str">
        <f t="shared" si="478"/>
        <v>NO</v>
      </c>
      <c r="T2541" s="14" t="str">
        <f t="shared" si="479"/>
        <v>No Cumple</v>
      </c>
      <c r="U2541" s="14">
        <f>VLOOKUP(E2541,País!$A$1:$B$8,2,FALSE)</f>
        <v>4</v>
      </c>
    </row>
    <row r="2542" spans="1:21" x14ac:dyDescent="0.25">
      <c r="A2542" s="2" t="s">
        <v>33</v>
      </c>
      <c r="B2542" s="2" t="s">
        <v>34</v>
      </c>
      <c r="C2542" s="3">
        <v>35342</v>
      </c>
      <c r="D2542" s="2" t="s">
        <v>35</v>
      </c>
      <c r="E2542" s="2" t="s">
        <v>8</v>
      </c>
      <c r="F2542" s="2">
        <v>4</v>
      </c>
      <c r="G2542" s="4">
        <v>7269.678494570463</v>
      </c>
      <c r="H2542" s="5">
        <v>-80666.713424593676</v>
      </c>
      <c r="I2542" s="11" t="str">
        <f t="shared" si="468"/>
        <v>Santos, Isabel</v>
      </c>
      <c r="J2542" s="11" t="str">
        <f t="shared" si="469"/>
        <v>IS</v>
      </c>
      <c r="K2542" s="14">
        <f t="shared" si="470"/>
        <v>12</v>
      </c>
      <c r="L2542" s="7">
        <f t="shared" ca="1" si="471"/>
        <v>27</v>
      </c>
      <c r="M2542" s="7">
        <f t="shared" si="472"/>
        <v>5</v>
      </c>
      <c r="N2542" s="15">
        <f t="shared" si="473"/>
        <v>35342</v>
      </c>
      <c r="O2542" s="15" t="str">
        <f t="shared" si="474"/>
        <v>viernes</v>
      </c>
      <c r="P2542" s="14">
        <f t="shared" si="475"/>
        <v>1996</v>
      </c>
      <c r="Q2542" s="14">
        <f t="shared" si="476"/>
        <v>10</v>
      </c>
      <c r="R2542" s="14">
        <f t="shared" si="477"/>
        <v>4</v>
      </c>
      <c r="S2542" s="14" t="str">
        <f t="shared" si="478"/>
        <v>NO</v>
      </c>
      <c r="T2542" s="14" t="str">
        <f t="shared" si="479"/>
        <v>No Cumple</v>
      </c>
      <c r="U2542" s="14">
        <f>VLOOKUP(E2542,País!$A$1:$B$8,2,FALSE)</f>
        <v>1</v>
      </c>
    </row>
    <row r="2543" spans="1:21" x14ac:dyDescent="0.25">
      <c r="A2543" s="2" t="s">
        <v>25</v>
      </c>
      <c r="B2543" s="2" t="s">
        <v>26</v>
      </c>
      <c r="C2543" s="3">
        <v>29698</v>
      </c>
      <c r="D2543" s="2" t="s">
        <v>27</v>
      </c>
      <c r="E2543" s="2" t="s">
        <v>28</v>
      </c>
      <c r="F2543" s="2">
        <v>2</v>
      </c>
      <c r="G2543" s="4">
        <v>7150.9727631385094</v>
      </c>
      <c r="H2543" s="5">
        <v>-36336.202334226422</v>
      </c>
      <c r="I2543" s="11" t="str">
        <f t="shared" si="468"/>
        <v>Diaz, Laura</v>
      </c>
      <c r="J2543" s="11" t="str">
        <f t="shared" si="469"/>
        <v>LD</v>
      </c>
      <c r="K2543" s="14">
        <f t="shared" si="470"/>
        <v>9</v>
      </c>
      <c r="L2543" s="7">
        <f t="shared" ca="1" si="471"/>
        <v>43</v>
      </c>
      <c r="M2543" s="7">
        <f t="shared" si="472"/>
        <v>3</v>
      </c>
      <c r="N2543" s="15">
        <f t="shared" si="473"/>
        <v>29698</v>
      </c>
      <c r="O2543" s="15" t="str">
        <f t="shared" si="474"/>
        <v>miércoles</v>
      </c>
      <c r="P2543" s="14">
        <f t="shared" si="475"/>
        <v>1981</v>
      </c>
      <c r="Q2543" s="14">
        <f t="shared" si="476"/>
        <v>4</v>
      </c>
      <c r="R2543" s="14">
        <f t="shared" si="477"/>
        <v>22</v>
      </c>
      <c r="S2543" s="14" t="str">
        <f t="shared" si="478"/>
        <v>NO</v>
      </c>
      <c r="T2543" s="14" t="str">
        <f t="shared" si="479"/>
        <v>No Cumple</v>
      </c>
      <c r="U2543" s="14">
        <f>VLOOKUP(E2543,País!$A$1:$B$8,2,FALSE)</f>
        <v>7</v>
      </c>
    </row>
    <row r="2544" spans="1:21" x14ac:dyDescent="0.25">
      <c r="A2544" s="2" t="s">
        <v>71</v>
      </c>
      <c r="B2544" s="2" t="s">
        <v>14</v>
      </c>
      <c r="C2544" s="3">
        <v>32125</v>
      </c>
      <c r="D2544" s="2" t="s">
        <v>38</v>
      </c>
      <c r="E2544" s="2" t="s">
        <v>28</v>
      </c>
      <c r="F2544" s="2">
        <v>4</v>
      </c>
      <c r="G2544" s="4">
        <v>7096.2709937122163</v>
      </c>
      <c r="H2544" s="5">
        <v>-41334.691716224908</v>
      </c>
      <c r="I2544" s="11" t="str">
        <f t="shared" si="468"/>
        <v>Lopez, Jose</v>
      </c>
      <c r="J2544" s="11" t="str">
        <f t="shared" si="469"/>
        <v>JL</v>
      </c>
      <c r="K2544" s="14">
        <f t="shared" si="470"/>
        <v>9</v>
      </c>
      <c r="L2544" s="7">
        <f t="shared" ca="1" si="471"/>
        <v>36</v>
      </c>
      <c r="M2544" s="7">
        <f t="shared" si="472"/>
        <v>1</v>
      </c>
      <c r="N2544" s="15">
        <f t="shared" si="473"/>
        <v>32125</v>
      </c>
      <c r="O2544" s="15" t="str">
        <f t="shared" si="474"/>
        <v>lunes</v>
      </c>
      <c r="P2544" s="14">
        <f t="shared" si="475"/>
        <v>1987</v>
      </c>
      <c r="Q2544" s="14">
        <f t="shared" si="476"/>
        <v>12</v>
      </c>
      <c r="R2544" s="14">
        <f t="shared" si="477"/>
        <v>14</v>
      </c>
      <c r="S2544" s="14" t="str">
        <f t="shared" si="478"/>
        <v>NO</v>
      </c>
      <c r="T2544" s="14" t="str">
        <f t="shared" si="479"/>
        <v>No Cumple</v>
      </c>
      <c r="U2544" s="14">
        <f>VLOOKUP(E2544,País!$A$1:$B$8,2,FALSE)</f>
        <v>7</v>
      </c>
    </row>
    <row r="2545" spans="1:21" x14ac:dyDescent="0.25">
      <c r="A2545" s="2" t="s">
        <v>75</v>
      </c>
      <c r="B2545" s="2" t="s">
        <v>18</v>
      </c>
      <c r="C2545" s="3">
        <v>36049</v>
      </c>
      <c r="D2545" s="2" t="s">
        <v>19</v>
      </c>
      <c r="E2545" s="2" t="s">
        <v>16</v>
      </c>
      <c r="F2545" s="2">
        <v>2</v>
      </c>
      <c r="G2545" s="4">
        <v>7087.0782189396896</v>
      </c>
      <c r="H2545" s="5">
        <v>-32644.691335795233</v>
      </c>
      <c r="I2545" s="11" t="str">
        <f t="shared" si="468"/>
        <v>Rodriguez, Alberto</v>
      </c>
      <c r="J2545" s="11" t="str">
        <f t="shared" si="469"/>
        <v>AR</v>
      </c>
      <c r="K2545" s="14">
        <f t="shared" si="470"/>
        <v>16</v>
      </c>
      <c r="L2545" s="7">
        <f t="shared" ca="1" si="471"/>
        <v>25</v>
      </c>
      <c r="M2545" s="7">
        <f t="shared" si="472"/>
        <v>5</v>
      </c>
      <c r="N2545" s="15">
        <f t="shared" si="473"/>
        <v>36049</v>
      </c>
      <c r="O2545" s="15" t="str">
        <f t="shared" si="474"/>
        <v>viernes</v>
      </c>
      <c r="P2545" s="14">
        <f t="shared" si="475"/>
        <v>1998</v>
      </c>
      <c r="Q2545" s="14">
        <f t="shared" si="476"/>
        <v>9</v>
      </c>
      <c r="R2545" s="14">
        <f t="shared" si="477"/>
        <v>11</v>
      </c>
      <c r="S2545" s="14" t="str">
        <f t="shared" si="478"/>
        <v>NO</v>
      </c>
      <c r="T2545" s="14" t="str">
        <f t="shared" si="479"/>
        <v>No Cumple</v>
      </c>
      <c r="U2545" s="14">
        <f>VLOOKUP(E2545,País!$A$1:$B$8,2,FALSE)</f>
        <v>4</v>
      </c>
    </row>
    <row r="2546" spans="1:21" x14ac:dyDescent="0.25">
      <c r="A2546" s="2" t="s">
        <v>79</v>
      </c>
      <c r="B2546" s="2" t="s">
        <v>30</v>
      </c>
      <c r="C2546" s="3">
        <v>32878</v>
      </c>
      <c r="D2546" s="2" t="s">
        <v>35</v>
      </c>
      <c r="E2546" s="2" t="s">
        <v>32</v>
      </c>
      <c r="F2546" s="2">
        <v>4</v>
      </c>
      <c r="G2546" s="4">
        <v>6972.9382368168972</v>
      </c>
      <c r="H2546" s="5">
        <v>-41296.791145551273</v>
      </c>
      <c r="I2546" s="11" t="str">
        <f t="shared" si="468"/>
        <v>Rivera, Pedro</v>
      </c>
      <c r="J2546" s="11" t="str">
        <f t="shared" si="469"/>
        <v>PR</v>
      </c>
      <c r="K2546" s="14">
        <f t="shared" si="470"/>
        <v>11</v>
      </c>
      <c r="L2546" s="7">
        <f t="shared" ca="1" si="471"/>
        <v>34</v>
      </c>
      <c r="M2546" s="7">
        <f t="shared" si="472"/>
        <v>5</v>
      </c>
      <c r="N2546" s="15">
        <f t="shared" si="473"/>
        <v>32878</v>
      </c>
      <c r="O2546" s="15" t="str">
        <f t="shared" si="474"/>
        <v>viernes</v>
      </c>
      <c r="P2546" s="14">
        <f t="shared" si="475"/>
        <v>1990</v>
      </c>
      <c r="Q2546" s="14">
        <f t="shared" si="476"/>
        <v>1</v>
      </c>
      <c r="R2546" s="14">
        <f t="shared" si="477"/>
        <v>5</v>
      </c>
      <c r="S2546" s="14" t="str">
        <f t="shared" si="478"/>
        <v>NO</v>
      </c>
      <c r="T2546" s="14" t="str">
        <f t="shared" si="479"/>
        <v>No Cumple</v>
      </c>
      <c r="U2546" s="14">
        <f>VLOOKUP(E2546,País!$A$1:$B$8,2,FALSE)</f>
        <v>2</v>
      </c>
    </row>
    <row r="2547" spans="1:21" x14ac:dyDescent="0.25">
      <c r="A2547" s="2" t="s">
        <v>21</v>
      </c>
      <c r="B2547" s="2" t="s">
        <v>22</v>
      </c>
      <c r="C2547" s="3">
        <v>32817</v>
      </c>
      <c r="D2547" s="2" t="s">
        <v>23</v>
      </c>
      <c r="E2547" s="2" t="s">
        <v>24</v>
      </c>
      <c r="F2547" s="2">
        <v>4</v>
      </c>
      <c r="G2547" s="4">
        <v>6921.4097939660396</v>
      </c>
      <c r="H2547" s="5">
        <v>-42706.232499852937</v>
      </c>
      <c r="I2547" s="11" t="str">
        <f t="shared" si="468"/>
        <v>Fernandez, Luis</v>
      </c>
      <c r="J2547" s="11" t="str">
        <f t="shared" si="469"/>
        <v>LF</v>
      </c>
      <c r="K2547" s="14">
        <f t="shared" si="470"/>
        <v>13</v>
      </c>
      <c r="L2547" s="7">
        <f t="shared" ca="1" si="471"/>
        <v>34</v>
      </c>
      <c r="M2547" s="7">
        <f t="shared" si="472"/>
        <v>7</v>
      </c>
      <c r="N2547" s="15">
        <f t="shared" si="473"/>
        <v>32817</v>
      </c>
      <c r="O2547" s="15" t="str">
        <f t="shared" si="474"/>
        <v>domingo</v>
      </c>
      <c r="P2547" s="14">
        <f t="shared" si="475"/>
        <v>1989</v>
      </c>
      <c r="Q2547" s="14">
        <f t="shared" si="476"/>
        <v>11</v>
      </c>
      <c r="R2547" s="14">
        <f t="shared" si="477"/>
        <v>5</v>
      </c>
      <c r="S2547" s="14" t="str">
        <f t="shared" si="478"/>
        <v>NO</v>
      </c>
      <c r="T2547" s="14" t="str">
        <f t="shared" si="479"/>
        <v>No Cumple</v>
      </c>
      <c r="U2547" s="14">
        <f>VLOOKUP(E2547,País!$A$1:$B$8,2,FALSE)</f>
        <v>5</v>
      </c>
    </row>
    <row r="2548" spans="1:21" x14ac:dyDescent="0.25">
      <c r="A2548" s="2" t="s">
        <v>55</v>
      </c>
      <c r="B2548" s="2" t="s">
        <v>56</v>
      </c>
      <c r="C2548" s="3">
        <v>33949</v>
      </c>
      <c r="D2548" s="2" t="s">
        <v>38</v>
      </c>
      <c r="E2548" s="2" t="s">
        <v>20</v>
      </c>
      <c r="F2548" s="2">
        <v>3</v>
      </c>
      <c r="G2548" s="4">
        <v>6762.6759924055268</v>
      </c>
      <c r="H2548" s="5">
        <v>-37753.591606835027</v>
      </c>
      <c r="I2548" s="11" t="str">
        <f t="shared" si="468"/>
        <v>Jimenez, Monica</v>
      </c>
      <c r="J2548" s="11" t="str">
        <f t="shared" si="469"/>
        <v>MJ</v>
      </c>
      <c r="K2548" s="14">
        <f t="shared" si="470"/>
        <v>13</v>
      </c>
      <c r="L2548" s="7">
        <f t="shared" ca="1" si="471"/>
        <v>31</v>
      </c>
      <c r="M2548" s="7">
        <f t="shared" si="472"/>
        <v>5</v>
      </c>
      <c r="N2548" s="15">
        <f t="shared" si="473"/>
        <v>33949</v>
      </c>
      <c r="O2548" s="15" t="str">
        <f t="shared" si="474"/>
        <v>viernes</v>
      </c>
      <c r="P2548" s="14">
        <f t="shared" si="475"/>
        <v>1992</v>
      </c>
      <c r="Q2548" s="14">
        <f t="shared" si="476"/>
        <v>12</v>
      </c>
      <c r="R2548" s="14">
        <f t="shared" si="477"/>
        <v>11</v>
      </c>
      <c r="S2548" s="14" t="str">
        <f t="shared" si="478"/>
        <v>NO</v>
      </c>
      <c r="T2548" s="14" t="str">
        <f t="shared" si="479"/>
        <v>No Cumple</v>
      </c>
      <c r="U2548" s="14">
        <f>VLOOKUP(E2548,País!$A$1:$B$8,2,FALSE)</f>
        <v>6</v>
      </c>
    </row>
    <row r="2549" spans="1:21" x14ac:dyDescent="0.25">
      <c r="A2549" s="2" t="s">
        <v>41</v>
      </c>
      <c r="B2549" s="2" t="s">
        <v>42</v>
      </c>
      <c r="C2549" s="3">
        <v>30474</v>
      </c>
      <c r="D2549" s="2" t="s">
        <v>11</v>
      </c>
      <c r="E2549" s="2" t="s">
        <v>20</v>
      </c>
      <c r="F2549" s="2">
        <v>5</v>
      </c>
      <c r="G2549" s="4">
        <v>6750.2807148508919</v>
      </c>
      <c r="H2549" s="5">
        <v>-38382.238935188667</v>
      </c>
      <c r="I2549" s="11" t="str">
        <f t="shared" si="468"/>
        <v>Alvarez, Diego</v>
      </c>
      <c r="J2549" s="11" t="str">
        <f t="shared" si="469"/>
        <v>DA</v>
      </c>
      <c r="K2549" s="14">
        <f t="shared" si="470"/>
        <v>12</v>
      </c>
      <c r="L2549" s="7">
        <f t="shared" ca="1" si="471"/>
        <v>41</v>
      </c>
      <c r="M2549" s="7">
        <f t="shared" si="472"/>
        <v>2</v>
      </c>
      <c r="N2549" s="15">
        <f t="shared" si="473"/>
        <v>30474</v>
      </c>
      <c r="O2549" s="15" t="str">
        <f t="shared" si="474"/>
        <v>martes</v>
      </c>
      <c r="P2549" s="14">
        <f t="shared" si="475"/>
        <v>1983</v>
      </c>
      <c r="Q2549" s="14">
        <f t="shared" si="476"/>
        <v>6</v>
      </c>
      <c r="R2549" s="14">
        <f t="shared" si="477"/>
        <v>7</v>
      </c>
      <c r="S2549" s="14" t="str">
        <f t="shared" si="478"/>
        <v>NO</v>
      </c>
      <c r="T2549" s="14" t="str">
        <f t="shared" si="479"/>
        <v>No Cumple</v>
      </c>
      <c r="U2549" s="14">
        <f>VLOOKUP(E2549,País!$A$1:$B$8,2,FALSE)</f>
        <v>6</v>
      </c>
    </row>
    <row r="2550" spans="1:21" x14ac:dyDescent="0.25">
      <c r="A2550" s="2" t="s">
        <v>78</v>
      </c>
      <c r="B2550" s="2" t="s">
        <v>26</v>
      </c>
      <c r="C2550" s="3">
        <v>31479</v>
      </c>
      <c r="D2550" s="2" t="s">
        <v>31</v>
      </c>
      <c r="E2550" s="2" t="s">
        <v>28</v>
      </c>
      <c r="F2550" s="2">
        <v>2</v>
      </c>
      <c r="G2550" s="4">
        <v>6696.7424158162075</v>
      </c>
      <c r="H2550" s="5">
        <v>-33163.508339821521</v>
      </c>
      <c r="I2550" s="11" t="str">
        <f t="shared" si="468"/>
        <v>Diaz, Julia</v>
      </c>
      <c r="J2550" s="11" t="str">
        <f t="shared" si="469"/>
        <v>JD</v>
      </c>
      <c r="K2550" s="14">
        <f t="shared" si="470"/>
        <v>9</v>
      </c>
      <c r="L2550" s="7">
        <f t="shared" ca="1" si="471"/>
        <v>38</v>
      </c>
      <c r="M2550" s="7">
        <f t="shared" si="472"/>
        <v>6</v>
      </c>
      <c r="N2550" s="15">
        <f t="shared" si="473"/>
        <v>31479</v>
      </c>
      <c r="O2550" s="15" t="str">
        <f t="shared" si="474"/>
        <v>sábado</v>
      </c>
      <c r="P2550" s="14">
        <f t="shared" si="475"/>
        <v>1986</v>
      </c>
      <c r="Q2550" s="14">
        <f t="shared" si="476"/>
        <v>3</v>
      </c>
      <c r="R2550" s="14">
        <f t="shared" si="477"/>
        <v>8</v>
      </c>
      <c r="S2550" s="14" t="str">
        <f t="shared" si="478"/>
        <v>NO</v>
      </c>
      <c r="T2550" s="14" t="str">
        <f t="shared" si="479"/>
        <v>No Cumple</v>
      </c>
      <c r="U2550" s="14">
        <f>VLOOKUP(E2550,País!$A$1:$B$8,2,FALSE)</f>
        <v>7</v>
      </c>
    </row>
    <row r="2551" spans="1:21" x14ac:dyDescent="0.25">
      <c r="A2551" s="2" t="s">
        <v>70</v>
      </c>
      <c r="B2551" s="2" t="s">
        <v>10</v>
      </c>
      <c r="C2551" s="3">
        <v>36412</v>
      </c>
      <c r="D2551" s="2" t="s">
        <v>35</v>
      </c>
      <c r="E2551" s="2" t="s">
        <v>24</v>
      </c>
      <c r="F2551" s="2">
        <v>4</v>
      </c>
      <c r="G2551" s="4">
        <v>6476.5621788841445</v>
      </c>
      <c r="H2551" s="5">
        <v>-31332.109609414572</v>
      </c>
      <c r="I2551" s="11" t="str">
        <f t="shared" si="468"/>
        <v>Gomez, Andrea</v>
      </c>
      <c r="J2551" s="11" t="str">
        <f t="shared" si="469"/>
        <v>AG</v>
      </c>
      <c r="K2551" s="14">
        <f t="shared" si="470"/>
        <v>11</v>
      </c>
      <c r="L2551" s="7">
        <f t="shared" ca="1" si="471"/>
        <v>24</v>
      </c>
      <c r="M2551" s="7">
        <f t="shared" si="472"/>
        <v>4</v>
      </c>
      <c r="N2551" s="15">
        <f t="shared" si="473"/>
        <v>36412</v>
      </c>
      <c r="O2551" s="15" t="str">
        <f t="shared" si="474"/>
        <v>jueves</v>
      </c>
      <c r="P2551" s="14">
        <f t="shared" si="475"/>
        <v>1999</v>
      </c>
      <c r="Q2551" s="14">
        <f t="shared" si="476"/>
        <v>9</v>
      </c>
      <c r="R2551" s="14">
        <f t="shared" si="477"/>
        <v>9</v>
      </c>
      <c r="S2551" s="14" t="str">
        <f t="shared" si="478"/>
        <v>NO</v>
      </c>
      <c r="T2551" s="14" t="str">
        <f t="shared" si="479"/>
        <v>No Cumple</v>
      </c>
      <c r="U2551" s="14">
        <f>VLOOKUP(E2551,País!$A$1:$B$8,2,FALSE)</f>
        <v>5</v>
      </c>
    </row>
    <row r="2552" spans="1:21" x14ac:dyDescent="0.25">
      <c r="A2552" s="2" t="s">
        <v>49</v>
      </c>
      <c r="B2552" s="2" t="s">
        <v>50</v>
      </c>
      <c r="C2552" s="3">
        <v>31815</v>
      </c>
      <c r="D2552" s="2" t="s">
        <v>27</v>
      </c>
      <c r="E2552" s="2" t="s">
        <v>8</v>
      </c>
      <c r="F2552" s="2">
        <v>3</v>
      </c>
      <c r="G2552" s="4">
        <v>6440.5106981702656</v>
      </c>
      <c r="H2552" s="5">
        <v>-43019.489301829737</v>
      </c>
      <c r="I2552" s="11" t="str">
        <f t="shared" si="468"/>
        <v>Perez, Javier</v>
      </c>
      <c r="J2552" s="11" t="str">
        <f t="shared" si="469"/>
        <v>JP</v>
      </c>
      <c r="K2552" s="14">
        <f t="shared" si="470"/>
        <v>11</v>
      </c>
      <c r="L2552" s="7">
        <f t="shared" ca="1" si="471"/>
        <v>37</v>
      </c>
      <c r="M2552" s="7">
        <f t="shared" si="472"/>
        <v>6</v>
      </c>
      <c r="N2552" s="15">
        <f t="shared" si="473"/>
        <v>31815</v>
      </c>
      <c r="O2552" s="15" t="str">
        <f t="shared" si="474"/>
        <v>sábado</v>
      </c>
      <c r="P2552" s="14">
        <f t="shared" si="475"/>
        <v>1987</v>
      </c>
      <c r="Q2552" s="14">
        <f t="shared" si="476"/>
        <v>2</v>
      </c>
      <c r="R2552" s="14">
        <f t="shared" si="477"/>
        <v>7</v>
      </c>
      <c r="S2552" s="14" t="str">
        <f t="shared" si="478"/>
        <v>NO</v>
      </c>
      <c r="T2552" s="14" t="str">
        <f t="shared" si="479"/>
        <v>No Cumple</v>
      </c>
      <c r="U2552" s="14">
        <f>VLOOKUP(E2552,País!$A$1:$B$8,2,FALSE)</f>
        <v>1</v>
      </c>
    </row>
    <row r="2553" spans="1:21" x14ac:dyDescent="0.25">
      <c r="A2553" s="2" t="s">
        <v>88</v>
      </c>
      <c r="B2553" s="2" t="s">
        <v>54</v>
      </c>
      <c r="C2553" s="3">
        <v>30050</v>
      </c>
      <c r="D2553" s="2" t="s">
        <v>35</v>
      </c>
      <c r="E2553" s="2" t="s">
        <v>12</v>
      </c>
      <c r="F2553" s="2">
        <v>6</v>
      </c>
      <c r="G2553" s="4">
        <v>6408.7018407989308</v>
      </c>
      <c r="H2553" s="5">
        <v>-37240.777472136884</v>
      </c>
      <c r="I2553" s="11" t="str">
        <f t="shared" si="468"/>
        <v>Moreno, Lorena</v>
      </c>
      <c r="J2553" s="11" t="str">
        <f t="shared" si="469"/>
        <v>LM</v>
      </c>
      <c r="K2553" s="14">
        <f t="shared" si="470"/>
        <v>12</v>
      </c>
      <c r="L2553" s="7">
        <f t="shared" ca="1" si="471"/>
        <v>42</v>
      </c>
      <c r="M2553" s="7">
        <f t="shared" si="472"/>
        <v>5</v>
      </c>
      <c r="N2553" s="15">
        <f t="shared" si="473"/>
        <v>30050</v>
      </c>
      <c r="O2553" s="15" t="str">
        <f t="shared" si="474"/>
        <v>viernes</v>
      </c>
      <c r="P2553" s="14">
        <f t="shared" si="475"/>
        <v>1982</v>
      </c>
      <c r="Q2553" s="14">
        <f t="shared" si="476"/>
        <v>4</v>
      </c>
      <c r="R2553" s="14">
        <f t="shared" si="477"/>
        <v>9</v>
      </c>
      <c r="S2553" s="14" t="str">
        <f t="shared" si="478"/>
        <v>NO</v>
      </c>
      <c r="T2553" s="14" t="str">
        <f t="shared" si="479"/>
        <v>No Cumple</v>
      </c>
      <c r="U2553" s="14">
        <f>VLOOKUP(E2553,País!$A$1:$B$8,2,FALSE)</f>
        <v>3</v>
      </c>
    </row>
    <row r="2554" spans="1:21" x14ac:dyDescent="0.25">
      <c r="A2554" s="2" t="s">
        <v>79</v>
      </c>
      <c r="B2554" s="2" t="s">
        <v>30</v>
      </c>
      <c r="C2554" s="3">
        <v>35920</v>
      </c>
      <c r="D2554" s="2" t="s">
        <v>35</v>
      </c>
      <c r="E2554" s="2" t="s">
        <v>32</v>
      </c>
      <c r="F2554" s="2">
        <v>3</v>
      </c>
      <c r="G2554" s="4">
        <v>6354.9461361226849</v>
      </c>
      <c r="H2554" s="5">
        <v>-37565.394707018168</v>
      </c>
      <c r="I2554" s="11" t="str">
        <f t="shared" si="468"/>
        <v>Rivera, Pedro</v>
      </c>
      <c r="J2554" s="11" t="str">
        <f t="shared" si="469"/>
        <v>PR</v>
      </c>
      <c r="K2554" s="14">
        <f t="shared" si="470"/>
        <v>11</v>
      </c>
      <c r="L2554" s="7">
        <f t="shared" ca="1" si="471"/>
        <v>26</v>
      </c>
      <c r="M2554" s="7">
        <f t="shared" si="472"/>
        <v>2</v>
      </c>
      <c r="N2554" s="15">
        <f t="shared" si="473"/>
        <v>35920</v>
      </c>
      <c r="O2554" s="15" t="str">
        <f t="shared" si="474"/>
        <v>martes</v>
      </c>
      <c r="P2554" s="14">
        <f t="shared" si="475"/>
        <v>1998</v>
      </c>
      <c r="Q2554" s="14">
        <f t="shared" si="476"/>
        <v>5</v>
      </c>
      <c r="R2554" s="14">
        <f t="shared" si="477"/>
        <v>5</v>
      </c>
      <c r="S2554" s="14" t="str">
        <f t="shared" si="478"/>
        <v>NO</v>
      </c>
      <c r="T2554" s="14" t="str">
        <f t="shared" si="479"/>
        <v>No Cumple</v>
      </c>
      <c r="U2554" s="14">
        <f>VLOOKUP(E2554,País!$A$1:$B$8,2,FALSE)</f>
        <v>2</v>
      </c>
    </row>
    <row r="2555" spans="1:21" x14ac:dyDescent="0.25">
      <c r="A2555" s="2" t="s">
        <v>70</v>
      </c>
      <c r="B2555" s="2" t="s">
        <v>10</v>
      </c>
      <c r="C2555" s="3">
        <v>30611</v>
      </c>
      <c r="D2555" s="2" t="s">
        <v>35</v>
      </c>
      <c r="E2555" s="2" t="s">
        <v>24</v>
      </c>
      <c r="F2555" s="2">
        <v>6</v>
      </c>
      <c r="G2555" s="4">
        <v>6354.8647075205272</v>
      </c>
      <c r="H2555" s="5">
        <v>-31573.851469359604</v>
      </c>
      <c r="I2555" s="11" t="str">
        <f t="shared" si="468"/>
        <v>Gomez, Andrea</v>
      </c>
      <c r="J2555" s="11" t="str">
        <f t="shared" si="469"/>
        <v>AG</v>
      </c>
      <c r="K2555" s="14">
        <f t="shared" si="470"/>
        <v>11</v>
      </c>
      <c r="L2555" s="7">
        <f t="shared" ca="1" si="471"/>
        <v>40</v>
      </c>
      <c r="M2555" s="7">
        <f t="shared" si="472"/>
        <v>6</v>
      </c>
      <c r="N2555" s="15">
        <f t="shared" si="473"/>
        <v>30611</v>
      </c>
      <c r="O2555" s="15" t="str">
        <f t="shared" si="474"/>
        <v>sábado</v>
      </c>
      <c r="P2555" s="14">
        <f t="shared" si="475"/>
        <v>1983</v>
      </c>
      <c r="Q2555" s="14">
        <f t="shared" si="476"/>
        <v>10</v>
      </c>
      <c r="R2555" s="14">
        <f t="shared" si="477"/>
        <v>22</v>
      </c>
      <c r="S2555" s="14" t="str">
        <f t="shared" si="478"/>
        <v>NO</v>
      </c>
      <c r="T2555" s="14" t="str">
        <f t="shared" si="479"/>
        <v>No Cumple</v>
      </c>
      <c r="U2555" s="14">
        <f>VLOOKUP(E2555,País!$A$1:$B$8,2,FALSE)</f>
        <v>5</v>
      </c>
    </row>
    <row r="2556" spans="1:21" x14ac:dyDescent="0.25">
      <c r="A2556" s="2" t="s">
        <v>87</v>
      </c>
      <c r="B2556" s="2" t="s">
        <v>50</v>
      </c>
      <c r="C2556" s="3">
        <v>31970</v>
      </c>
      <c r="D2556" s="2" t="s">
        <v>31</v>
      </c>
      <c r="E2556" s="2" t="s">
        <v>8</v>
      </c>
      <c r="F2556" s="2">
        <v>3</v>
      </c>
      <c r="G2556" s="4">
        <v>6327.8997493267043</v>
      </c>
      <c r="H2556" s="5">
        <v>-37304.890225605966</v>
      </c>
      <c r="I2556" s="11" t="str">
        <f t="shared" si="468"/>
        <v>Perez, Ismael</v>
      </c>
      <c r="J2556" s="11" t="str">
        <f t="shared" si="469"/>
        <v>IP</v>
      </c>
      <c r="K2556" s="14">
        <f t="shared" si="470"/>
        <v>11</v>
      </c>
      <c r="L2556" s="7">
        <f t="shared" ca="1" si="471"/>
        <v>37</v>
      </c>
      <c r="M2556" s="7">
        <f t="shared" si="472"/>
        <v>7</v>
      </c>
      <c r="N2556" s="15">
        <f t="shared" si="473"/>
        <v>31970</v>
      </c>
      <c r="O2556" s="15" t="str">
        <f t="shared" si="474"/>
        <v>domingo</v>
      </c>
      <c r="P2556" s="14">
        <f t="shared" si="475"/>
        <v>1987</v>
      </c>
      <c r="Q2556" s="14">
        <f t="shared" si="476"/>
        <v>7</v>
      </c>
      <c r="R2556" s="14">
        <f t="shared" si="477"/>
        <v>12</v>
      </c>
      <c r="S2556" s="14" t="str">
        <f t="shared" si="478"/>
        <v>NO</v>
      </c>
      <c r="T2556" s="14" t="str">
        <f t="shared" si="479"/>
        <v>No Cumple</v>
      </c>
      <c r="U2556" s="14">
        <f>VLOOKUP(E2556,País!$A$1:$B$8,2,FALSE)</f>
        <v>1</v>
      </c>
    </row>
    <row r="2557" spans="1:21" x14ac:dyDescent="0.25">
      <c r="A2557" s="2" t="s">
        <v>5</v>
      </c>
      <c r="B2557" s="2" t="s">
        <v>6</v>
      </c>
      <c r="C2557" s="3">
        <v>35126</v>
      </c>
      <c r="D2557" s="2" t="s">
        <v>7</v>
      </c>
      <c r="E2557" s="2" t="s">
        <v>8</v>
      </c>
      <c r="F2557" s="2">
        <v>3</v>
      </c>
      <c r="G2557" s="4">
        <v>6206.0063930211072</v>
      </c>
      <c r="H2557" s="5">
        <v>-36153.134821652908</v>
      </c>
      <c r="I2557" s="11" t="str">
        <f t="shared" si="468"/>
        <v>Martinez, Ana</v>
      </c>
      <c r="J2557" s="11" t="str">
        <f t="shared" si="469"/>
        <v>AM</v>
      </c>
      <c r="K2557" s="14">
        <f t="shared" si="470"/>
        <v>11</v>
      </c>
      <c r="L2557" s="7">
        <f t="shared" ca="1" si="471"/>
        <v>28</v>
      </c>
      <c r="M2557" s="7">
        <f t="shared" si="472"/>
        <v>6</v>
      </c>
      <c r="N2557" s="15">
        <f t="shared" si="473"/>
        <v>35126</v>
      </c>
      <c r="O2557" s="15" t="str">
        <f t="shared" si="474"/>
        <v>sábado</v>
      </c>
      <c r="P2557" s="14">
        <f t="shared" si="475"/>
        <v>1996</v>
      </c>
      <c r="Q2557" s="14">
        <f t="shared" si="476"/>
        <v>3</v>
      </c>
      <c r="R2557" s="14">
        <f t="shared" si="477"/>
        <v>2</v>
      </c>
      <c r="S2557" s="14" t="str">
        <f t="shared" si="478"/>
        <v>SI</v>
      </c>
      <c r="T2557" s="14" t="str">
        <f t="shared" si="479"/>
        <v>No Cumple</v>
      </c>
      <c r="U2557" s="14">
        <f>VLOOKUP(E2557,País!$A$1:$B$8,2,FALSE)</f>
        <v>1</v>
      </c>
    </row>
    <row r="2558" spans="1:21" x14ac:dyDescent="0.25">
      <c r="A2558" s="2" t="s">
        <v>67</v>
      </c>
      <c r="B2558" s="2" t="s">
        <v>68</v>
      </c>
      <c r="C2558" s="3">
        <v>34064</v>
      </c>
      <c r="D2558" s="2" t="s">
        <v>27</v>
      </c>
      <c r="E2558" s="2" t="s">
        <v>16</v>
      </c>
      <c r="F2558" s="2">
        <v>4</v>
      </c>
      <c r="G2558" s="4">
        <v>6129.9074371152774</v>
      </c>
      <c r="H2558" s="5">
        <v>-32897.373124678932</v>
      </c>
      <c r="I2558" s="11" t="str">
        <f t="shared" si="468"/>
        <v>Navarro, Adriana</v>
      </c>
      <c r="J2558" s="11" t="str">
        <f t="shared" si="469"/>
        <v>AN</v>
      </c>
      <c r="K2558" s="14">
        <f t="shared" si="470"/>
        <v>14</v>
      </c>
      <c r="L2558" s="7">
        <f t="shared" ca="1" si="471"/>
        <v>31</v>
      </c>
      <c r="M2558" s="7">
        <f t="shared" si="472"/>
        <v>1</v>
      </c>
      <c r="N2558" s="15">
        <f t="shared" si="473"/>
        <v>34064</v>
      </c>
      <c r="O2558" s="15" t="str">
        <f t="shared" si="474"/>
        <v>lunes</v>
      </c>
      <c r="P2558" s="14">
        <f t="shared" si="475"/>
        <v>1993</v>
      </c>
      <c r="Q2558" s="14">
        <f t="shared" si="476"/>
        <v>4</v>
      </c>
      <c r="R2558" s="14">
        <f t="shared" si="477"/>
        <v>5</v>
      </c>
      <c r="S2558" s="14" t="str">
        <f t="shared" si="478"/>
        <v>NO</v>
      </c>
      <c r="T2558" s="14" t="str">
        <f t="shared" si="479"/>
        <v>No Cumple</v>
      </c>
      <c r="U2558" s="14">
        <f>VLOOKUP(E2558,País!$A$1:$B$8,2,FALSE)</f>
        <v>4</v>
      </c>
    </row>
    <row r="2559" spans="1:21" x14ac:dyDescent="0.25">
      <c r="A2559" s="2" t="s">
        <v>65</v>
      </c>
      <c r="B2559" s="2" t="s">
        <v>66</v>
      </c>
      <c r="C2559" s="3">
        <v>30625</v>
      </c>
      <c r="D2559" s="2" t="s">
        <v>23</v>
      </c>
      <c r="E2559" s="2" t="s">
        <v>12</v>
      </c>
      <c r="F2559" s="2">
        <v>4</v>
      </c>
      <c r="G2559" s="4">
        <v>6101.8259885321459</v>
      </c>
      <c r="H2559" s="5">
        <v>-40222.247051009144</v>
      </c>
      <c r="I2559" s="11" t="str">
        <f t="shared" si="468"/>
        <v>Silva, Fernando</v>
      </c>
      <c r="J2559" s="11" t="str">
        <f t="shared" si="469"/>
        <v>FS</v>
      </c>
      <c r="K2559" s="14">
        <f t="shared" si="470"/>
        <v>13</v>
      </c>
      <c r="L2559" s="7">
        <f t="shared" ca="1" si="471"/>
        <v>40</v>
      </c>
      <c r="M2559" s="7">
        <f t="shared" si="472"/>
        <v>6</v>
      </c>
      <c r="N2559" s="15">
        <f t="shared" si="473"/>
        <v>30625</v>
      </c>
      <c r="O2559" s="15" t="str">
        <f t="shared" si="474"/>
        <v>sábado</v>
      </c>
      <c r="P2559" s="14">
        <f t="shared" si="475"/>
        <v>1983</v>
      </c>
      <c r="Q2559" s="14">
        <f t="shared" si="476"/>
        <v>11</v>
      </c>
      <c r="R2559" s="14">
        <f t="shared" si="477"/>
        <v>5</v>
      </c>
      <c r="S2559" s="14" t="str">
        <f t="shared" si="478"/>
        <v>NO</v>
      </c>
      <c r="T2559" s="14" t="str">
        <f t="shared" si="479"/>
        <v>No Cumple</v>
      </c>
      <c r="U2559" s="14">
        <f>VLOOKUP(E2559,País!$A$1:$B$8,2,FALSE)</f>
        <v>3</v>
      </c>
    </row>
    <row r="2560" spans="1:21" x14ac:dyDescent="0.25">
      <c r="A2560" s="2" t="s">
        <v>103</v>
      </c>
      <c r="B2560" s="2" t="s">
        <v>68</v>
      </c>
      <c r="C2560" s="3">
        <v>35618</v>
      </c>
      <c r="D2560" s="2" t="s">
        <v>19</v>
      </c>
      <c r="E2560" s="2" t="s">
        <v>12</v>
      </c>
      <c r="F2560" s="2">
        <v>3</v>
      </c>
      <c r="G2560" s="4">
        <v>6069.7155948487298</v>
      </c>
      <c r="H2560" s="5">
        <v>-34845.621836017992</v>
      </c>
      <c r="I2560" s="11" t="str">
        <f t="shared" si="468"/>
        <v>Navarro, Antonio</v>
      </c>
      <c r="J2560" s="11" t="str">
        <f t="shared" si="469"/>
        <v>AN</v>
      </c>
      <c r="K2560" s="14">
        <f t="shared" si="470"/>
        <v>14</v>
      </c>
      <c r="L2560" s="7">
        <f t="shared" ca="1" si="471"/>
        <v>27</v>
      </c>
      <c r="M2560" s="7">
        <f t="shared" si="472"/>
        <v>1</v>
      </c>
      <c r="N2560" s="15">
        <f t="shared" si="473"/>
        <v>35618</v>
      </c>
      <c r="O2560" s="15" t="str">
        <f t="shared" si="474"/>
        <v>lunes</v>
      </c>
      <c r="P2560" s="14">
        <f t="shared" si="475"/>
        <v>1997</v>
      </c>
      <c r="Q2560" s="14">
        <f t="shared" si="476"/>
        <v>7</v>
      </c>
      <c r="R2560" s="14">
        <f t="shared" si="477"/>
        <v>7</v>
      </c>
      <c r="S2560" s="14" t="str">
        <f t="shared" si="478"/>
        <v>NO</v>
      </c>
      <c r="T2560" s="14" t="str">
        <f t="shared" si="479"/>
        <v>No Cumple</v>
      </c>
      <c r="U2560" s="14">
        <f>VLOOKUP(E2560,País!$A$1:$B$8,2,FALSE)</f>
        <v>3</v>
      </c>
    </row>
    <row r="2561" spans="1:21" x14ac:dyDescent="0.25">
      <c r="A2561" s="2" t="s">
        <v>5</v>
      </c>
      <c r="B2561" s="2" t="s">
        <v>6</v>
      </c>
      <c r="C2561" s="3">
        <v>34820</v>
      </c>
      <c r="D2561" s="2" t="s">
        <v>7</v>
      </c>
      <c r="E2561" s="2" t="s">
        <v>8</v>
      </c>
      <c r="F2561" s="2">
        <v>6</v>
      </c>
      <c r="G2561" s="4">
        <v>5994.2116939039952</v>
      </c>
      <c r="H2561" s="5">
        <v>-42205.788306096001</v>
      </c>
      <c r="I2561" s="11" t="str">
        <f t="shared" si="468"/>
        <v>Martinez, Ana</v>
      </c>
      <c r="J2561" s="11" t="str">
        <f t="shared" si="469"/>
        <v>AM</v>
      </c>
      <c r="K2561" s="14">
        <f t="shared" si="470"/>
        <v>11</v>
      </c>
      <c r="L2561" s="7">
        <f t="shared" ca="1" si="471"/>
        <v>29</v>
      </c>
      <c r="M2561" s="7">
        <f t="shared" si="472"/>
        <v>1</v>
      </c>
      <c r="N2561" s="15">
        <f t="shared" si="473"/>
        <v>34820</v>
      </c>
      <c r="O2561" s="15" t="str">
        <f t="shared" si="474"/>
        <v>lunes</v>
      </c>
      <c r="P2561" s="14">
        <f t="shared" si="475"/>
        <v>1995</v>
      </c>
      <c r="Q2561" s="14">
        <f t="shared" si="476"/>
        <v>5</v>
      </c>
      <c r="R2561" s="14">
        <f t="shared" si="477"/>
        <v>1</v>
      </c>
      <c r="S2561" s="14" t="str">
        <f t="shared" si="478"/>
        <v>SI</v>
      </c>
      <c r="T2561" s="14" t="str">
        <f t="shared" si="479"/>
        <v>No Cumple</v>
      </c>
      <c r="U2561" s="14">
        <f>VLOOKUP(E2561,País!$A$1:$B$8,2,FALSE)</f>
        <v>1</v>
      </c>
    </row>
    <row r="2562" spans="1:21" x14ac:dyDescent="0.25">
      <c r="A2562" s="2" t="s">
        <v>59</v>
      </c>
      <c r="B2562" s="2" t="s">
        <v>60</v>
      </c>
      <c r="C2562" s="3">
        <v>31658</v>
      </c>
      <c r="D2562" s="2" t="s">
        <v>11</v>
      </c>
      <c r="E2562" s="2" t="s">
        <v>28</v>
      </c>
      <c r="F2562" s="2">
        <v>2</v>
      </c>
      <c r="G2562" s="4">
        <v>5934.7953877305363</v>
      </c>
      <c r="H2562" s="5">
        <v>-40120.640289410607</v>
      </c>
      <c r="I2562" s="11" t="str">
        <f t="shared" ref="I2562:I2569" si="480">_xlfn.CONCAT(B2562,", ",A2562)</f>
        <v>Vargas, Camila</v>
      </c>
      <c r="J2562" s="11" t="str">
        <f t="shared" ref="J2562:J2569" si="481">_xlfn.CONCAT(LEFT(A2562,1),LEFT(B2562,1))</f>
        <v>CV</v>
      </c>
      <c r="K2562" s="14">
        <f t="shared" ref="K2562:K2569" si="482">LEN(A2562)+LEN(B2562)</f>
        <v>12</v>
      </c>
      <c r="L2562" s="7">
        <f t="shared" ref="L2562:L2569" ca="1" si="483">INT((TODAY()-C2562)/365)</f>
        <v>37</v>
      </c>
      <c r="M2562" s="7">
        <f t="shared" ref="M2562:M2569" si="484">WEEKDAY(C2562,2)</f>
        <v>3</v>
      </c>
      <c r="N2562" s="15">
        <f t="shared" ref="N2562:N2569" si="485">C2562</f>
        <v>31658</v>
      </c>
      <c r="O2562" s="15" t="str">
        <f t="shared" ref="O2562:O2569" si="486">TEXT(C2562,"dddd")</f>
        <v>miércoles</v>
      </c>
      <c r="P2562" s="14">
        <f t="shared" ref="P2562:P2569" si="487">YEAR(C2562)</f>
        <v>1986</v>
      </c>
      <c r="Q2562" s="14">
        <f t="shared" ref="Q2562:Q2569" si="488">MONTH(C2562)</f>
        <v>9</v>
      </c>
      <c r="R2562" s="14">
        <f t="shared" ref="R2562:R2569" si="489">DAY(C2562)</f>
        <v>3</v>
      </c>
      <c r="S2562" s="14" t="str">
        <f t="shared" ref="S2562:S2569" si="490" xml:space="preserve"> IF(D2562 = "Ingeniero","SI","NO")</f>
        <v>NO</v>
      </c>
      <c r="T2562" s="14" t="str">
        <f t="shared" ref="T2562:T2569" si="491">IF(
     AND(F2562&gt;3,G2562&gt;30000),
     "Cumple",
     "No Cumple"
)</f>
        <v>No Cumple</v>
      </c>
      <c r="U2562" s="14">
        <f>VLOOKUP(E2562,País!$A$1:$B$8,2,FALSE)</f>
        <v>7</v>
      </c>
    </row>
    <row r="2563" spans="1:21" x14ac:dyDescent="0.25">
      <c r="A2563" s="2" t="s">
        <v>77</v>
      </c>
      <c r="B2563" s="2" t="s">
        <v>22</v>
      </c>
      <c r="C2563" s="3">
        <v>34722</v>
      </c>
      <c r="D2563" s="2" t="s">
        <v>27</v>
      </c>
      <c r="E2563" s="2" t="s">
        <v>24</v>
      </c>
      <c r="F2563" s="2">
        <v>3</v>
      </c>
      <c r="G2563" s="4">
        <v>5911.7379670169084</v>
      </c>
      <c r="H2563" s="5">
        <v>-31462.666043417994</v>
      </c>
      <c r="I2563" s="11" t="str">
        <f t="shared" si="480"/>
        <v>Fernandez, Emilio</v>
      </c>
      <c r="J2563" s="11" t="str">
        <f t="shared" si="481"/>
        <v>EF</v>
      </c>
      <c r="K2563" s="14">
        <f t="shared" si="482"/>
        <v>15</v>
      </c>
      <c r="L2563" s="7">
        <f t="shared" ca="1" si="483"/>
        <v>29</v>
      </c>
      <c r="M2563" s="7">
        <f t="shared" si="484"/>
        <v>1</v>
      </c>
      <c r="N2563" s="15">
        <f t="shared" si="485"/>
        <v>34722</v>
      </c>
      <c r="O2563" s="15" t="str">
        <f t="shared" si="486"/>
        <v>lunes</v>
      </c>
      <c r="P2563" s="14">
        <f t="shared" si="487"/>
        <v>1995</v>
      </c>
      <c r="Q2563" s="14">
        <f t="shared" si="488"/>
        <v>1</v>
      </c>
      <c r="R2563" s="14">
        <f t="shared" si="489"/>
        <v>23</v>
      </c>
      <c r="S2563" s="14" t="str">
        <f t="shared" si="490"/>
        <v>NO</v>
      </c>
      <c r="T2563" s="14" t="str">
        <f t="shared" si="491"/>
        <v>No Cumple</v>
      </c>
      <c r="U2563" s="14">
        <f>VLOOKUP(E2563,País!$A$1:$B$8,2,FALSE)</f>
        <v>5</v>
      </c>
    </row>
    <row r="2564" spans="1:21" x14ac:dyDescent="0.25">
      <c r="A2564" s="2" t="s">
        <v>29</v>
      </c>
      <c r="B2564" s="2" t="s">
        <v>30</v>
      </c>
      <c r="C2564" s="3">
        <v>33388</v>
      </c>
      <c r="D2564" s="2" t="s">
        <v>31</v>
      </c>
      <c r="E2564" s="2" t="s">
        <v>32</v>
      </c>
      <c r="F2564" s="2">
        <v>6</v>
      </c>
      <c r="G2564" s="4">
        <v>5861.2360112749029</v>
      </c>
      <c r="H2564" s="5">
        <v>-32764.072991543821</v>
      </c>
      <c r="I2564" s="11" t="str">
        <f t="shared" si="480"/>
        <v>Rivera, Pablo</v>
      </c>
      <c r="J2564" s="11" t="str">
        <f t="shared" si="481"/>
        <v>PR</v>
      </c>
      <c r="K2564" s="14">
        <f t="shared" si="482"/>
        <v>11</v>
      </c>
      <c r="L2564" s="7">
        <f t="shared" ca="1" si="483"/>
        <v>33</v>
      </c>
      <c r="M2564" s="7">
        <f t="shared" si="484"/>
        <v>4</v>
      </c>
      <c r="N2564" s="15">
        <f t="shared" si="485"/>
        <v>33388</v>
      </c>
      <c r="O2564" s="15" t="str">
        <f t="shared" si="486"/>
        <v>jueves</v>
      </c>
      <c r="P2564" s="14">
        <f t="shared" si="487"/>
        <v>1991</v>
      </c>
      <c r="Q2564" s="14">
        <f t="shared" si="488"/>
        <v>5</v>
      </c>
      <c r="R2564" s="14">
        <f t="shared" si="489"/>
        <v>30</v>
      </c>
      <c r="S2564" s="14" t="str">
        <f t="shared" si="490"/>
        <v>NO</v>
      </c>
      <c r="T2564" s="14" t="str">
        <f t="shared" si="491"/>
        <v>No Cumple</v>
      </c>
      <c r="U2564" s="14">
        <f>VLOOKUP(E2564,País!$A$1:$B$8,2,FALSE)</f>
        <v>2</v>
      </c>
    </row>
    <row r="2565" spans="1:21" x14ac:dyDescent="0.25">
      <c r="A2565" s="2" t="s">
        <v>82</v>
      </c>
      <c r="B2565" s="2" t="s">
        <v>40</v>
      </c>
      <c r="C2565" s="3">
        <v>35983</v>
      </c>
      <c r="D2565" s="2" t="s">
        <v>11</v>
      </c>
      <c r="E2565" s="2" t="s">
        <v>16</v>
      </c>
      <c r="F2565" s="2">
        <v>4</v>
      </c>
      <c r="G2565" s="4">
        <v>5605.9194491204134</v>
      </c>
      <c r="H2565" s="5">
        <v>-35947.382829686074</v>
      </c>
      <c r="I2565" s="11" t="str">
        <f t="shared" si="480"/>
        <v>Torres, Miguel</v>
      </c>
      <c r="J2565" s="11" t="str">
        <f t="shared" si="481"/>
        <v>MT</v>
      </c>
      <c r="K2565" s="14">
        <f t="shared" si="482"/>
        <v>12</v>
      </c>
      <c r="L2565" s="7">
        <f t="shared" ca="1" si="483"/>
        <v>26</v>
      </c>
      <c r="M2565" s="7">
        <f t="shared" si="484"/>
        <v>2</v>
      </c>
      <c r="N2565" s="15">
        <f t="shared" si="485"/>
        <v>35983</v>
      </c>
      <c r="O2565" s="15" t="str">
        <f t="shared" si="486"/>
        <v>martes</v>
      </c>
      <c r="P2565" s="14">
        <f t="shared" si="487"/>
        <v>1998</v>
      </c>
      <c r="Q2565" s="14">
        <f t="shared" si="488"/>
        <v>7</v>
      </c>
      <c r="R2565" s="14">
        <f t="shared" si="489"/>
        <v>7</v>
      </c>
      <c r="S2565" s="14" t="str">
        <f t="shared" si="490"/>
        <v>NO</v>
      </c>
      <c r="T2565" s="14" t="str">
        <f t="shared" si="491"/>
        <v>No Cumple</v>
      </c>
      <c r="U2565" s="14">
        <f>VLOOKUP(E2565,País!$A$1:$B$8,2,FALSE)</f>
        <v>4</v>
      </c>
    </row>
    <row r="2566" spans="1:21" x14ac:dyDescent="0.25">
      <c r="A2566" s="2" t="s">
        <v>87</v>
      </c>
      <c r="B2566" s="2" t="s">
        <v>50</v>
      </c>
      <c r="C2566" s="3">
        <v>30173</v>
      </c>
      <c r="D2566" s="2" t="s">
        <v>31</v>
      </c>
      <c r="E2566" s="2" t="s">
        <v>8</v>
      </c>
      <c r="F2566" s="2">
        <v>5</v>
      </c>
      <c r="G2566" s="4">
        <v>5477.7733065862985</v>
      </c>
      <c r="H2566" s="5">
        <v>-38735.226291006467</v>
      </c>
      <c r="I2566" s="11" t="str">
        <f t="shared" si="480"/>
        <v>Perez, Ismael</v>
      </c>
      <c r="J2566" s="11" t="str">
        <f t="shared" si="481"/>
        <v>IP</v>
      </c>
      <c r="K2566" s="14">
        <f t="shared" si="482"/>
        <v>11</v>
      </c>
      <c r="L2566" s="7">
        <f t="shared" ca="1" si="483"/>
        <v>42</v>
      </c>
      <c r="M2566" s="7">
        <f t="shared" si="484"/>
        <v>2</v>
      </c>
      <c r="N2566" s="15">
        <f t="shared" si="485"/>
        <v>30173</v>
      </c>
      <c r="O2566" s="15" t="str">
        <f t="shared" si="486"/>
        <v>martes</v>
      </c>
      <c r="P2566" s="14">
        <f t="shared" si="487"/>
        <v>1982</v>
      </c>
      <c r="Q2566" s="14">
        <f t="shared" si="488"/>
        <v>8</v>
      </c>
      <c r="R2566" s="14">
        <f t="shared" si="489"/>
        <v>10</v>
      </c>
      <c r="S2566" s="14" t="str">
        <f t="shared" si="490"/>
        <v>NO</v>
      </c>
      <c r="T2566" s="14" t="str">
        <f t="shared" si="491"/>
        <v>No Cumple</v>
      </c>
      <c r="U2566" s="14">
        <f>VLOOKUP(E2566,País!$A$1:$B$8,2,FALSE)</f>
        <v>1</v>
      </c>
    </row>
    <row r="2567" spans="1:21" x14ac:dyDescent="0.25">
      <c r="A2567" s="2" t="s">
        <v>9</v>
      </c>
      <c r="B2567" s="2" t="s">
        <v>10</v>
      </c>
      <c r="C2567" s="3">
        <v>31374</v>
      </c>
      <c r="D2567" s="2" t="s">
        <v>11</v>
      </c>
      <c r="E2567" s="2" t="s">
        <v>12</v>
      </c>
      <c r="F2567" s="2">
        <v>3</v>
      </c>
      <c r="G2567" s="4">
        <v>5285.3432752730387</v>
      </c>
      <c r="H2567" s="5">
        <v>-37011.725379781572</v>
      </c>
      <c r="I2567" s="11" t="str">
        <f t="shared" si="480"/>
        <v>Gomez, Juan</v>
      </c>
      <c r="J2567" s="11" t="str">
        <f t="shared" si="481"/>
        <v>JG</v>
      </c>
      <c r="K2567" s="14">
        <f t="shared" si="482"/>
        <v>9</v>
      </c>
      <c r="L2567" s="7">
        <f t="shared" ca="1" si="483"/>
        <v>38</v>
      </c>
      <c r="M2567" s="7">
        <f t="shared" si="484"/>
        <v>6</v>
      </c>
      <c r="N2567" s="15">
        <f t="shared" si="485"/>
        <v>31374</v>
      </c>
      <c r="O2567" s="15" t="str">
        <f t="shared" si="486"/>
        <v>sábado</v>
      </c>
      <c r="P2567" s="14">
        <f t="shared" si="487"/>
        <v>1985</v>
      </c>
      <c r="Q2567" s="14">
        <f t="shared" si="488"/>
        <v>11</v>
      </c>
      <c r="R2567" s="14">
        <f t="shared" si="489"/>
        <v>23</v>
      </c>
      <c r="S2567" s="14" t="str">
        <f t="shared" si="490"/>
        <v>NO</v>
      </c>
      <c r="T2567" s="14" t="str">
        <f t="shared" si="491"/>
        <v>No Cumple</v>
      </c>
      <c r="U2567" s="14">
        <f>VLOOKUP(E2567,País!$A$1:$B$8,2,FALSE)</f>
        <v>3</v>
      </c>
    </row>
    <row r="2568" spans="1:21" x14ac:dyDescent="0.25">
      <c r="A2568" s="2" t="s">
        <v>84</v>
      </c>
      <c r="B2568" s="2" t="s">
        <v>44</v>
      </c>
      <c r="C2568" s="3">
        <v>35200</v>
      </c>
      <c r="D2568" s="2" t="s">
        <v>19</v>
      </c>
      <c r="E2568" s="2" t="s">
        <v>24</v>
      </c>
      <c r="F2568" s="2">
        <v>3</v>
      </c>
      <c r="G2568" s="4">
        <v>4723.1639641236152</v>
      </c>
      <c r="H2568" s="5">
        <v>-33935.932107983579</v>
      </c>
      <c r="I2568" s="11" t="str">
        <f t="shared" si="480"/>
        <v>Mendoza, Lucas</v>
      </c>
      <c r="J2568" s="11" t="str">
        <f t="shared" si="481"/>
        <v>LM</v>
      </c>
      <c r="K2568" s="14">
        <f t="shared" si="482"/>
        <v>12</v>
      </c>
      <c r="L2568" s="7">
        <f t="shared" ca="1" si="483"/>
        <v>28</v>
      </c>
      <c r="M2568" s="7">
        <f t="shared" si="484"/>
        <v>3</v>
      </c>
      <c r="N2568" s="15">
        <f t="shared" si="485"/>
        <v>35200</v>
      </c>
      <c r="O2568" s="15" t="str">
        <f t="shared" si="486"/>
        <v>miércoles</v>
      </c>
      <c r="P2568" s="14">
        <f t="shared" si="487"/>
        <v>1996</v>
      </c>
      <c r="Q2568" s="14">
        <f t="shared" si="488"/>
        <v>5</v>
      </c>
      <c r="R2568" s="14">
        <f t="shared" si="489"/>
        <v>15</v>
      </c>
      <c r="S2568" s="14" t="str">
        <f t="shared" si="490"/>
        <v>NO</v>
      </c>
      <c r="T2568" s="14" t="str">
        <f t="shared" si="491"/>
        <v>No Cumple</v>
      </c>
      <c r="U2568" s="14">
        <f>VLOOKUP(E2568,País!$A$1:$B$8,2,FALSE)</f>
        <v>5</v>
      </c>
    </row>
    <row r="2569" spans="1:21" x14ac:dyDescent="0.25">
      <c r="A2569" s="2" t="s">
        <v>21</v>
      </c>
      <c r="B2569" s="2" t="s">
        <v>22</v>
      </c>
      <c r="C2569" s="3">
        <v>31242</v>
      </c>
      <c r="D2569" s="2" t="s">
        <v>23</v>
      </c>
      <c r="E2569" s="2" t="s">
        <v>24</v>
      </c>
      <c r="F2569" s="2">
        <v>3</v>
      </c>
      <c r="G2569" s="4">
        <v>4372.1048602522251</v>
      </c>
      <c r="H2569" s="5">
        <v>-45627.895139747772</v>
      </c>
      <c r="I2569" s="11" t="str">
        <f t="shared" si="480"/>
        <v>Fernandez, Luis</v>
      </c>
      <c r="J2569" s="11" t="str">
        <f t="shared" si="481"/>
        <v>LF</v>
      </c>
      <c r="K2569" s="14">
        <f t="shared" si="482"/>
        <v>13</v>
      </c>
      <c r="L2569" s="7">
        <f t="shared" ca="1" si="483"/>
        <v>39</v>
      </c>
      <c r="M2569" s="7">
        <f t="shared" si="484"/>
        <v>7</v>
      </c>
      <c r="N2569" s="15">
        <f t="shared" si="485"/>
        <v>31242</v>
      </c>
      <c r="O2569" s="15" t="str">
        <f t="shared" si="486"/>
        <v>domingo</v>
      </c>
      <c r="P2569" s="14">
        <f t="shared" si="487"/>
        <v>1985</v>
      </c>
      <c r="Q2569" s="14">
        <f t="shared" si="488"/>
        <v>7</v>
      </c>
      <c r="R2569" s="14">
        <f t="shared" si="489"/>
        <v>14</v>
      </c>
      <c r="S2569" s="14" t="str">
        <f t="shared" si="490"/>
        <v>NO</v>
      </c>
      <c r="T2569" s="14" t="str">
        <f t="shared" si="491"/>
        <v>No Cumple</v>
      </c>
      <c r="U2569" s="14">
        <f>VLOOKUP(E2569,País!$A$1:$B$8,2,FALSE)</f>
        <v>5</v>
      </c>
    </row>
    <row r="2570" spans="1:21" x14ac:dyDescent="0.25">
      <c r="F2570" s="8"/>
    </row>
  </sheetData>
  <autoFilter ref="A1:X2569" xr:uid="{FFC57533-7D4C-4ECF-AF4F-1904545F32E0}">
    <sortState xmlns:xlrd2="http://schemas.microsoft.com/office/spreadsheetml/2017/richdata2" ref="A332:X2436">
      <sortCondition ref="C1:C2569"/>
    </sortState>
  </autoFilter>
  <conditionalFormatting sqref="G2:G256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EAFAC-A346-4472-A62A-C0B38762E8AF}">
  <dimension ref="A1:B8"/>
  <sheetViews>
    <sheetView zoomScale="205" zoomScaleNormal="205" workbookViewId="0">
      <selection activeCell="B1" sqref="B1:B1048576"/>
    </sheetView>
  </sheetViews>
  <sheetFormatPr baseColWidth="10" defaultColWidth="9.140625" defaultRowHeight="15" x14ac:dyDescent="0.25"/>
  <sheetData>
    <row r="1" spans="1:2" x14ac:dyDescent="0.25">
      <c r="A1" s="2" t="s">
        <v>4</v>
      </c>
      <c r="B1" s="2" t="s">
        <v>96</v>
      </c>
    </row>
    <row r="2" spans="1:2" x14ac:dyDescent="0.25">
      <c r="A2" s="2" t="s">
        <v>8</v>
      </c>
      <c r="B2" s="2">
        <v>1</v>
      </c>
    </row>
    <row r="3" spans="1:2" x14ac:dyDescent="0.25">
      <c r="A3" s="2" t="s">
        <v>32</v>
      </c>
      <c r="B3" s="2">
        <v>2</v>
      </c>
    </row>
    <row r="4" spans="1:2" x14ac:dyDescent="0.25">
      <c r="A4" s="2" t="s">
        <v>12</v>
      </c>
      <c r="B4" s="2">
        <v>3</v>
      </c>
    </row>
    <row r="5" spans="1:2" x14ac:dyDescent="0.25">
      <c r="A5" s="2" t="s">
        <v>16</v>
      </c>
      <c r="B5" s="2">
        <v>4</v>
      </c>
    </row>
    <row r="6" spans="1:2" x14ac:dyDescent="0.25">
      <c r="A6" s="2" t="s">
        <v>24</v>
      </c>
      <c r="B6" s="2">
        <v>5</v>
      </c>
    </row>
    <row r="7" spans="1:2" x14ac:dyDescent="0.25">
      <c r="A7" s="2" t="s">
        <v>20</v>
      </c>
      <c r="B7" s="2">
        <v>6</v>
      </c>
    </row>
    <row r="8" spans="1:2" x14ac:dyDescent="0.25">
      <c r="A8" s="2" t="s">
        <v>28</v>
      </c>
      <c r="B8" s="2">
        <v>7</v>
      </c>
    </row>
  </sheetData>
  <autoFilter ref="A1:B1" xr:uid="{A38EAFAC-A346-4472-A62A-C0B38762E8AF}">
    <sortState xmlns:xlrd2="http://schemas.microsoft.com/office/spreadsheetml/2017/richdata2" ref="A2:B8">
      <sortCondition ref="A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Tablas dinámicas</vt:lpstr>
      <vt:lpstr>Censo</vt:lpstr>
      <vt:lpstr>País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Argañaraz</dc:creator>
  <cp:lastModifiedBy>Maica Rodriguez</cp:lastModifiedBy>
  <dcterms:created xsi:type="dcterms:W3CDTF">2024-03-04T23:24:53Z</dcterms:created>
  <dcterms:modified xsi:type="dcterms:W3CDTF">2024-08-09T11:50:09Z</dcterms:modified>
</cp:coreProperties>
</file>