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Dennis\Calendars\"/>
    </mc:Choice>
  </mc:AlternateContent>
  <bookViews>
    <workbookView xWindow="0" yWindow="0" windowWidth="28800" windowHeight="12300"/>
  </bookViews>
  <sheets>
    <sheet name="YearlyCalendar" sheetId="2" r:id="rId1"/>
  </sheets>
  <definedNames>
    <definedName name="month">YearlyCalendar!$K$4</definedName>
    <definedName name="_xlnm.Print_Area" localSheetId="0">YearlyCalendar!$B$10:$V$67</definedName>
    <definedName name="startday">YearlyCalendar!$R$4</definedName>
    <definedName name="valuevx">42.314159</definedName>
    <definedName name="year">YearlyCalendar!$D$4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2" l="1"/>
  <c r="U12" i="2"/>
  <c r="T12" i="2"/>
  <c r="S12" i="2"/>
  <c r="R12" i="2"/>
  <c r="Q12" i="2"/>
  <c r="P12" i="2"/>
  <c r="V20" i="2"/>
  <c r="U20" i="2"/>
  <c r="T20" i="2"/>
  <c r="S20" i="2"/>
  <c r="R20" i="2"/>
  <c r="Q20" i="2"/>
  <c r="P20" i="2"/>
  <c r="V28" i="2"/>
  <c r="U28" i="2"/>
  <c r="T28" i="2"/>
  <c r="S28" i="2"/>
  <c r="R28" i="2"/>
  <c r="Q28" i="2"/>
  <c r="P28" i="2"/>
  <c r="V36" i="2"/>
  <c r="U36" i="2"/>
  <c r="T36" i="2"/>
  <c r="S36" i="2"/>
  <c r="R36" i="2"/>
  <c r="Q36" i="2"/>
  <c r="P36" i="2"/>
  <c r="V44" i="2"/>
  <c r="U44" i="2"/>
  <c r="T44" i="2"/>
  <c r="S44" i="2"/>
  <c r="R44" i="2"/>
  <c r="Q44" i="2"/>
  <c r="P44" i="2"/>
  <c r="V52" i="2"/>
  <c r="U52" i="2"/>
  <c r="T52" i="2"/>
  <c r="S52" i="2"/>
  <c r="R52" i="2"/>
  <c r="Q52" i="2"/>
  <c r="P52" i="2"/>
  <c r="H52" i="2"/>
  <c r="G52" i="2"/>
  <c r="F52" i="2"/>
  <c r="E52" i="2"/>
  <c r="D52" i="2"/>
  <c r="C52" i="2"/>
  <c r="B52" i="2"/>
  <c r="H44" i="2"/>
  <c r="G44" i="2"/>
  <c r="F44" i="2"/>
  <c r="E44" i="2"/>
  <c r="D44" i="2"/>
  <c r="C44" i="2"/>
  <c r="B44" i="2"/>
  <c r="H36" i="2"/>
  <c r="G36" i="2"/>
  <c r="F36" i="2"/>
  <c r="E36" i="2"/>
  <c r="D36" i="2"/>
  <c r="C36" i="2"/>
  <c r="B36" i="2"/>
  <c r="H28" i="2"/>
  <c r="G28" i="2"/>
  <c r="F28" i="2"/>
  <c r="E28" i="2"/>
  <c r="D28" i="2"/>
  <c r="C28" i="2"/>
  <c r="B28" i="2"/>
  <c r="H20" i="2"/>
  <c r="G20" i="2"/>
  <c r="F20" i="2"/>
  <c r="E20" i="2"/>
  <c r="D20" i="2"/>
  <c r="C20" i="2"/>
  <c r="B20" i="2"/>
  <c r="H12" i="2"/>
  <c r="G12" i="2"/>
  <c r="F12" i="2"/>
  <c r="E12" i="2"/>
  <c r="D12" i="2"/>
  <c r="C12" i="2"/>
  <c r="B12" i="2"/>
  <c r="B11" i="2"/>
  <c r="B19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27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P11" i="2"/>
  <c r="P13" i="2"/>
  <c r="Q13" i="2"/>
  <c r="R13" i="2"/>
  <c r="S13" i="2"/>
  <c r="T13" i="2"/>
  <c r="U13" i="2"/>
  <c r="V13" i="2"/>
  <c r="P14" i="2"/>
  <c r="Q14" i="2"/>
  <c r="R14" i="2"/>
  <c r="S14" i="2"/>
  <c r="T14" i="2"/>
  <c r="U14" i="2"/>
  <c r="V14" i="2"/>
  <c r="P15" i="2"/>
  <c r="Q15" i="2"/>
  <c r="R15" i="2"/>
  <c r="S15" i="2"/>
  <c r="T15" i="2"/>
  <c r="U15" i="2"/>
  <c r="V15" i="2"/>
  <c r="P16" i="2"/>
  <c r="Q16" i="2"/>
  <c r="R16" i="2"/>
  <c r="S16" i="2"/>
  <c r="T16" i="2"/>
  <c r="U16" i="2"/>
  <c r="V16" i="2"/>
  <c r="P17" i="2"/>
  <c r="Q17" i="2"/>
  <c r="R17" i="2"/>
  <c r="S17" i="2"/>
  <c r="T17" i="2"/>
  <c r="U17" i="2"/>
  <c r="V17" i="2"/>
  <c r="P18" i="2"/>
  <c r="Q18" i="2"/>
  <c r="R18" i="2"/>
  <c r="S18" i="2"/>
  <c r="T18" i="2"/>
  <c r="U18" i="2"/>
  <c r="V18" i="2"/>
  <c r="P19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23" i="2"/>
  <c r="Q23" i="2"/>
  <c r="R23" i="2"/>
  <c r="S23" i="2"/>
  <c r="T23" i="2"/>
  <c r="U23" i="2"/>
  <c r="V23" i="2"/>
  <c r="P24" i="2"/>
  <c r="Q24" i="2"/>
  <c r="R24" i="2"/>
  <c r="S24" i="2"/>
  <c r="T24" i="2"/>
  <c r="U24" i="2"/>
  <c r="V24" i="2"/>
  <c r="P25" i="2"/>
  <c r="Q25" i="2"/>
  <c r="R25" i="2"/>
  <c r="S25" i="2"/>
  <c r="T25" i="2"/>
  <c r="U25" i="2"/>
  <c r="V25" i="2"/>
  <c r="P26" i="2"/>
  <c r="Q26" i="2"/>
  <c r="R26" i="2"/>
  <c r="S26" i="2"/>
  <c r="T26" i="2"/>
  <c r="U26" i="2"/>
  <c r="V26" i="2"/>
  <c r="P27" i="2"/>
  <c r="P29" i="2"/>
  <c r="Q29" i="2"/>
  <c r="R29" i="2"/>
  <c r="S29" i="2"/>
  <c r="T29" i="2"/>
  <c r="U29" i="2"/>
  <c r="V29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2" i="2"/>
  <c r="Q32" i="2"/>
  <c r="R32" i="2"/>
  <c r="S32" i="2"/>
  <c r="T32" i="2"/>
  <c r="U32" i="2"/>
  <c r="V32" i="2"/>
  <c r="P33" i="2"/>
  <c r="Q33" i="2"/>
  <c r="R33" i="2"/>
  <c r="S33" i="2"/>
  <c r="T33" i="2"/>
  <c r="U33" i="2"/>
  <c r="V33" i="2"/>
  <c r="P34" i="2"/>
  <c r="Q34" i="2"/>
  <c r="R34" i="2"/>
  <c r="S34" i="2"/>
  <c r="T34" i="2"/>
  <c r="U34" i="2"/>
  <c r="V34" i="2"/>
  <c r="P35" i="2"/>
  <c r="P37" i="2"/>
  <c r="Q37" i="2"/>
  <c r="R37" i="2"/>
  <c r="S37" i="2"/>
  <c r="T37" i="2"/>
  <c r="U37" i="2"/>
  <c r="V37" i="2"/>
  <c r="P38" i="2"/>
  <c r="Q38" i="2"/>
  <c r="R38" i="2"/>
  <c r="S38" i="2"/>
  <c r="T38" i="2"/>
  <c r="U38" i="2"/>
  <c r="V38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1" i="2"/>
  <c r="Q41" i="2"/>
  <c r="R41" i="2"/>
  <c r="S41" i="2"/>
  <c r="T41" i="2"/>
  <c r="U41" i="2"/>
  <c r="V41" i="2"/>
  <c r="P42" i="2"/>
  <c r="Q42" i="2"/>
  <c r="R42" i="2"/>
  <c r="S42" i="2"/>
  <c r="T42" i="2"/>
  <c r="U42" i="2"/>
  <c r="V42" i="2"/>
  <c r="P43" i="2"/>
  <c r="P45" i="2"/>
  <c r="Q45" i="2"/>
  <c r="R45" i="2"/>
  <c r="S45" i="2"/>
  <c r="T45" i="2"/>
  <c r="U45" i="2"/>
  <c r="V45" i="2"/>
  <c r="P46" i="2"/>
  <c r="Q46" i="2"/>
  <c r="R46" i="2"/>
  <c r="S46" i="2"/>
  <c r="T46" i="2"/>
  <c r="U46" i="2"/>
  <c r="V46" i="2"/>
  <c r="P47" i="2"/>
  <c r="Q47" i="2"/>
  <c r="R47" i="2"/>
  <c r="S47" i="2"/>
  <c r="T47" i="2"/>
  <c r="U47" i="2"/>
  <c r="V47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50" i="2"/>
  <c r="Q50" i="2"/>
  <c r="R50" i="2"/>
  <c r="S50" i="2"/>
  <c r="T50" i="2"/>
  <c r="U50" i="2"/>
  <c r="V50" i="2"/>
  <c r="P51" i="2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</calcChain>
</file>

<file path=xl/sharedStrings.xml><?xml version="1.0" encoding="utf-8"?>
<sst xmlns="http://schemas.openxmlformats.org/spreadsheetml/2006/main" count="41" uniqueCount="41">
  <si>
    <t>http://www.vertex42.com/calendars/school-calendar.html</t>
  </si>
  <si>
    <t>Year:</t>
  </si>
  <si>
    <t>INSTRUCTIONS</t>
  </si>
  <si>
    <t>Beginning Month:</t>
  </si>
  <si>
    <t>Start day:</t>
  </si>
  <si>
    <t xml:space="preserve"> 1:Sunday, 2:Monday</t>
  </si>
  <si>
    <t>«  Choose the year and beginning month</t>
  </si>
  <si>
    <t>Note: If you choose Monday as the start day, you will need to modify some of the formatting in the calendars (bold vs. non-bold days).</t>
  </si>
  <si>
    <t>«  Make a list of important dates. Enter dates as text by entering an apostrophe before the date, like 'Aug 8</t>
  </si>
  <si>
    <t>School Year Calendar Template</t>
  </si>
  <si>
    <t>© 2013-2014 Vertex42 LLC</t>
  </si>
  <si>
    <r>
      <t>Publishing your calendar</t>
    </r>
    <r>
      <rPr>
        <sz val="8"/>
        <color theme="3" tint="-0.249977111117893"/>
        <rFont val="Arial"/>
        <family val="2"/>
      </rPr>
      <t>. If you want to publish a school calendar, you must ensure that it includes the following note and URL in the footer: Calendar Templates by Vertex42.com - http://www.vertex42.com/calendars/school-calendar.html</t>
    </r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</si>
  <si>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either print to a PDF driver, or in Excel 2010/2013 you can go to Save As and select PDF.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</si>
  <si>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</si>
  <si>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Overwriting formulas</t>
    </r>
    <r>
      <rPr>
        <sz val="8"/>
        <color theme="3" tint="-0.249977111117893"/>
        <rFont val="Arial"/>
        <family val="2"/>
      </rPr>
      <t xml:space="preserve">. You can overwrite a formula to place an "H" in place of a holiday for example. Be very careful if you copy/paste days so that you don't mess up the formulas. You can copy/paste the formulas for the days </t>
    </r>
    <r>
      <rPr>
        <i/>
        <sz val="8"/>
        <color theme="3" tint="-0.249977111117893"/>
        <rFont val="Arial"/>
        <family val="2"/>
      </rPr>
      <t>within</t>
    </r>
    <r>
      <rPr>
        <sz val="8"/>
        <color theme="3" tint="-0.249977111117893"/>
        <rFont val="Arial"/>
        <family val="2"/>
      </rPr>
      <t xml:space="preserve"> the same month, but </t>
    </r>
    <r>
      <rPr>
        <i/>
        <sz val="8"/>
        <color theme="3" tint="-0.249977111117893"/>
        <rFont val="Arial"/>
        <family val="2"/>
      </rPr>
      <t>not between</t>
    </r>
    <r>
      <rPr>
        <sz val="8"/>
        <color theme="3" tint="-0.249977111117893"/>
        <rFont val="Arial"/>
        <family val="2"/>
      </rPr>
      <t xml:space="preserve"> months.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</si>
  <si>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</si>
  <si>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r>
      <t xml:space="preserve">«  Use the </t>
    </r>
    <r>
      <rPr>
        <b/>
        <sz val="8"/>
        <color theme="3" tint="-0.249977111117893"/>
        <rFont val="Arial"/>
        <family val="2"/>
      </rPr>
      <t>Format Painter</t>
    </r>
    <r>
      <rPr>
        <sz val="8"/>
        <color theme="3" tint="-0.249977111117893"/>
        <rFont val="Arial"/>
        <family val="2"/>
      </rPr>
      <t xml:space="preserve"> to copy the format from one cell to another</t>
    </r>
  </si>
  <si>
    <r>
      <t xml:space="preserve">«  Copy and paste the </t>
    </r>
    <r>
      <rPr>
        <b/>
        <sz val="8"/>
        <color theme="3" tint="-0.249977111117893"/>
        <rFont val="Arial"/>
        <family val="2"/>
      </rPr>
      <t>Shapes</t>
    </r>
    <r>
      <rPr>
        <sz val="8"/>
        <color theme="3" tint="-0.249977111117893"/>
        <rFont val="Arial"/>
        <family val="2"/>
      </rPr>
      <t xml:space="preserve"> to highlight specific days</t>
    </r>
  </si>
  <si>
    <t>August</t>
  </si>
  <si>
    <t>November</t>
  </si>
  <si>
    <t>December</t>
  </si>
  <si>
    <t>January</t>
  </si>
  <si>
    <t xml:space="preserve">March </t>
  </si>
  <si>
    <t>May</t>
  </si>
  <si>
    <t>First and Last Day of School</t>
  </si>
  <si>
    <t>675 S. Haskett Street</t>
  </si>
  <si>
    <t>Richard McKenna Charter School #453</t>
  </si>
  <si>
    <t>Richard McKenna Charter School</t>
  </si>
  <si>
    <t>Online</t>
  </si>
  <si>
    <t>Mountain Home, ID  83647</t>
  </si>
  <si>
    <t>208.580.2449 #3</t>
  </si>
  <si>
    <t>2019-2020 Online Calendar</t>
  </si>
  <si>
    <t>10 - Teacher Work day</t>
  </si>
  <si>
    <t>12 - Classes Begins</t>
  </si>
  <si>
    <t>18-22 - Thanksgiving Break - No School</t>
  </si>
  <si>
    <t>23-31 - Christmas Break - No School</t>
  </si>
  <si>
    <t>1-3 - Break Continues - No School</t>
  </si>
  <si>
    <t>6 - School resumes</t>
  </si>
  <si>
    <t>15 - Last Day of School</t>
  </si>
  <si>
    <t>23-27  - Spring Break - No School</t>
  </si>
  <si>
    <t>25 - School resumes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</si>
</sst>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"/>
    <numFmt numFmtId="165" formatCode="mmmm\ yyyy"/>
  </numFmts>
  <fonts count="49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sz val="8"/>
      <name val="Tahoma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63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i/>
      <sz val="8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sz val="2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61"/>
      </patternFill>
    </fill>
    <fill>
      <patternFill patternType="solid">
        <fgColor indexed="51"/>
      </patternFill>
    </fill>
    <fill>
      <patternFill patternType="solid">
        <fgColor indexed="40"/>
      </patternFill>
    </fill>
    <fill>
      <patternFill patternType="solid">
        <fgColor indexed="14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2" borderId="0" applyNumberFormat="0" applyBorder="0" applyAlignment="0" applyProtection="0"/>
    <xf numFmtId="0" fontId="19" fillId="6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7" borderId="1" applyNumberFormat="0" applyAlignment="0" applyProtection="0"/>
    <xf numFmtId="0" fontId="23" fillId="18" borderId="2" applyNumberFormat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19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9" fillId="3" borderId="1" applyNumberFormat="0" applyAlignment="0" applyProtection="0"/>
    <xf numFmtId="0" fontId="30" fillId="0" borderId="5" applyNumberFormat="0" applyFill="0" applyAlignment="0" applyProtection="0"/>
    <xf numFmtId="0" fontId="31" fillId="6" borderId="0" applyNumberFormat="0" applyBorder="0" applyAlignment="0" applyProtection="0"/>
    <xf numFmtId="0" fontId="5" fillId="6" borderId="6" applyNumberFormat="0" applyFont="0" applyAlignment="0" applyProtection="0"/>
    <xf numFmtId="0" fontId="32" fillId="17" borderId="7" applyNumberFormat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0" borderId="0" applyNumberFormat="0" applyFill="0" applyBorder="0" applyAlignment="0" applyProtection="0"/>
  </cellStyleXfs>
  <cellXfs count="103">
    <xf numFmtId="0" fontId="0" fillId="0" borderId="0" xfId="0"/>
    <xf numFmtId="0" fontId="3" fillId="20" borderId="0" xfId="0" applyFont="1" applyFill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1" fillId="20" borderId="0" xfId="0" applyFont="1" applyFill="1"/>
    <xf numFmtId="0" fontId="4" fillId="20" borderId="0" xfId="0" applyFont="1" applyFill="1" applyBorder="1" applyAlignment="1">
      <alignment horizontal="center"/>
    </xf>
    <xf numFmtId="0" fontId="5" fillId="20" borderId="0" xfId="0" applyFont="1" applyFill="1"/>
    <xf numFmtId="0" fontId="11" fillId="0" borderId="9" xfId="0" applyFont="1" applyFill="1" applyBorder="1" applyAlignment="1">
      <alignment horizontal="center"/>
    </xf>
    <xf numFmtId="0" fontId="13" fillId="20" borderId="0" xfId="0" applyFont="1" applyFill="1" applyAlignment="1">
      <alignment vertical="center"/>
    </xf>
    <xf numFmtId="0" fontId="14" fillId="0" borderId="9" xfId="0" applyFont="1" applyFill="1" applyBorder="1" applyAlignment="1">
      <alignment horizontal="center"/>
    </xf>
    <xf numFmtId="0" fontId="14" fillId="20" borderId="0" xfId="0" applyFont="1" applyFill="1"/>
    <xf numFmtId="0" fontId="9" fillId="0" borderId="0" xfId="0" applyFont="1" applyBorder="1"/>
    <xf numFmtId="0" fontId="8" fillId="20" borderId="10" xfId="0" applyFont="1" applyFill="1" applyBorder="1" applyAlignment="1">
      <alignment horizontal="center"/>
    </xf>
    <xf numFmtId="0" fontId="8" fillId="20" borderId="11" xfId="0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0" fontId="4" fillId="0" borderId="0" xfId="0" applyFont="1" applyBorder="1"/>
    <xf numFmtId="164" fontId="8" fillId="0" borderId="10" xfId="0" applyNumberFormat="1" applyFont="1" applyFill="1" applyBorder="1" applyAlignment="1">
      <alignment horizontal="center"/>
    </xf>
    <xf numFmtId="164" fontId="8" fillId="0" borderId="11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10" fillId="0" borderId="12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0" fontId="16" fillId="20" borderId="0" xfId="28" applyNumberFormat="1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0" fontId="14" fillId="20" borderId="0" xfId="0" applyFont="1" applyFill="1" applyAlignment="1">
      <alignment horizontal="right"/>
    </xf>
    <xf numFmtId="0" fontId="5" fillId="20" borderId="0" xfId="0" applyFont="1" applyFill="1" applyAlignment="1">
      <alignment horizontal="right"/>
    </xf>
    <xf numFmtId="0" fontId="12" fillId="20" borderId="0" xfId="35" applyFont="1" applyFill="1" applyAlignment="1" applyProtection="1">
      <alignment horizontal="right"/>
    </xf>
    <xf numFmtId="0" fontId="0" fillId="20" borderId="0" xfId="0" applyFill="1"/>
    <xf numFmtId="0" fontId="7" fillId="20" borderId="0" xfId="0" applyFont="1" applyFill="1"/>
    <xf numFmtId="0" fontId="4" fillId="20" borderId="0" xfId="0" applyFont="1" applyFill="1" applyAlignment="1">
      <alignment horizontal="center"/>
    </xf>
    <xf numFmtId="0" fontId="4" fillId="0" borderId="0" xfId="0" applyFont="1"/>
    <xf numFmtId="0" fontId="8" fillId="20" borderId="0" xfId="0" applyFont="1" applyFill="1" applyBorder="1" applyAlignment="1">
      <alignment horizontal="center"/>
    </xf>
    <xf numFmtId="0" fontId="4" fillId="0" borderId="20" xfId="0" quotePrefix="1" applyFont="1" applyBorder="1"/>
    <xf numFmtId="0" fontId="4" fillId="0" borderId="20" xfId="0" applyFont="1" applyBorder="1"/>
    <xf numFmtId="0" fontId="4" fillId="0" borderId="20" xfId="0" applyFont="1" applyBorder="1" applyAlignment="1">
      <alignment horizontal="right"/>
    </xf>
    <xf numFmtId="0" fontId="4" fillId="0" borderId="21" xfId="0" quotePrefix="1" applyFont="1" applyBorder="1"/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0" fontId="10" fillId="0" borderId="21" xfId="0" applyFont="1" applyBorder="1"/>
    <xf numFmtId="0" fontId="38" fillId="20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9" fillId="0" borderId="0" xfId="0" applyFont="1"/>
    <xf numFmtId="0" fontId="42" fillId="0" borderId="0" xfId="0" applyFont="1"/>
    <xf numFmtId="0" fontId="43" fillId="0" borderId="0" xfId="0" applyFont="1" applyAlignment="1">
      <alignment vertical="center"/>
    </xf>
    <xf numFmtId="164" fontId="17" fillId="22" borderId="0" xfId="0" applyNumberFormat="1" applyFont="1" applyFill="1" applyBorder="1" applyAlignment="1">
      <alignment horizontal="center"/>
    </xf>
    <xf numFmtId="164" fontId="17" fillId="23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164" fontId="17" fillId="24" borderId="0" xfId="0" applyNumberFormat="1" applyFont="1" applyFill="1" applyBorder="1" applyAlignment="1">
      <alignment horizontal="center"/>
    </xf>
    <xf numFmtId="0" fontId="44" fillId="25" borderId="20" xfId="0" applyFont="1" applyFill="1" applyBorder="1"/>
    <xf numFmtId="0" fontId="0" fillId="0" borderId="21" xfId="0" quotePrefix="1" applyFont="1" applyBorder="1"/>
    <xf numFmtId="0" fontId="0" fillId="0" borderId="21" xfId="0" applyFont="1" applyBorder="1"/>
    <xf numFmtId="0" fontId="46" fillId="0" borderId="0" xfId="0" applyFont="1"/>
    <xf numFmtId="0" fontId="6" fillId="0" borderId="21" xfId="0" applyFont="1" applyBorder="1"/>
    <xf numFmtId="0" fontId="46" fillId="0" borderId="21" xfId="0" applyFont="1" applyBorder="1"/>
    <xf numFmtId="0" fontId="46" fillId="0" borderId="0" xfId="0" applyFont="1" applyFill="1" applyBorder="1"/>
    <xf numFmtId="0" fontId="0" fillId="0" borderId="20" xfId="0" applyFont="1" applyBorder="1"/>
    <xf numFmtId="0" fontId="4" fillId="22" borderId="20" xfId="0" applyFont="1" applyFill="1" applyBorder="1"/>
    <xf numFmtId="0" fontId="4" fillId="22" borderId="20" xfId="0" applyFont="1" applyFill="1" applyBorder="1" applyAlignment="1">
      <alignment horizontal="right"/>
    </xf>
    <xf numFmtId="0" fontId="44" fillId="23" borderId="21" xfId="0" applyFont="1" applyFill="1" applyBorder="1"/>
    <xf numFmtId="0" fontId="44" fillId="23" borderId="21" xfId="0" applyFont="1" applyFill="1" applyBorder="1" applyAlignment="1">
      <alignment horizontal="right"/>
    </xf>
    <xf numFmtId="0" fontId="44" fillId="25" borderId="20" xfId="0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11" fillId="0" borderId="0" xfId="0" applyFont="1" applyFill="1"/>
    <xf numFmtId="0" fontId="4" fillId="0" borderId="0" xfId="0" applyFont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/>
    <xf numFmtId="0" fontId="12" fillId="0" borderId="0" xfId="35" applyFont="1" applyFill="1" applyAlignment="1" applyProtection="1">
      <alignment horizontal="right"/>
    </xf>
    <xf numFmtId="0" fontId="14" fillId="0" borderId="0" xfId="0" applyFont="1" applyFill="1"/>
    <xf numFmtId="0" fontId="0" fillId="0" borderId="0" xfId="0" applyFill="1"/>
    <xf numFmtId="0" fontId="48" fillId="0" borderId="0" xfId="0" applyFont="1" applyFill="1"/>
    <xf numFmtId="0" fontId="47" fillId="0" borderId="0" xfId="0" applyFont="1"/>
    <xf numFmtId="0" fontId="5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0" fillId="0" borderId="21" xfId="0" applyBorder="1"/>
    <xf numFmtId="0" fontId="44" fillId="0" borderId="20" xfId="0" applyFont="1" applyFill="1" applyBorder="1"/>
    <xf numFmtId="0" fontId="4" fillId="0" borderId="20" xfId="0" applyFont="1" applyFill="1" applyBorder="1"/>
    <xf numFmtId="0" fontId="4" fillId="0" borderId="20" xfId="0" applyFont="1" applyFill="1" applyBorder="1" applyAlignment="1">
      <alignment horizontal="right"/>
    </xf>
    <xf numFmtId="0" fontId="48" fillId="0" borderId="0" xfId="0" applyFont="1"/>
    <xf numFmtId="164" fontId="17" fillId="26" borderId="0" xfId="0" applyNumberFormat="1" applyFont="1" applyFill="1" applyBorder="1" applyAlignment="1">
      <alignment horizontal="center"/>
    </xf>
    <xf numFmtId="164" fontId="10" fillId="26" borderId="12" xfId="0" applyNumberFormat="1" applyFont="1" applyFill="1" applyBorder="1" applyAlignment="1">
      <alignment horizontal="center"/>
    </xf>
    <xf numFmtId="164" fontId="8" fillId="28" borderId="11" xfId="0" applyNumberFormat="1" applyFont="1" applyFill="1" applyBorder="1" applyAlignment="1">
      <alignment horizontal="center"/>
    </xf>
    <xf numFmtId="164" fontId="17" fillId="29" borderId="0" xfId="0" applyNumberFormat="1" applyFont="1" applyFill="1" applyBorder="1" applyAlignment="1">
      <alignment horizontal="center"/>
    </xf>
    <xf numFmtId="0" fontId="8" fillId="0" borderId="21" xfId="0" applyFont="1" applyBorder="1"/>
    <xf numFmtId="0" fontId="8" fillId="0" borderId="21" xfId="0" applyFont="1" applyFill="1" applyBorder="1"/>
    <xf numFmtId="0" fontId="4" fillId="26" borderId="0" xfId="0" applyFont="1" applyFill="1" applyBorder="1"/>
    <xf numFmtId="165" fontId="18" fillId="21" borderId="10" xfId="0" applyNumberFormat="1" applyFont="1" applyFill="1" applyBorder="1" applyAlignment="1">
      <alignment horizontal="center" vertical="center"/>
    </xf>
    <xf numFmtId="165" fontId="8" fillId="21" borderId="0" xfId="0" applyNumberFormat="1" applyFont="1" applyFill="1" applyBorder="1"/>
    <xf numFmtId="165" fontId="8" fillId="21" borderId="11" xfId="0" applyNumberFormat="1" applyFont="1" applyFill="1" applyBorder="1"/>
    <xf numFmtId="0" fontId="46" fillId="27" borderId="0" xfId="0" applyFont="1" applyFill="1" applyBorder="1" applyAlignment="1">
      <alignment horizontal="center"/>
    </xf>
    <xf numFmtId="0" fontId="6" fillId="27" borderId="0" xfId="0" applyFont="1" applyFill="1" applyBorder="1" applyAlignment="1">
      <alignment horizontal="center"/>
    </xf>
    <xf numFmtId="0" fontId="10" fillId="27" borderId="0" xfId="0" applyFont="1" applyFill="1" applyBorder="1" applyAlignment="1">
      <alignment horizontal="center"/>
    </xf>
    <xf numFmtId="0" fontId="40" fillId="0" borderId="0" xfId="0" applyFont="1" applyAlignment="1">
      <alignment horizontal="left" vertical="top" wrapText="1"/>
    </xf>
    <xf numFmtId="165" fontId="18" fillId="21" borderId="15" xfId="0" applyNumberFormat="1" applyFont="1" applyFill="1" applyBorder="1" applyAlignment="1">
      <alignment horizontal="center" vertical="center"/>
    </xf>
    <xf numFmtId="165" fontId="8" fillId="21" borderId="16" xfId="0" applyNumberFormat="1" applyFont="1" applyFill="1" applyBorder="1"/>
    <xf numFmtId="165" fontId="8" fillId="21" borderId="17" xfId="0" applyNumberFormat="1" applyFont="1" applyFill="1" applyBorder="1"/>
    <xf numFmtId="0" fontId="37" fillId="0" borderId="0" xfId="0" applyFont="1" applyFill="1" applyBorder="1" applyAlignment="1">
      <alignment horizontal="center" vertical="center"/>
    </xf>
    <xf numFmtId="0" fontId="45" fillId="27" borderId="0" xfId="0" applyFont="1" applyFill="1" applyBorder="1" applyAlignment="1">
      <alignment horizontal="center"/>
    </xf>
    <xf numFmtId="0" fontId="15" fillId="20" borderId="0" xfId="35" applyFont="1" applyFill="1" applyAlignment="1" applyProtection="1">
      <alignment horizontal="left"/>
    </xf>
    <xf numFmtId="0" fontId="0" fillId="0" borderId="18" xfId="0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39" fillId="0" borderId="0" xfId="0" applyFont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0</xdr:row>
      <xdr:rowOff>9525</xdr:rowOff>
    </xdr:from>
    <xdr:to>
      <xdr:col>23</xdr:col>
      <xdr:colOff>0</xdr:colOff>
      <xdr:row>1</xdr:row>
      <xdr:rowOff>0</xdr:rowOff>
    </xdr:to>
    <xdr:pic>
      <xdr:nvPicPr>
        <xdr:cNvPr id="1126" name="Picture 102" descr="vertex42_logo_transparent_s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9525"/>
          <a:ext cx="962025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calendars/school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70"/>
  <sheetViews>
    <sheetView showGridLines="0" tabSelected="1" view="pageLayout" topLeftCell="A7" zoomScale="200" zoomScalePageLayoutView="200" workbookViewId="0">
      <selection activeCell="J43" sqref="J43"/>
    </sheetView>
  </sheetViews>
  <sheetFormatPr defaultColWidth="8.85546875" defaultRowHeight="12.75" x14ac:dyDescent="0.2"/>
  <cols>
    <col min="1" max="1" width="3.42578125" customWidth="1"/>
    <col min="2" max="8" width="3.85546875" customWidth="1"/>
    <col min="9" max="9" width="3.28515625" customWidth="1"/>
    <col min="10" max="14" width="5.7109375" customWidth="1"/>
    <col min="15" max="15" width="3" customWidth="1"/>
    <col min="16" max="22" width="3.85546875" customWidth="1"/>
    <col min="23" max="23" width="2.85546875" customWidth="1"/>
    <col min="24" max="24" width="4.140625" customWidth="1"/>
    <col min="25" max="25" width="49.42578125" style="24" customWidth="1"/>
  </cols>
  <sheetData>
    <row r="1" spans="1:25" ht="18" customHeight="1" x14ac:dyDescent="0.2">
      <c r="A1" s="4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Y1" s="41"/>
    </row>
    <row r="2" spans="1:25" x14ac:dyDescent="0.2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8"/>
      <c r="N2" s="8"/>
      <c r="O2" s="8"/>
      <c r="P2" s="8"/>
      <c r="Q2" s="8"/>
      <c r="R2" s="8"/>
      <c r="S2" s="8"/>
      <c r="T2" s="8"/>
      <c r="U2" s="8"/>
      <c r="V2" s="8"/>
      <c r="W2" s="23" t="s">
        <v>10</v>
      </c>
      <c r="Y2" s="42" t="s">
        <v>2</v>
      </c>
    </row>
    <row r="3" spans="1:25" x14ac:dyDescent="0.2">
      <c r="A3" s="30"/>
      <c r="B3" s="6"/>
      <c r="C3" s="6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27"/>
      <c r="T3" s="12"/>
      <c r="U3" s="12"/>
      <c r="V3" s="12"/>
      <c r="W3" s="28"/>
      <c r="Y3" s="41"/>
    </row>
    <row r="4" spans="1:25" x14ac:dyDescent="0.2">
      <c r="A4" s="8"/>
      <c r="B4" s="12"/>
      <c r="C4" s="25" t="s">
        <v>1</v>
      </c>
      <c r="D4" s="100">
        <v>2019</v>
      </c>
      <c r="E4" s="101"/>
      <c r="F4" s="8"/>
      <c r="G4" s="8"/>
      <c r="H4" s="8"/>
      <c r="I4" s="8"/>
      <c r="J4" s="26" t="s">
        <v>3</v>
      </c>
      <c r="K4" s="11">
        <v>7</v>
      </c>
      <c r="L4" s="8"/>
      <c r="M4" s="8"/>
      <c r="N4" s="8"/>
      <c r="O4" s="8"/>
      <c r="P4" s="8"/>
      <c r="Q4" s="26" t="s">
        <v>4</v>
      </c>
      <c r="R4" s="9">
        <v>1</v>
      </c>
      <c r="S4" s="1" t="s">
        <v>5</v>
      </c>
      <c r="T4" s="12"/>
      <c r="U4" s="12"/>
      <c r="V4" s="12"/>
      <c r="W4" s="28"/>
      <c r="Y4" s="42" t="s">
        <v>6</v>
      </c>
    </row>
    <row r="5" spans="1:25" ht="12.75" customHeight="1" x14ac:dyDescent="0.2">
      <c r="A5" s="30"/>
      <c r="B5" s="6"/>
      <c r="C5" s="6"/>
      <c r="D5" s="7"/>
      <c r="E5" s="7"/>
      <c r="F5" s="8"/>
      <c r="G5" s="8"/>
      <c r="H5" s="8"/>
      <c r="I5" s="29"/>
      <c r="J5" s="29"/>
      <c r="K5" s="29"/>
      <c r="L5" s="29"/>
      <c r="M5" s="29"/>
      <c r="N5" s="29"/>
      <c r="O5" s="29"/>
      <c r="P5" s="29"/>
      <c r="Q5" s="29"/>
      <c r="R5" s="29"/>
      <c r="S5" s="27"/>
      <c r="T5" s="12"/>
      <c r="U5" s="12"/>
      <c r="V5" s="12"/>
      <c r="W5" s="28"/>
      <c r="Y5" s="102" t="s">
        <v>7</v>
      </c>
    </row>
    <row r="6" spans="1:25" ht="12.75" customHeight="1" x14ac:dyDescent="0.2">
      <c r="A6" s="30"/>
      <c r="B6" s="6"/>
      <c r="C6" s="6"/>
      <c r="D6" s="7"/>
      <c r="E6" s="7"/>
      <c r="F6" s="8"/>
      <c r="G6" s="8"/>
      <c r="H6" s="8"/>
      <c r="I6" s="29"/>
      <c r="J6" s="29"/>
      <c r="K6" s="29"/>
      <c r="L6" s="29"/>
      <c r="M6" s="29"/>
      <c r="N6" s="29"/>
      <c r="O6" s="29"/>
      <c r="P6" s="29"/>
      <c r="Q6" s="29"/>
      <c r="R6" s="29"/>
      <c r="S6" s="27"/>
      <c r="T6" s="12"/>
      <c r="U6" s="12"/>
      <c r="V6" s="12"/>
      <c r="W6" s="28"/>
      <c r="Y6" s="102"/>
    </row>
    <row r="7" spans="1:25" ht="2.1" customHeight="1" x14ac:dyDescent="0.2">
      <c r="A7" s="63"/>
      <c r="B7" s="64"/>
      <c r="C7" s="64"/>
      <c r="D7" s="65"/>
      <c r="E7" s="65"/>
      <c r="F7" s="66"/>
      <c r="G7" s="66"/>
      <c r="H7" s="66"/>
      <c r="I7" s="67"/>
      <c r="J7" s="67"/>
      <c r="K7" s="67"/>
      <c r="L7" s="67"/>
      <c r="M7" s="67"/>
      <c r="N7" s="67"/>
      <c r="O7" s="67"/>
      <c r="P7" s="67"/>
      <c r="Q7" s="67"/>
      <c r="R7" s="67"/>
      <c r="S7" s="68"/>
      <c r="T7" s="69"/>
      <c r="U7" s="69"/>
      <c r="V7" s="69"/>
      <c r="W7" s="70"/>
      <c r="Y7" s="102"/>
    </row>
    <row r="8" spans="1:25" ht="14.85" customHeight="1" x14ac:dyDescent="0.35">
      <c r="A8" s="63"/>
      <c r="B8" s="64"/>
      <c r="C8" s="64"/>
      <c r="D8" s="65"/>
      <c r="E8" s="65"/>
      <c r="F8" s="70"/>
      <c r="G8" s="66"/>
      <c r="H8" s="66"/>
      <c r="I8" s="72"/>
      <c r="J8" s="71"/>
      <c r="K8" s="67"/>
      <c r="L8" s="67"/>
      <c r="M8" s="67"/>
      <c r="N8" s="67"/>
      <c r="O8" s="67"/>
      <c r="P8" s="67"/>
      <c r="Q8" s="67"/>
      <c r="R8" s="67"/>
      <c r="S8" s="68"/>
      <c r="T8" s="69"/>
      <c r="U8" s="69"/>
      <c r="V8" s="69"/>
      <c r="W8" s="70"/>
      <c r="Y8" s="102"/>
    </row>
    <row r="9" spans="1:25" ht="20.100000000000001" customHeight="1" x14ac:dyDescent="0.35">
      <c r="A9" s="5"/>
      <c r="B9" s="5"/>
      <c r="C9" s="5"/>
      <c r="D9" s="5"/>
      <c r="E9" s="5"/>
      <c r="F9" s="5"/>
      <c r="G9" s="79" t="s">
        <v>26</v>
      </c>
      <c r="H9" s="5"/>
      <c r="I9" s="73"/>
      <c r="J9" s="73"/>
      <c r="K9" s="73"/>
      <c r="L9" s="74"/>
      <c r="M9" s="73"/>
      <c r="N9" s="73"/>
      <c r="O9" s="73"/>
      <c r="P9" s="5"/>
      <c r="Q9" s="5"/>
      <c r="R9" s="5"/>
      <c r="S9" s="5"/>
      <c r="T9" s="5"/>
      <c r="U9" s="5"/>
      <c r="V9" s="5"/>
      <c r="Y9" s="102"/>
    </row>
    <row r="10" spans="1:25" s="2" customFormat="1" ht="18" x14ac:dyDescent="0.2">
      <c r="A10" s="13"/>
      <c r="B10" s="97" t="s">
        <v>31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Y10" s="43"/>
    </row>
    <row r="11" spans="1:25" s="3" customFormat="1" ht="15.75" customHeight="1" x14ac:dyDescent="0.25">
      <c r="B11" s="94">
        <f>DATE(year,month,1)</f>
        <v>43647</v>
      </c>
      <c r="C11" s="95"/>
      <c r="D11" s="95"/>
      <c r="E11" s="95"/>
      <c r="F11" s="95"/>
      <c r="G11" s="95"/>
      <c r="H11" s="96"/>
      <c r="I11" s="98" t="s">
        <v>27</v>
      </c>
      <c r="J11" s="98"/>
      <c r="K11" s="98"/>
      <c r="L11" s="98"/>
      <c r="M11" s="98"/>
      <c r="N11" s="98"/>
      <c r="O11" s="98"/>
      <c r="P11" s="94">
        <f>DATE(YEAR(B51+35),MONTH(B51+35),1)</f>
        <v>43831</v>
      </c>
      <c r="Q11" s="95"/>
      <c r="R11" s="95"/>
      <c r="S11" s="95"/>
      <c r="T11" s="95"/>
      <c r="U11" s="95"/>
      <c r="V11" s="96"/>
      <c r="Y11" s="93" t="s">
        <v>11</v>
      </c>
    </row>
    <row r="12" spans="1:25" s="3" customFormat="1" ht="15" x14ac:dyDescent="0.25">
      <c r="B12" s="14" t="str">
        <f>CHOOSE(1+MOD(startday+1-2,7),"S","M","T","W","T","F","S")</f>
        <v>S</v>
      </c>
      <c r="C12" s="32" t="str">
        <f>CHOOSE(1+MOD(startday+2-2,7),"S","M","T","W","T","F","S")</f>
        <v>M</v>
      </c>
      <c r="D12" s="32" t="str">
        <f>CHOOSE(1+MOD(startday+3-2,7),"S","M","T","W","T","F","S")</f>
        <v>T</v>
      </c>
      <c r="E12" s="32" t="str">
        <f>CHOOSE(1+MOD(startday+4-2,7),"S","M","T","W","T","F","S")</f>
        <v>W</v>
      </c>
      <c r="F12" s="32" t="str">
        <f>CHOOSE(1+MOD(startday+5-2,7),"S","M","T","W","T","F","S")</f>
        <v>T</v>
      </c>
      <c r="G12" s="32" t="str">
        <f>CHOOSE(1+MOD(startday+6-2,7),"S","M","T","W","T","F","S")</f>
        <v>F</v>
      </c>
      <c r="H12" s="15" t="str">
        <f>CHOOSE(1+MOD(startday+7-2,7),"S","M","T","W","T","F","S")</f>
        <v>S</v>
      </c>
      <c r="I12" s="90" t="s">
        <v>28</v>
      </c>
      <c r="J12" s="90"/>
      <c r="K12" s="90"/>
      <c r="L12" s="90"/>
      <c r="M12" s="90"/>
      <c r="N12" s="90"/>
      <c r="O12" s="90"/>
      <c r="P12" s="14" t="str">
        <f>CHOOSE(1+MOD(startday+1-2,7),"S","M","T","W","T","F","S")</f>
        <v>S</v>
      </c>
      <c r="Q12" s="32" t="str">
        <f>CHOOSE(1+MOD(startday+2-2,7),"S","M","T","W","T","F","S")</f>
        <v>M</v>
      </c>
      <c r="R12" s="32" t="str">
        <f>CHOOSE(1+MOD(startday+3-2,7),"S","M","T","W","T","F","S")</f>
        <v>T</v>
      </c>
      <c r="S12" s="32" t="str">
        <f>CHOOSE(1+MOD(startday+4-2,7),"S","M","T","W","T","F","S")</f>
        <v>W</v>
      </c>
      <c r="T12" s="32" t="str">
        <f>CHOOSE(1+MOD(startday+5-2,7),"S","M","T","W","T","F","S")</f>
        <v>T</v>
      </c>
      <c r="U12" s="32" t="str">
        <f>CHOOSE(1+MOD(startday+6-2,7),"S","M","T","W","T","F","S")</f>
        <v>F</v>
      </c>
      <c r="V12" s="15" t="str">
        <f>CHOOSE(1+MOD(startday+7-2,7),"S","M","T","W","T","F","S")</f>
        <v>S</v>
      </c>
      <c r="Y12" s="93"/>
    </row>
    <row r="13" spans="1:25" s="3" customFormat="1" ht="15" x14ac:dyDescent="0.25">
      <c r="B13" s="18" t="str">
        <f>IF(WEEKDAY(B11,1)=startday,B11,"")</f>
        <v/>
      </c>
      <c r="C13" s="16">
        <f>IF(B13="",IF(WEEKDAY(B11,1)=MOD(startday,7)+1,B11,""),B13+1)</f>
        <v>43647</v>
      </c>
      <c r="D13" s="16">
        <f>IF(C13="",IF(WEEKDAY(B11,1)=MOD(startday+1,7)+1,B11,""),C13+1)</f>
        <v>43648</v>
      </c>
      <c r="E13" s="16">
        <f>IF(D13="",IF(WEEKDAY(B11,1)=MOD(startday+2,7)+1,B11,""),D13+1)</f>
        <v>43649</v>
      </c>
      <c r="F13" s="16">
        <f>IF(E13="",IF(WEEKDAY(B11,1)=MOD(startday+3,7)+1,B11,""),E13+1)</f>
        <v>43650</v>
      </c>
      <c r="G13" s="16">
        <f>IF(F13="",IF(WEEKDAY(B11,1)=MOD(startday+4,7)+1,B11,""),F13+1)</f>
        <v>43651</v>
      </c>
      <c r="H13" s="19">
        <f>IF(G13="",IF(WEEKDAY(B11,1)=MOD(startday+5,7)+1,B11,""),G13+1)</f>
        <v>43652</v>
      </c>
      <c r="I13" s="90" t="s">
        <v>25</v>
      </c>
      <c r="J13" s="90"/>
      <c r="K13" s="90"/>
      <c r="L13" s="90"/>
      <c r="M13" s="90"/>
      <c r="N13" s="90"/>
      <c r="O13" s="90"/>
      <c r="P13" s="18" t="str">
        <f>IF(WEEKDAY(P11,1)=startday,P11,"")</f>
        <v/>
      </c>
      <c r="Q13" s="80" t="str">
        <f>IF(P13="",IF(WEEKDAY(P11,1)=MOD(startday,7)+1,P11,""),P13+1)</f>
        <v/>
      </c>
      <c r="R13" s="80" t="str">
        <f>IF(Q13="",IF(WEEKDAY(P11,1)=MOD(startday+1,7)+1,P11,""),Q13+1)</f>
        <v/>
      </c>
      <c r="S13" s="47">
        <f>IF(R13="",IF(WEEKDAY(P11,1)=MOD(startday+2,7)+1,P11,""),R13+1)</f>
        <v>43831</v>
      </c>
      <c r="T13" s="47">
        <f>IF(S13="",IF(WEEKDAY(P11,1)=MOD(startday+3,7)+1,P11,""),S13+1)</f>
        <v>43832</v>
      </c>
      <c r="U13" s="47">
        <f>IF(T13="",IF(WEEKDAY(P11,1)=MOD(startday+4,7)+1,P11,""),T13+1)</f>
        <v>43833</v>
      </c>
      <c r="V13" s="19">
        <f>IF(U13="",IF(WEEKDAY(P11,1)=MOD(startday+5,7)+1,P11,""),U13+1)</f>
        <v>43834</v>
      </c>
      <c r="Y13" s="93"/>
    </row>
    <row r="14" spans="1:25" s="3" customFormat="1" ht="15" x14ac:dyDescent="0.25">
      <c r="B14" s="18">
        <f>IF(H13="","",IF(MONTH(H13+1)&lt;&gt;MONTH(H13),"",H13+1))</f>
        <v>43653</v>
      </c>
      <c r="C14" s="16">
        <f>IF(B14="","",IF(MONTH(B14+1)&lt;&gt;MONTH(B14),"",B14+1))</f>
        <v>43654</v>
      </c>
      <c r="D14" s="16">
        <f t="shared" ref="D14:H14" si="0">IF(C14="","",IF(MONTH(C14+1)&lt;&gt;MONTH(C14),"",C14+1))</f>
        <v>43655</v>
      </c>
      <c r="E14" s="16">
        <f>IF(D14="","",IF(MONTH(D14+1)&lt;&gt;MONTH(D14),"",D14+1))</f>
        <v>43656</v>
      </c>
      <c r="F14" s="16">
        <f t="shared" si="0"/>
        <v>43657</v>
      </c>
      <c r="G14" s="16">
        <f t="shared" si="0"/>
        <v>43658</v>
      </c>
      <c r="H14" s="19">
        <f t="shared" si="0"/>
        <v>43659</v>
      </c>
      <c r="I14" s="90" t="s">
        <v>29</v>
      </c>
      <c r="J14" s="90"/>
      <c r="K14" s="90"/>
      <c r="L14" s="90"/>
      <c r="M14" s="90"/>
      <c r="N14" s="90"/>
      <c r="O14" s="90"/>
      <c r="P14" s="18">
        <f>IF(V13="","",IF(MONTH(V13+1)&lt;&gt;MONTH(V13),"",V13+1))</f>
        <v>43835</v>
      </c>
      <c r="Q14" s="46">
        <f>IF(P14="","",IF(MONTH(P14+1)&lt;&gt;MONTH(P14),"",P14+1))</f>
        <v>43836</v>
      </c>
      <c r="R14" s="46">
        <f t="shared" ref="R14:R18" si="1">IF(Q14="","",IF(MONTH(Q14+1)&lt;&gt;MONTH(Q14),"",Q14+1))</f>
        <v>43837</v>
      </c>
      <c r="S14" s="46">
        <f>IF(R14="","",IF(MONTH(R14+1)&lt;&gt;MONTH(R14),"",R14+1))</f>
        <v>43838</v>
      </c>
      <c r="T14" s="46">
        <f t="shared" ref="T14:T18" si="2">IF(S14="","",IF(MONTH(S14+1)&lt;&gt;MONTH(S14),"",S14+1))</f>
        <v>43839</v>
      </c>
      <c r="U14" s="46">
        <f t="shared" ref="U14:U18" si="3">IF(T14="","",IF(MONTH(T14+1)&lt;&gt;MONTH(T14),"",T14+1))</f>
        <v>43840</v>
      </c>
      <c r="V14" s="19">
        <f t="shared" ref="V14:V18" si="4">IF(U14="","",IF(MONTH(U14+1)&lt;&gt;MONTH(U14),"",U14+1))</f>
        <v>43841</v>
      </c>
      <c r="Y14" s="93"/>
    </row>
    <row r="15" spans="1:25" s="3" customFormat="1" x14ac:dyDescent="0.2">
      <c r="B15" s="18">
        <f t="shared" ref="B15:B18" si="5">IF(H14="","",IF(MONTH(H14+1)&lt;&gt;MONTH(H14),"",H14+1))</f>
        <v>43660</v>
      </c>
      <c r="C15" s="16">
        <f t="shared" ref="C15:H18" si="6">IF(B15="","",IF(MONTH(B15+1)&lt;&gt;MONTH(B15),"",B15+1))</f>
        <v>43661</v>
      </c>
      <c r="D15" s="16">
        <f t="shared" si="6"/>
        <v>43662</v>
      </c>
      <c r="E15" s="16">
        <f t="shared" si="6"/>
        <v>43663</v>
      </c>
      <c r="F15" s="16">
        <f t="shared" si="6"/>
        <v>43664</v>
      </c>
      <c r="G15" s="16">
        <f t="shared" si="6"/>
        <v>43665</v>
      </c>
      <c r="H15" s="19">
        <f t="shared" si="6"/>
        <v>43666</v>
      </c>
      <c r="I15" s="91" t="s">
        <v>30</v>
      </c>
      <c r="J15" s="92"/>
      <c r="K15" s="92"/>
      <c r="L15" s="92"/>
      <c r="M15" s="92"/>
      <c r="N15" s="92"/>
      <c r="O15" s="92"/>
      <c r="P15" s="18">
        <f t="shared" ref="P15:P18" si="7">IF(V14="","",IF(MONTH(V14+1)&lt;&gt;MONTH(V14),"",V14+1))</f>
        <v>43842</v>
      </c>
      <c r="Q15" s="46">
        <f t="shared" ref="Q15:Q18" si="8">IF(P15="","",IF(MONTH(P15+1)&lt;&gt;MONTH(P15),"",P15+1))</f>
        <v>43843</v>
      </c>
      <c r="R15" s="46">
        <f t="shared" si="1"/>
        <v>43844</v>
      </c>
      <c r="S15" s="46">
        <f t="shared" ref="S15:S18" si="9">IF(R15="","",IF(MONTH(R15+1)&lt;&gt;MONTH(R15),"",R15+1))</f>
        <v>43845</v>
      </c>
      <c r="T15" s="46">
        <f t="shared" si="2"/>
        <v>43846</v>
      </c>
      <c r="U15" s="46">
        <f t="shared" si="3"/>
        <v>43847</v>
      </c>
      <c r="V15" s="19">
        <f t="shared" si="4"/>
        <v>43848</v>
      </c>
      <c r="Y15" s="93"/>
    </row>
    <row r="16" spans="1:25" s="3" customFormat="1" ht="12" x14ac:dyDescent="0.2">
      <c r="B16" s="18">
        <f t="shared" si="5"/>
        <v>43667</v>
      </c>
      <c r="C16" s="16">
        <f t="shared" si="6"/>
        <v>43668</v>
      </c>
      <c r="D16" s="16">
        <f t="shared" si="6"/>
        <v>43669</v>
      </c>
      <c r="E16" s="16">
        <f t="shared" si="6"/>
        <v>43670</v>
      </c>
      <c r="F16" s="16">
        <f t="shared" si="6"/>
        <v>43671</v>
      </c>
      <c r="G16" s="16">
        <f t="shared" si="6"/>
        <v>43672</v>
      </c>
      <c r="H16" s="19">
        <f t="shared" si="6"/>
        <v>43673</v>
      </c>
      <c r="I16" s="17"/>
      <c r="J16" s="17"/>
      <c r="K16" s="17"/>
      <c r="L16" s="17"/>
      <c r="M16" s="17"/>
      <c r="N16" s="17"/>
      <c r="O16" s="17"/>
      <c r="P16" s="18">
        <f t="shared" si="7"/>
        <v>43849</v>
      </c>
      <c r="Q16" s="46">
        <f t="shared" si="8"/>
        <v>43850</v>
      </c>
      <c r="R16" s="46">
        <f t="shared" si="1"/>
        <v>43851</v>
      </c>
      <c r="S16" s="46">
        <f t="shared" si="9"/>
        <v>43852</v>
      </c>
      <c r="T16" s="46">
        <f t="shared" si="2"/>
        <v>43853</v>
      </c>
      <c r="U16" s="46">
        <f t="shared" si="3"/>
        <v>43854</v>
      </c>
      <c r="V16" s="19">
        <f t="shared" si="4"/>
        <v>43855</v>
      </c>
      <c r="Y16" s="93" t="s">
        <v>12</v>
      </c>
    </row>
    <row r="17" spans="2:25" s="3" customFormat="1" ht="15" x14ac:dyDescent="0.25">
      <c r="B17" s="18">
        <f t="shared" si="5"/>
        <v>43674</v>
      </c>
      <c r="C17" s="16">
        <f t="shared" si="6"/>
        <v>43675</v>
      </c>
      <c r="D17" s="16">
        <f t="shared" si="6"/>
        <v>43676</v>
      </c>
      <c r="E17" s="16">
        <f t="shared" si="6"/>
        <v>43677</v>
      </c>
      <c r="F17" s="16" t="str">
        <f t="shared" si="6"/>
        <v/>
      </c>
      <c r="G17" s="16" t="str">
        <f t="shared" si="6"/>
        <v/>
      </c>
      <c r="H17" s="19" t="str">
        <f t="shared" si="6"/>
        <v/>
      </c>
      <c r="I17" s="33"/>
      <c r="J17" s="53" t="s">
        <v>18</v>
      </c>
      <c r="K17" s="34"/>
      <c r="L17" s="34"/>
      <c r="M17" s="34"/>
      <c r="N17" s="34"/>
      <c r="O17" s="35"/>
      <c r="P17" s="18">
        <f t="shared" si="7"/>
        <v>43856</v>
      </c>
      <c r="Q17" s="46">
        <f t="shared" si="8"/>
        <v>43857</v>
      </c>
      <c r="R17" s="46">
        <f t="shared" si="1"/>
        <v>43858</v>
      </c>
      <c r="S17" s="46">
        <f t="shared" si="9"/>
        <v>43859</v>
      </c>
      <c r="T17" s="46">
        <f t="shared" si="2"/>
        <v>43860</v>
      </c>
      <c r="U17" s="46">
        <f t="shared" si="3"/>
        <v>43861</v>
      </c>
      <c r="V17" s="19" t="str">
        <f t="shared" si="4"/>
        <v/>
      </c>
      <c r="Y17" s="102"/>
    </row>
    <row r="18" spans="2:25" s="3" customFormat="1" x14ac:dyDescent="0.2">
      <c r="B18" s="18" t="str">
        <f t="shared" si="5"/>
        <v/>
      </c>
      <c r="C18" s="16" t="str">
        <f t="shared" si="6"/>
        <v/>
      </c>
      <c r="D18" s="16" t="str">
        <f t="shared" si="6"/>
        <v/>
      </c>
      <c r="E18" s="16" t="str">
        <f t="shared" si="6"/>
        <v/>
      </c>
      <c r="F18" s="16" t="str">
        <f t="shared" si="6"/>
        <v/>
      </c>
      <c r="G18" s="16" t="str">
        <f t="shared" si="6"/>
        <v/>
      </c>
      <c r="H18" s="19" t="str">
        <f t="shared" si="6"/>
        <v/>
      </c>
      <c r="I18" s="51"/>
      <c r="J18" s="84" t="s">
        <v>32</v>
      </c>
      <c r="K18" s="52"/>
      <c r="L18" s="52"/>
      <c r="M18" s="37"/>
      <c r="N18" s="37"/>
      <c r="O18" s="38"/>
      <c r="P18" s="18" t="str">
        <f t="shared" si="7"/>
        <v/>
      </c>
      <c r="Q18" s="16" t="str">
        <f t="shared" si="8"/>
        <v/>
      </c>
      <c r="R18" s="16" t="str">
        <f t="shared" si="1"/>
        <v/>
      </c>
      <c r="S18" s="16" t="str">
        <f t="shared" si="9"/>
        <v/>
      </c>
      <c r="T18" s="16" t="str">
        <f t="shared" si="2"/>
        <v/>
      </c>
      <c r="U18" s="16" t="str">
        <f t="shared" si="3"/>
        <v/>
      </c>
      <c r="V18" s="19" t="str">
        <f t="shared" si="4"/>
        <v/>
      </c>
      <c r="Y18" s="102"/>
    </row>
    <row r="19" spans="2:25" s="3" customFormat="1" x14ac:dyDescent="0.2">
      <c r="B19" s="87">
        <f>DATE(YEAR(B11+35),MONTH(B11+35),1)</f>
        <v>43678</v>
      </c>
      <c r="C19" s="88"/>
      <c r="D19" s="88"/>
      <c r="E19" s="88"/>
      <c r="F19" s="88"/>
      <c r="G19" s="88"/>
      <c r="H19" s="89"/>
      <c r="I19" s="51"/>
      <c r="J19" s="85" t="s">
        <v>33</v>
      </c>
      <c r="K19" s="52"/>
      <c r="L19" s="52"/>
      <c r="M19" s="37"/>
      <c r="N19" s="37"/>
      <c r="O19" s="38"/>
      <c r="P19" s="87">
        <f>DATE(YEAR(P11+35),MONTH(P11+35),1)</f>
        <v>43862</v>
      </c>
      <c r="Q19" s="88"/>
      <c r="R19" s="88"/>
      <c r="S19" s="88"/>
      <c r="T19" s="88"/>
      <c r="U19" s="88"/>
      <c r="V19" s="89"/>
      <c r="Y19" s="102"/>
    </row>
    <row r="20" spans="2:25" s="3" customFormat="1" ht="12" x14ac:dyDescent="0.2">
      <c r="B20" s="14" t="str">
        <f>CHOOSE(1+MOD(startday+1-2,7),"S","M","T","W","T","F","S")</f>
        <v>S</v>
      </c>
      <c r="C20" s="32" t="str">
        <f>CHOOSE(1+MOD(startday+2-2,7),"S","M","T","W","T","F","S")</f>
        <v>M</v>
      </c>
      <c r="D20" s="32" t="str">
        <f>CHOOSE(1+MOD(startday+3-2,7),"S","M","T","W","T","F","S")</f>
        <v>T</v>
      </c>
      <c r="E20" s="32" t="str">
        <f>CHOOSE(1+MOD(startday+4-2,7),"S","M","T","W","T","F","S")</f>
        <v>W</v>
      </c>
      <c r="F20" s="32" t="str">
        <f>CHOOSE(1+MOD(startday+5-2,7),"S","M","T","W","T","F","S")</f>
        <v>T</v>
      </c>
      <c r="G20" s="32" t="str">
        <f>CHOOSE(1+MOD(startday+6-2,7),"S","M","T","W","T","F","S")</f>
        <v>F</v>
      </c>
      <c r="H20" s="15" t="str">
        <f>CHOOSE(1+MOD(startday+7-2,7),"S","M","T","W","T","F","S")</f>
        <v>S</v>
      </c>
      <c r="I20" s="36"/>
      <c r="J20" s="37"/>
      <c r="K20" s="37"/>
      <c r="L20" s="37"/>
      <c r="M20" s="37"/>
      <c r="N20" s="37"/>
      <c r="O20" s="38"/>
      <c r="P20" s="14" t="str">
        <f>CHOOSE(1+MOD(startday+1-2,7),"S","M","T","W","T","F","S")</f>
        <v>S</v>
      </c>
      <c r="Q20" s="32" t="str">
        <f>CHOOSE(1+MOD(startday+2-2,7),"S","M","T","W","T","F","S")</f>
        <v>M</v>
      </c>
      <c r="R20" s="32" t="str">
        <f>CHOOSE(1+MOD(startday+3-2,7),"S","M","T","W","T","F","S")</f>
        <v>T</v>
      </c>
      <c r="S20" s="32" t="str">
        <f>CHOOSE(1+MOD(startday+4-2,7),"S","M","T","W","T","F","S")</f>
        <v>W</v>
      </c>
      <c r="T20" s="32" t="str">
        <f>CHOOSE(1+MOD(startday+5-2,7),"S","M","T","W","T","F","S")</f>
        <v>T</v>
      </c>
      <c r="U20" s="32" t="str">
        <f>CHOOSE(1+MOD(startday+6-2,7),"S","M","T","W","T","F","S")</f>
        <v>F</v>
      </c>
      <c r="V20" s="15" t="str">
        <f>CHOOSE(1+MOD(startday+7-2,7),"S","M","T","W","T","F","S")</f>
        <v>S</v>
      </c>
      <c r="Y20" s="41"/>
    </row>
    <row r="21" spans="2:25" s="3" customFormat="1" ht="12" x14ac:dyDescent="0.2">
      <c r="B21" s="18" t="str">
        <f>IF(WEEKDAY(B19,1)=startday,B19,"")</f>
        <v/>
      </c>
      <c r="C21" s="16" t="str">
        <f>IF(B21="",IF(WEEKDAY(B19,1)=MOD(startday,7)+1,B19,""),B21+1)</f>
        <v/>
      </c>
      <c r="D21" s="16" t="str">
        <f>IF(C21="",IF(WEEKDAY(B19,1)=MOD(startday+1,7)+1,B19,""),C21+1)</f>
        <v/>
      </c>
      <c r="E21" s="16" t="str">
        <f>IF(D21="",IF(WEEKDAY(B19,1)=MOD(startday+2,7)+1,B19,""),D21+1)</f>
        <v/>
      </c>
      <c r="F21" s="16">
        <f>IF(E21="",IF(WEEKDAY(B19,1)=MOD(startday+3,7)+1,B19,""),E21+1)</f>
        <v>43678</v>
      </c>
      <c r="G21" s="16">
        <f>IF(F21="",IF(WEEKDAY(B19,1)=MOD(startday+4,7)+1,B19,""),F21+1)</f>
        <v>43679</v>
      </c>
      <c r="H21" s="19">
        <f>IF(G21="",IF(WEEKDAY(B19,1)=MOD(startday+5,7)+1,B19,""),G21+1)</f>
        <v>43680</v>
      </c>
      <c r="I21" s="36"/>
      <c r="K21" s="37"/>
      <c r="L21" s="37"/>
      <c r="M21" s="37"/>
      <c r="N21" s="37"/>
      <c r="O21" s="38"/>
      <c r="P21" s="18" t="str">
        <f>IF(WEEKDAY(P19,1)=startday,P19,"")</f>
        <v/>
      </c>
      <c r="Q21" s="16" t="str">
        <f>IF(P21="",IF(WEEKDAY(P19,1)=MOD(startday,7)+1,P19,""),P21+1)</f>
        <v/>
      </c>
      <c r="R21" s="16" t="str">
        <f>IF(Q21="",IF(WEEKDAY(P19,1)=MOD(startday+1,7)+1,P19,""),Q21+1)</f>
        <v/>
      </c>
      <c r="S21" s="16" t="str">
        <f>IF(R21="",IF(WEEKDAY(P19,1)=MOD(startday+2,7)+1,P19,""),R21+1)</f>
        <v/>
      </c>
      <c r="T21" s="80" t="str">
        <f>IF(S21="",IF(WEEKDAY(P19,1)=MOD(startday+3,7)+1,P19,""),S21+1)</f>
        <v/>
      </c>
      <c r="U21" s="80" t="str">
        <f>IF(T21="",IF(WEEKDAY(P19,1)=MOD(startday+4,7)+1,P19,""),T21+1)</f>
        <v/>
      </c>
      <c r="V21" s="19">
        <f>IF(U21="",IF(WEEKDAY(P19,1)=MOD(startday+5,7)+1,P19,""),U21+1)</f>
        <v>43862</v>
      </c>
      <c r="Y21" s="41"/>
    </row>
    <row r="22" spans="2:25" s="3" customFormat="1" ht="15" x14ac:dyDescent="0.25">
      <c r="B22" s="18">
        <f>IF(H21="","",IF(MONTH(H21+1)&lt;&gt;MONTH(H21),"",H21+1))</f>
        <v>43681</v>
      </c>
      <c r="C22" s="16">
        <f>IF(B22="","",IF(MONTH(B22+1)&lt;&gt;MONTH(B22),"",B22+1))</f>
        <v>43682</v>
      </c>
      <c r="D22" s="16">
        <f t="shared" ref="D22:D26" si="10">IF(C22="","",IF(MONTH(C22+1)&lt;&gt;MONTH(C22),"",C22+1))</f>
        <v>43683</v>
      </c>
      <c r="E22" s="16">
        <f>IF(D22="","",IF(MONTH(D22+1)&lt;&gt;MONTH(D22),"",D22+1))</f>
        <v>43684</v>
      </c>
      <c r="F22" s="16">
        <f t="shared" ref="F22:F26" si="11">IF(E22="","",IF(MONTH(E22+1)&lt;&gt;MONTH(E22),"",E22+1))</f>
        <v>43685</v>
      </c>
      <c r="G22" s="16">
        <f t="shared" ref="G22:G26" si="12">IF(F22="","",IF(MONTH(F22+1)&lt;&gt;MONTH(F22),"",F22+1))</f>
        <v>43686</v>
      </c>
      <c r="H22" s="82">
        <f t="shared" ref="H22:H26" si="13">IF(G22="","",IF(MONTH(G22+1)&lt;&gt;MONTH(G22),"",G22+1))</f>
        <v>43687</v>
      </c>
      <c r="I22" s="36"/>
      <c r="J22" s="55" t="s">
        <v>19</v>
      </c>
      <c r="K22" s="52"/>
      <c r="L22" s="52"/>
      <c r="M22" s="37"/>
      <c r="N22" s="37"/>
      <c r="O22" s="38"/>
      <c r="P22" s="18">
        <f>IF(V21="","",IF(MONTH(V21+1)&lt;&gt;MONTH(V21),"",V21+1))</f>
        <v>43863</v>
      </c>
      <c r="Q22" s="46">
        <f>IF(P22="","",IF(MONTH(P22+1)&lt;&gt;MONTH(P22),"",P22+1))</f>
        <v>43864</v>
      </c>
      <c r="R22" s="46">
        <f t="shared" ref="R22:R26" si="14">IF(Q22="","",IF(MONTH(Q22+1)&lt;&gt;MONTH(Q22),"",Q22+1))</f>
        <v>43865</v>
      </c>
      <c r="S22" s="46">
        <f>IF(R22="","",IF(MONTH(R22+1)&lt;&gt;MONTH(R22),"",R22+1))</f>
        <v>43866</v>
      </c>
      <c r="T22" s="46">
        <f t="shared" ref="T22:T26" si="15">IF(S22="","",IF(MONTH(S22+1)&lt;&gt;MONTH(S22),"",S22+1))</f>
        <v>43867</v>
      </c>
      <c r="U22" s="46">
        <f t="shared" ref="U22:U26" si="16">IF(T22="","",IF(MONTH(T22+1)&lt;&gt;MONTH(T22),"",T22+1))</f>
        <v>43868</v>
      </c>
      <c r="V22" s="19">
        <f t="shared" ref="V22:V26" si="17">IF(U22="","",IF(MONTH(U22+1)&lt;&gt;MONTH(U22),"",U22+1))</f>
        <v>43869</v>
      </c>
      <c r="Y22" s="93" t="s">
        <v>13</v>
      </c>
    </row>
    <row r="23" spans="2:25" s="3" customFormat="1" ht="12" x14ac:dyDescent="0.2">
      <c r="B23" s="18">
        <f t="shared" ref="B23:B26" si="18">IF(H22="","",IF(MONTH(H22+1)&lt;&gt;MONTH(H22),"",H22+1))</f>
        <v>43688</v>
      </c>
      <c r="C23" s="49">
        <f t="shared" ref="C23:C26" si="19">IF(B23="","",IF(MONTH(B23+1)&lt;&gt;MONTH(B23),"",B23+1))</f>
        <v>43689</v>
      </c>
      <c r="D23" s="46">
        <f t="shared" si="10"/>
        <v>43690</v>
      </c>
      <c r="E23" s="46">
        <f t="shared" ref="E23:E26" si="20">IF(D23="","",IF(MONTH(D23+1)&lt;&gt;MONTH(D23),"",D23+1))</f>
        <v>43691</v>
      </c>
      <c r="F23" s="46">
        <f t="shared" si="11"/>
        <v>43692</v>
      </c>
      <c r="G23" s="46">
        <f t="shared" si="12"/>
        <v>43693</v>
      </c>
      <c r="H23" s="19">
        <f t="shared" si="13"/>
        <v>43694</v>
      </c>
      <c r="I23" s="36"/>
      <c r="J23" s="85" t="s">
        <v>34</v>
      </c>
      <c r="K23" s="37"/>
      <c r="L23" s="37"/>
      <c r="M23" s="37"/>
      <c r="N23" s="37"/>
      <c r="O23" s="38"/>
      <c r="P23" s="18">
        <f t="shared" ref="P23:P26" si="21">IF(V22="","",IF(MONTH(V22+1)&lt;&gt;MONTH(V22),"",V22+1))</f>
        <v>43870</v>
      </c>
      <c r="Q23" s="46">
        <f t="shared" ref="Q23:Q26" si="22">IF(P23="","",IF(MONTH(P23+1)&lt;&gt;MONTH(P23),"",P23+1))</f>
        <v>43871</v>
      </c>
      <c r="R23" s="46">
        <f t="shared" si="14"/>
        <v>43872</v>
      </c>
      <c r="S23" s="46">
        <f t="shared" ref="S23:S26" si="23">IF(R23="","",IF(MONTH(R23+1)&lt;&gt;MONTH(R23),"",R23+1))</f>
        <v>43873</v>
      </c>
      <c r="T23" s="46">
        <f t="shared" si="15"/>
        <v>43874</v>
      </c>
      <c r="U23" s="46">
        <f t="shared" si="16"/>
        <v>43875</v>
      </c>
      <c r="V23" s="19">
        <f t="shared" si="17"/>
        <v>43876</v>
      </c>
      <c r="Y23" s="93"/>
    </row>
    <row r="24" spans="2:25" s="3" customFormat="1" ht="12" x14ac:dyDescent="0.2">
      <c r="B24" s="18">
        <f t="shared" si="18"/>
        <v>43695</v>
      </c>
      <c r="C24" s="46">
        <f t="shared" si="19"/>
        <v>43696</v>
      </c>
      <c r="D24" s="46">
        <f t="shared" si="10"/>
        <v>43697</v>
      </c>
      <c r="E24" s="46">
        <f t="shared" si="20"/>
        <v>43698</v>
      </c>
      <c r="F24" s="46">
        <f t="shared" si="11"/>
        <v>43699</v>
      </c>
      <c r="G24" s="46">
        <f t="shared" si="12"/>
        <v>43700</v>
      </c>
      <c r="H24" s="19">
        <f t="shared" si="13"/>
        <v>43701</v>
      </c>
      <c r="I24" s="36"/>
      <c r="J24" s="84" t="s">
        <v>40</v>
      </c>
      <c r="K24" s="37"/>
      <c r="L24" s="37"/>
      <c r="M24" s="37"/>
      <c r="N24" s="37"/>
      <c r="O24" s="38"/>
      <c r="P24" s="18">
        <f t="shared" si="21"/>
        <v>43877</v>
      </c>
      <c r="Q24" s="46">
        <f t="shared" si="22"/>
        <v>43878</v>
      </c>
      <c r="R24" s="46">
        <f t="shared" si="14"/>
        <v>43879</v>
      </c>
      <c r="S24" s="46">
        <f t="shared" si="23"/>
        <v>43880</v>
      </c>
      <c r="T24" s="46">
        <f t="shared" si="15"/>
        <v>43881</v>
      </c>
      <c r="U24" s="46">
        <f t="shared" si="16"/>
        <v>43882</v>
      </c>
      <c r="V24" s="19">
        <f t="shared" si="17"/>
        <v>43883</v>
      </c>
      <c r="Y24" s="93"/>
    </row>
    <row r="25" spans="2:25" s="3" customFormat="1" ht="15" x14ac:dyDescent="0.25">
      <c r="B25" s="18">
        <f t="shared" si="18"/>
        <v>43702</v>
      </c>
      <c r="C25" s="46">
        <f t="shared" si="19"/>
        <v>43703</v>
      </c>
      <c r="D25" s="46">
        <f t="shared" si="10"/>
        <v>43704</v>
      </c>
      <c r="E25" s="46">
        <f t="shared" si="20"/>
        <v>43705</v>
      </c>
      <c r="F25" s="46">
        <f t="shared" si="11"/>
        <v>43706</v>
      </c>
      <c r="G25" s="46">
        <f t="shared" si="12"/>
        <v>43707</v>
      </c>
      <c r="H25" s="19">
        <f t="shared" si="13"/>
        <v>43708</v>
      </c>
      <c r="I25" s="51"/>
      <c r="J25" s="55"/>
      <c r="K25" s="52"/>
      <c r="L25" s="37"/>
      <c r="M25" s="37"/>
      <c r="N25" s="37"/>
      <c r="O25" s="38"/>
      <c r="P25" s="18">
        <f t="shared" si="21"/>
        <v>43884</v>
      </c>
      <c r="Q25" s="46">
        <f t="shared" si="22"/>
        <v>43885</v>
      </c>
      <c r="R25" s="46">
        <f t="shared" si="14"/>
        <v>43886</v>
      </c>
      <c r="S25" s="46">
        <f t="shared" si="23"/>
        <v>43887</v>
      </c>
      <c r="T25" s="46">
        <f t="shared" si="15"/>
        <v>43888</v>
      </c>
      <c r="U25" s="46">
        <f t="shared" si="16"/>
        <v>43889</v>
      </c>
      <c r="V25" s="19">
        <f t="shared" si="17"/>
        <v>43890</v>
      </c>
      <c r="Y25" s="93" t="s">
        <v>14</v>
      </c>
    </row>
    <row r="26" spans="2:25" s="3" customFormat="1" x14ac:dyDescent="0.2">
      <c r="B26" s="18" t="str">
        <f t="shared" si="18"/>
        <v/>
      </c>
      <c r="C26" s="16" t="str">
        <f t="shared" si="19"/>
        <v/>
      </c>
      <c r="D26" s="16" t="str">
        <f t="shared" si="10"/>
        <v/>
      </c>
      <c r="E26" s="16" t="str">
        <f t="shared" si="20"/>
        <v/>
      </c>
      <c r="F26" s="16" t="str">
        <f t="shared" si="11"/>
        <v/>
      </c>
      <c r="G26" s="16" t="str">
        <f t="shared" si="12"/>
        <v/>
      </c>
      <c r="H26" s="19" t="str">
        <f t="shared" si="13"/>
        <v/>
      </c>
      <c r="I26" s="51"/>
      <c r="K26" s="52"/>
      <c r="L26" s="37"/>
      <c r="M26" s="37"/>
      <c r="N26" s="37"/>
      <c r="O26" s="38"/>
      <c r="P26" s="18" t="str">
        <f t="shared" si="21"/>
        <v/>
      </c>
      <c r="Q26" s="16" t="str">
        <f t="shared" si="22"/>
        <v/>
      </c>
      <c r="R26" s="16" t="str">
        <f t="shared" si="14"/>
        <v/>
      </c>
      <c r="S26" s="16" t="str">
        <f t="shared" si="23"/>
        <v/>
      </c>
      <c r="T26" s="16" t="str">
        <f t="shared" si="15"/>
        <v/>
      </c>
      <c r="U26" s="16" t="str">
        <f t="shared" si="16"/>
        <v/>
      </c>
      <c r="V26" s="19" t="str">
        <f t="shared" si="17"/>
        <v/>
      </c>
      <c r="Y26" s="93"/>
    </row>
    <row r="27" spans="2:25" s="3" customFormat="1" ht="12" customHeight="1" x14ac:dyDescent="0.2">
      <c r="B27" s="87">
        <f>DATE(YEAR(B19+35),MONTH(B19+35),1)</f>
        <v>43709</v>
      </c>
      <c r="C27" s="88"/>
      <c r="D27" s="88"/>
      <c r="E27" s="88"/>
      <c r="F27" s="88"/>
      <c r="G27" s="88"/>
      <c r="H27" s="89"/>
      <c r="I27" s="36"/>
      <c r="J27" s="54" t="s">
        <v>20</v>
      </c>
      <c r="K27" s="36"/>
      <c r="L27" s="37"/>
      <c r="M27" s="37"/>
      <c r="N27" s="37"/>
      <c r="O27" s="38"/>
      <c r="P27" s="87">
        <f>DATE(YEAR(P19+35),MONTH(P19+35),1)</f>
        <v>43891</v>
      </c>
      <c r="Q27" s="88"/>
      <c r="R27" s="88"/>
      <c r="S27" s="88"/>
      <c r="T27" s="88"/>
      <c r="U27" s="88"/>
      <c r="V27" s="89"/>
      <c r="Y27" s="93"/>
    </row>
    <row r="28" spans="2:25" s="3" customFormat="1" ht="12" customHeight="1" x14ac:dyDescent="0.2">
      <c r="B28" s="14" t="str">
        <f>CHOOSE(1+MOD(startday+1-2,7),"S","M","T","W","T","F","S")</f>
        <v>S</v>
      </c>
      <c r="C28" s="32" t="str">
        <f>CHOOSE(1+MOD(startday+2-2,7),"S","M","T","W","T","F","S")</f>
        <v>M</v>
      </c>
      <c r="D28" s="32" t="str">
        <f>CHOOSE(1+MOD(startday+3-2,7),"S","M","T","W","T","F","S")</f>
        <v>T</v>
      </c>
      <c r="E28" s="32" t="str">
        <f>CHOOSE(1+MOD(startday+4-2,7),"S","M","T","W","T","F","S")</f>
        <v>W</v>
      </c>
      <c r="F28" s="32" t="str">
        <f>CHOOSE(1+MOD(startday+5-2,7),"S","M","T","W","T","F","S")</f>
        <v>T</v>
      </c>
      <c r="G28" s="32" t="str">
        <f>CHOOSE(1+MOD(startday+6-2,7),"S","M","T","W","T","F","S")</f>
        <v>F</v>
      </c>
      <c r="H28" s="15" t="str">
        <f>CHOOSE(1+MOD(startday+7-2,7),"S","M","T","W","T","F","S")</f>
        <v>S</v>
      </c>
      <c r="J28" s="84" t="s">
        <v>35</v>
      </c>
      <c r="K28" s="37"/>
      <c r="L28" s="37"/>
      <c r="M28" s="37"/>
      <c r="N28" s="37"/>
      <c r="O28" s="38"/>
      <c r="P28" s="14" t="str">
        <f>CHOOSE(1+MOD(startday+1-2,7),"S","M","T","W","T","F","S")</f>
        <v>S</v>
      </c>
      <c r="Q28" s="32" t="str">
        <f>CHOOSE(1+MOD(startday+2-2,7),"S","M","T","W","T","F","S")</f>
        <v>M</v>
      </c>
      <c r="R28" s="32" t="str">
        <f>CHOOSE(1+MOD(startday+3-2,7),"S","M","T","W","T","F","S")</f>
        <v>T</v>
      </c>
      <c r="S28" s="32" t="str">
        <f>CHOOSE(1+MOD(startday+4-2,7),"S","M","T","W","T","F","S")</f>
        <v>W</v>
      </c>
      <c r="T28" s="32" t="str">
        <f>CHOOSE(1+MOD(startday+5-2,7),"S","M","T","W","T","F","S")</f>
        <v>T</v>
      </c>
      <c r="U28" s="32" t="str">
        <f>CHOOSE(1+MOD(startday+6-2,7),"S","M","T","W","T","F","S")</f>
        <v>F</v>
      </c>
      <c r="V28" s="15" t="str">
        <f>CHOOSE(1+MOD(startday+7-2,7),"S","M","T","W","T","F","S")</f>
        <v>S</v>
      </c>
      <c r="Y28" s="93"/>
    </row>
    <row r="29" spans="2:25" s="3" customFormat="1" x14ac:dyDescent="0.2">
      <c r="B29" s="18">
        <f>IF(WEEKDAY(B27,1)=startday,B27,"")</f>
        <v>43709</v>
      </c>
      <c r="C29" s="46">
        <f>IF(B29="",IF(WEEKDAY(B27,1)=MOD(startday,7)+1,B27,""),B29+1)</f>
        <v>43710</v>
      </c>
      <c r="D29" s="46">
        <f>IF(C29="",IF(WEEKDAY(B27,1)=MOD(startday+1,7)+1,B27,""),C29+1)</f>
        <v>43711</v>
      </c>
      <c r="E29" s="46">
        <f>IF(D29="",IF(WEEKDAY(B27,1)=MOD(startday+2,7)+1,B27,""),D29+1)</f>
        <v>43712</v>
      </c>
      <c r="F29" s="46">
        <f>IF(E29="",IF(WEEKDAY(B27,1)=MOD(startday+3,7)+1,B27,""),E29+1)</f>
        <v>43713</v>
      </c>
      <c r="G29" s="46">
        <f>IF(F29="",IF(WEEKDAY(B27,1)=MOD(startday+4,7)+1,B27,""),F29+1)</f>
        <v>43714</v>
      </c>
      <c r="H29" s="19">
        <f>IF(G29="",IF(WEEKDAY(B27,1)=MOD(startday+5,7)+1,B27,""),G29+1)</f>
        <v>43715</v>
      </c>
      <c r="I29" s="36"/>
      <c r="J29" s="37"/>
      <c r="K29" s="52"/>
      <c r="L29" s="52"/>
      <c r="M29" s="52"/>
      <c r="N29" s="52"/>
      <c r="O29" s="38"/>
      <c r="P29" s="18">
        <f>IF(WEEKDAY(P27,1)=startday,P27,"")</f>
        <v>43891</v>
      </c>
      <c r="Q29" s="16">
        <f>IF(P29="",IF(WEEKDAY(P27,1)=MOD(startday,7)+1,P27,""),P29+1)</f>
        <v>43892</v>
      </c>
      <c r="R29" s="16">
        <f>IF(Q29="",IF(WEEKDAY(P27,1)=MOD(startday+1,7)+1,P27,""),Q29+1)</f>
        <v>43893</v>
      </c>
      <c r="S29" s="16">
        <f>IF(R29="",IF(WEEKDAY(P27,1)=MOD(startday+2,7)+1,P27,""),R29+1)</f>
        <v>43894</v>
      </c>
      <c r="T29" s="80">
        <f>IF(S29="",IF(WEEKDAY(P27,1)=MOD(startday+3,7)+1,P27,""),S29+1)</f>
        <v>43895</v>
      </c>
      <c r="U29" s="46">
        <f>IF(T29="",IF(WEEKDAY(P27,1)=MOD(startday+4,7)+1,P27,""),T29+1)</f>
        <v>43896</v>
      </c>
      <c r="V29" s="19">
        <f>IF(U29="",IF(WEEKDAY(P27,1)=MOD(startday+5,7)+1,P27,""),U29+1)</f>
        <v>43897</v>
      </c>
      <c r="Y29" s="93"/>
    </row>
    <row r="30" spans="2:25" s="3" customFormat="1" ht="15" x14ac:dyDescent="0.25">
      <c r="B30" s="18">
        <f>IF(H29="","",IF(MONTH(H29+1)&lt;&gt;MONTH(H29),"",H29+1))</f>
        <v>43716</v>
      </c>
      <c r="C30" s="46">
        <f>IF(B30="","",IF(MONTH(B30+1)&lt;&gt;MONTH(B30),"",B30+1))</f>
        <v>43717</v>
      </c>
      <c r="D30" s="46">
        <f t="shared" ref="D30:D34" si="24">IF(C30="","",IF(MONTH(C30+1)&lt;&gt;MONTH(C30),"",C30+1))</f>
        <v>43718</v>
      </c>
      <c r="E30" s="46">
        <f>IF(D30="","",IF(MONTH(D30+1)&lt;&gt;MONTH(D30),"",D30+1))</f>
        <v>43719</v>
      </c>
      <c r="F30" s="46">
        <f t="shared" ref="F30:F34" si="25">IF(E30="","",IF(MONTH(E30+1)&lt;&gt;MONTH(E30),"",E30+1))</f>
        <v>43720</v>
      </c>
      <c r="G30" s="46">
        <f t="shared" ref="G30:G34" si="26">IF(F30="","",IF(MONTH(F30+1)&lt;&gt;MONTH(F30),"",F30+1))</f>
        <v>43721</v>
      </c>
      <c r="H30" s="19">
        <f t="shared" ref="H30:H34" si="27">IF(G30="","",IF(MONTH(G30+1)&lt;&gt;MONTH(G30),"",G30+1))</f>
        <v>43722</v>
      </c>
      <c r="I30" s="36"/>
      <c r="J30" s="55"/>
      <c r="K30" s="52"/>
      <c r="L30" s="52"/>
      <c r="M30" s="52"/>
      <c r="N30" s="52"/>
      <c r="O30" s="38"/>
      <c r="P30" s="18">
        <f>IF(V29="","",IF(MONTH(V29+1)&lt;&gt;MONTH(V29),"",V29+1))</f>
        <v>43898</v>
      </c>
      <c r="Q30" s="46">
        <f>IF(P30="","",IF(MONTH(P30+1)&lt;&gt;MONTH(P30),"",P30+1))</f>
        <v>43899</v>
      </c>
      <c r="R30" s="46">
        <f t="shared" ref="R30:R34" si="28">IF(Q30="","",IF(MONTH(Q30+1)&lt;&gt;MONTH(Q30),"",Q30+1))</f>
        <v>43900</v>
      </c>
      <c r="S30" s="46">
        <f>IF(R30="","",IF(MONTH(R30+1)&lt;&gt;MONTH(R30),"",R30+1))</f>
        <v>43901</v>
      </c>
      <c r="T30" s="46">
        <f t="shared" ref="T30:T34" si="29">IF(S30="","",IF(MONTH(S30+1)&lt;&gt;MONTH(S30),"",S30+1))</f>
        <v>43902</v>
      </c>
      <c r="U30" s="46">
        <f t="shared" ref="U30:U34" si="30">IF(T30="","",IF(MONTH(T30+1)&lt;&gt;MONTH(T30),"",T30+1))</f>
        <v>43903</v>
      </c>
      <c r="V30" s="19">
        <f t="shared" ref="V30:V34" si="31">IF(U30="","",IF(MONTH(U30+1)&lt;&gt;MONTH(U30),"",U30+1))</f>
        <v>43904</v>
      </c>
      <c r="Y30" s="41"/>
    </row>
    <row r="31" spans="2:25" s="3" customFormat="1" x14ac:dyDescent="0.2">
      <c r="B31" s="18">
        <f t="shared" ref="B31:B34" si="32">IF(H30="","",IF(MONTH(H30+1)&lt;&gt;MONTH(H30),"",H30+1))</f>
        <v>43723</v>
      </c>
      <c r="C31" s="46">
        <f t="shared" ref="C31:C34" si="33">IF(B31="","",IF(MONTH(B31+1)&lt;&gt;MONTH(B31),"",B31+1))</f>
        <v>43724</v>
      </c>
      <c r="D31" s="46">
        <f t="shared" si="24"/>
        <v>43725</v>
      </c>
      <c r="E31" s="46">
        <f t="shared" ref="E31:E34" si="34">IF(D31="","",IF(MONTH(D31+1)&lt;&gt;MONTH(D31),"",D31+1))</f>
        <v>43726</v>
      </c>
      <c r="F31" s="46">
        <f t="shared" si="25"/>
        <v>43727</v>
      </c>
      <c r="G31" s="46">
        <f t="shared" si="26"/>
        <v>43728</v>
      </c>
      <c r="H31" s="19">
        <f t="shared" si="27"/>
        <v>43729</v>
      </c>
      <c r="I31" s="36"/>
      <c r="J31" s="54" t="s">
        <v>21</v>
      </c>
      <c r="K31" s="37"/>
      <c r="L31" s="37"/>
      <c r="M31" s="37"/>
      <c r="N31" s="37"/>
      <c r="O31" s="38"/>
      <c r="P31" s="18">
        <f t="shared" ref="P31:P34" si="35">IF(V30="","",IF(MONTH(V30+1)&lt;&gt;MONTH(V30),"",V30+1))</f>
        <v>43905</v>
      </c>
      <c r="Q31" s="46">
        <f t="shared" ref="Q31:Q34" si="36">IF(P31="","",IF(MONTH(P31+1)&lt;&gt;MONTH(P31),"",P31+1))</f>
        <v>43906</v>
      </c>
      <c r="R31" s="46">
        <f t="shared" si="28"/>
        <v>43907</v>
      </c>
      <c r="S31" s="46">
        <f t="shared" ref="S31:S34" si="37">IF(R31="","",IF(MONTH(R31+1)&lt;&gt;MONTH(R31),"",R31+1))</f>
        <v>43908</v>
      </c>
      <c r="T31" s="46">
        <f t="shared" si="29"/>
        <v>43909</v>
      </c>
      <c r="U31" s="46">
        <f t="shared" si="30"/>
        <v>43910</v>
      </c>
      <c r="V31" s="19">
        <f t="shared" si="31"/>
        <v>43911</v>
      </c>
      <c r="Y31" s="93" t="s">
        <v>15</v>
      </c>
    </row>
    <row r="32" spans="2:25" s="3" customFormat="1" x14ac:dyDescent="0.2">
      <c r="B32" s="18">
        <f t="shared" si="32"/>
        <v>43730</v>
      </c>
      <c r="C32" s="46">
        <f t="shared" si="33"/>
        <v>43731</v>
      </c>
      <c r="D32" s="46">
        <f t="shared" si="24"/>
        <v>43732</v>
      </c>
      <c r="E32" s="46">
        <f t="shared" si="34"/>
        <v>43733</v>
      </c>
      <c r="F32" s="46">
        <f t="shared" si="25"/>
        <v>43734</v>
      </c>
      <c r="G32" s="46">
        <f t="shared" si="26"/>
        <v>43735</v>
      </c>
      <c r="H32" s="19">
        <f t="shared" si="27"/>
        <v>43736</v>
      </c>
      <c r="I32" s="51"/>
      <c r="J32" s="84" t="s">
        <v>36</v>
      </c>
      <c r="K32" s="52"/>
      <c r="L32" s="52"/>
      <c r="M32" s="52"/>
      <c r="N32" s="37"/>
      <c r="O32" s="38"/>
      <c r="P32" s="18">
        <f t="shared" si="35"/>
        <v>43912</v>
      </c>
      <c r="Q32" s="83">
        <f t="shared" si="36"/>
        <v>43913</v>
      </c>
      <c r="R32" s="83">
        <f t="shared" si="28"/>
        <v>43914</v>
      </c>
      <c r="S32" s="83">
        <f t="shared" si="37"/>
        <v>43915</v>
      </c>
      <c r="T32" s="83">
        <f t="shared" si="29"/>
        <v>43916</v>
      </c>
      <c r="U32" s="83">
        <f t="shared" si="30"/>
        <v>43917</v>
      </c>
      <c r="V32" s="19">
        <f t="shared" si="31"/>
        <v>43918</v>
      </c>
      <c r="Y32" s="93"/>
    </row>
    <row r="33" spans="2:25" s="3" customFormat="1" ht="12" x14ac:dyDescent="0.2">
      <c r="B33" s="18">
        <f t="shared" si="32"/>
        <v>43737</v>
      </c>
      <c r="C33" s="46">
        <f t="shared" si="33"/>
        <v>43738</v>
      </c>
      <c r="D33" s="80" t="str">
        <f t="shared" si="24"/>
        <v/>
      </c>
      <c r="E33" s="80" t="str">
        <f t="shared" si="34"/>
        <v/>
      </c>
      <c r="F33" s="80" t="str">
        <f t="shared" si="25"/>
        <v/>
      </c>
      <c r="G33" s="80" t="str">
        <f t="shared" si="26"/>
        <v/>
      </c>
      <c r="H33" s="19" t="str">
        <f t="shared" si="27"/>
        <v/>
      </c>
      <c r="I33" s="36"/>
      <c r="J33" s="84" t="s">
        <v>37</v>
      </c>
      <c r="K33" s="37"/>
      <c r="L33" s="37"/>
      <c r="M33" s="37"/>
      <c r="N33" s="37"/>
      <c r="O33" s="38"/>
      <c r="P33" s="18">
        <f t="shared" si="35"/>
        <v>43919</v>
      </c>
      <c r="Q33" s="46">
        <f t="shared" si="36"/>
        <v>43920</v>
      </c>
      <c r="R33" s="46">
        <f t="shared" si="28"/>
        <v>43921</v>
      </c>
      <c r="S33" s="80" t="str">
        <f t="shared" si="37"/>
        <v/>
      </c>
      <c r="T33" s="80" t="str">
        <f t="shared" si="29"/>
        <v/>
      </c>
      <c r="U33" s="80" t="str">
        <f t="shared" si="30"/>
        <v/>
      </c>
      <c r="V33" s="19" t="str">
        <f t="shared" si="31"/>
        <v/>
      </c>
      <c r="Y33" s="93"/>
    </row>
    <row r="34" spans="2:25" s="3" customFormat="1" x14ac:dyDescent="0.2">
      <c r="B34" s="18" t="str">
        <f t="shared" si="32"/>
        <v/>
      </c>
      <c r="C34" s="16" t="str">
        <f t="shared" si="33"/>
        <v/>
      </c>
      <c r="D34" s="16" t="str">
        <f t="shared" si="24"/>
        <v/>
      </c>
      <c r="E34" s="16" t="str">
        <f t="shared" si="34"/>
        <v/>
      </c>
      <c r="F34" s="16" t="str">
        <f t="shared" si="25"/>
        <v/>
      </c>
      <c r="G34" s="16" t="str">
        <f t="shared" si="26"/>
        <v/>
      </c>
      <c r="H34" s="19" t="str">
        <f t="shared" si="27"/>
        <v/>
      </c>
      <c r="I34" s="36"/>
      <c r="J34" s="75"/>
      <c r="K34" s="37"/>
      <c r="L34" s="37"/>
      <c r="M34" s="37"/>
      <c r="N34" s="37"/>
      <c r="O34" s="38"/>
      <c r="P34" s="18" t="str">
        <f t="shared" si="35"/>
        <v/>
      </c>
      <c r="Q34" s="16" t="str">
        <f t="shared" si="36"/>
        <v/>
      </c>
      <c r="R34" s="16" t="str">
        <f t="shared" si="28"/>
        <v/>
      </c>
      <c r="S34" s="16" t="str">
        <f t="shared" si="37"/>
        <v/>
      </c>
      <c r="T34" s="16" t="str">
        <f t="shared" si="29"/>
        <v/>
      </c>
      <c r="U34" s="16" t="str">
        <f t="shared" si="30"/>
        <v/>
      </c>
      <c r="V34" s="19" t="str">
        <f t="shared" si="31"/>
        <v/>
      </c>
      <c r="Y34" s="93"/>
    </row>
    <row r="35" spans="2:25" s="3" customFormat="1" x14ac:dyDescent="0.2">
      <c r="B35" s="87">
        <f>DATE(YEAR(B27+35),MONTH(B27+35),1)</f>
        <v>43739</v>
      </c>
      <c r="C35" s="88"/>
      <c r="D35" s="88"/>
      <c r="E35" s="88"/>
      <c r="F35" s="88"/>
      <c r="G35" s="88"/>
      <c r="H35" s="89"/>
      <c r="I35" s="36"/>
      <c r="J35" s="37"/>
      <c r="K35" s="52"/>
      <c r="L35" s="52"/>
      <c r="M35" s="52"/>
      <c r="N35" s="52"/>
      <c r="O35" s="38"/>
      <c r="P35" s="87">
        <f>DATE(YEAR(P27+35),MONTH(P27+35),1)</f>
        <v>43922</v>
      </c>
      <c r="Q35" s="88"/>
      <c r="R35" s="88"/>
      <c r="S35" s="88"/>
      <c r="T35" s="88"/>
      <c r="U35" s="88"/>
      <c r="V35" s="89"/>
      <c r="Y35" s="93"/>
    </row>
    <row r="36" spans="2:25" s="3" customFormat="1" ht="15" x14ac:dyDescent="0.25">
      <c r="B36" s="14" t="str">
        <f>CHOOSE(1+MOD(startday+1-2,7),"S","M","T","W","T","F","S")</f>
        <v>S</v>
      </c>
      <c r="C36" s="32" t="str">
        <f>CHOOSE(1+MOD(startday+2-2,7),"S","M","T","W","T","F","S")</f>
        <v>M</v>
      </c>
      <c r="D36" s="32" t="str">
        <f>CHOOSE(1+MOD(startday+3-2,7),"S","M","T","W","T","F","S")</f>
        <v>T</v>
      </c>
      <c r="E36" s="32" t="str">
        <f>CHOOSE(1+MOD(startday+4-2,7),"S","M","T","W","T","F","S")</f>
        <v>W</v>
      </c>
      <c r="F36" s="32" t="str">
        <f>CHOOSE(1+MOD(startday+5-2,7),"S","M","T","W","T","F","S")</f>
        <v>T</v>
      </c>
      <c r="G36" s="32" t="str">
        <f>CHOOSE(1+MOD(startday+6-2,7),"S","M","T","W","T","F","S")</f>
        <v>F</v>
      </c>
      <c r="H36" s="15" t="str">
        <f>CHOOSE(1+MOD(startday+7-2,7),"S","M","T","W","T","F","S")</f>
        <v>S</v>
      </c>
      <c r="I36" s="36"/>
      <c r="J36" s="55" t="s">
        <v>22</v>
      </c>
      <c r="K36" s="52"/>
      <c r="L36" s="52"/>
      <c r="M36" s="52"/>
      <c r="N36" s="52"/>
      <c r="O36" s="38"/>
      <c r="P36" s="14" t="str">
        <f>CHOOSE(1+MOD(startday+1-2,7),"S","M","T","W","T","F","S")</f>
        <v>S</v>
      </c>
      <c r="Q36" s="32" t="str">
        <f>CHOOSE(1+MOD(startday+2-2,7),"S","M","T","W","T","F","S")</f>
        <v>M</v>
      </c>
      <c r="R36" s="32" t="str">
        <f>CHOOSE(1+MOD(startday+3-2,7),"S","M","T","W","T","F","S")</f>
        <v>T</v>
      </c>
      <c r="S36" s="32" t="str">
        <f>CHOOSE(1+MOD(startday+4-2,7),"S","M","T","W","T","F","S")</f>
        <v>W</v>
      </c>
      <c r="T36" s="32" t="str">
        <f>CHOOSE(1+MOD(startday+5-2,7),"S","M","T","W","T","F","S")</f>
        <v>T</v>
      </c>
      <c r="U36" s="32" t="str">
        <f>CHOOSE(1+MOD(startday+6-2,7),"S","M","T","W","T","F","S")</f>
        <v>F</v>
      </c>
      <c r="V36" s="15" t="str">
        <f>CHOOSE(1+MOD(startday+7-2,7),"S","M","T","W","T","F","S")</f>
        <v>S</v>
      </c>
      <c r="Y36" s="93"/>
    </row>
    <row r="37" spans="2:25" s="3" customFormat="1" ht="12" x14ac:dyDescent="0.2">
      <c r="B37" s="18" t="str">
        <f>IF(WEEKDAY(B35,1)=startday,B35,"")</f>
        <v/>
      </c>
      <c r="C37" s="80" t="str">
        <f>IF(B37="",IF(WEEKDAY(B35,1)=MOD(startday,7)+1,B35,""),B37+1)</f>
        <v/>
      </c>
      <c r="D37" s="46">
        <f>IF(C37="",IF(WEEKDAY(B35,1)=MOD(startday+1,7)+1,B35,""),C37+1)</f>
        <v>43739</v>
      </c>
      <c r="E37" s="46">
        <f>IF(D37="",IF(WEEKDAY(B35,1)=MOD(startday+2,7)+1,B35,""),D37+1)</f>
        <v>43740</v>
      </c>
      <c r="F37" s="46">
        <f>IF(E37="",IF(WEEKDAY(B35,1)=MOD(startday+3,7)+1,B35,""),E37+1)</f>
        <v>43741</v>
      </c>
      <c r="G37" s="46">
        <f>IF(F37="",IF(WEEKDAY(B35,1)=MOD(startday+4,7)+1,B35,""),F37+1)</f>
        <v>43742</v>
      </c>
      <c r="H37" s="19">
        <f>IF(G37="",IF(WEEKDAY(B35,1)=MOD(startday+5,7)+1,B35,""),G37+1)</f>
        <v>43743</v>
      </c>
      <c r="I37" s="36"/>
      <c r="J37" s="84" t="s">
        <v>39</v>
      </c>
      <c r="K37" s="37"/>
      <c r="L37" s="37"/>
      <c r="M37" s="37"/>
      <c r="N37" s="37"/>
      <c r="O37" s="38"/>
      <c r="P37" s="18" t="str">
        <f>IF(WEEKDAY(P35,1)=startday,P35,"")</f>
        <v/>
      </c>
      <c r="Q37" s="80" t="str">
        <f>IF(P37="",IF(WEEKDAY(P35,1)=MOD(startday,7)+1,P35,""),P37+1)</f>
        <v/>
      </c>
      <c r="R37" s="80" t="str">
        <f>IF(Q37="",IF(WEEKDAY(P35,1)=MOD(startday+1,7)+1,P35,""),Q37+1)</f>
        <v/>
      </c>
      <c r="S37" s="46">
        <f>IF(R37="",IF(WEEKDAY(P35,1)=MOD(startday+2,7)+1,P35,""),R37+1)</f>
        <v>43922</v>
      </c>
      <c r="T37" s="46">
        <f>IF(S37="",IF(WEEKDAY(P35,1)=MOD(startday+3,7)+1,P35,""),S37+1)</f>
        <v>43923</v>
      </c>
      <c r="U37" s="46">
        <f>IF(T37="",IF(WEEKDAY(P35,1)=MOD(startday+4,7)+1,P35,""),T37+1)</f>
        <v>43924</v>
      </c>
      <c r="V37" s="19">
        <f>IF(U37="",IF(WEEKDAY(P35,1)=MOD(startday+5,7)+1,P35,""),U37+1)</f>
        <v>43925</v>
      </c>
      <c r="Y37" s="44"/>
    </row>
    <row r="38" spans="2:25" s="3" customFormat="1" ht="12" customHeight="1" x14ac:dyDescent="0.2">
      <c r="B38" s="18">
        <f>IF(H37="","",IF(MONTH(H37+1)&lt;&gt;MONTH(H37),"",H37+1))</f>
        <v>43744</v>
      </c>
      <c r="C38" s="46">
        <f>IF(B38="","",IF(MONTH(B38+1)&lt;&gt;MONTH(B38),"",B38+1))</f>
        <v>43745</v>
      </c>
      <c r="D38" s="46">
        <f t="shared" ref="D38:D42" si="38">IF(C38="","",IF(MONTH(C38+1)&lt;&gt;MONTH(C38),"",C38+1))</f>
        <v>43746</v>
      </c>
      <c r="E38" s="46">
        <f>IF(D38="","",IF(MONTH(D38+1)&lt;&gt;MONTH(D38),"",D38+1))</f>
        <v>43747</v>
      </c>
      <c r="F38" s="46">
        <f t="shared" ref="F38:F42" si="39">IF(E38="","",IF(MONTH(E38+1)&lt;&gt;MONTH(E38),"",E38+1))</f>
        <v>43748</v>
      </c>
      <c r="G38" s="46">
        <f t="shared" ref="G38:G42" si="40">IF(F38="","",IF(MONTH(F38+1)&lt;&gt;MONTH(F38),"",F38+1))</f>
        <v>43749</v>
      </c>
      <c r="H38" s="19">
        <f t="shared" ref="H38:H42" si="41">IF(G38="","",IF(MONTH(G38+1)&lt;&gt;MONTH(G38),"",G38+1))</f>
        <v>43750</v>
      </c>
      <c r="I38" s="37"/>
      <c r="J38" s="52"/>
      <c r="K38" s="37"/>
      <c r="L38" s="37"/>
      <c r="M38" s="37"/>
      <c r="N38" s="37"/>
      <c r="O38" s="37"/>
      <c r="P38" s="18">
        <f>IF(V37="","",IF(MONTH(V37+1)&lt;&gt;MONTH(V37),"",V37+1))</f>
        <v>43926</v>
      </c>
      <c r="Q38" s="46">
        <f>IF(P38="","",IF(MONTH(P38+1)&lt;&gt;MONTH(P38),"",P38+1))</f>
        <v>43927</v>
      </c>
      <c r="R38" s="46">
        <f t="shared" ref="R38:R42" si="42">IF(Q38="","",IF(MONTH(Q38+1)&lt;&gt;MONTH(Q38),"",Q38+1))</f>
        <v>43928</v>
      </c>
      <c r="S38" s="46">
        <f>IF(R38="","",IF(MONTH(R38+1)&lt;&gt;MONTH(R38),"",R38+1))</f>
        <v>43929</v>
      </c>
      <c r="T38" s="46">
        <f t="shared" ref="T38:T42" si="43">IF(S38="","",IF(MONTH(S38+1)&lt;&gt;MONTH(S38),"",S38+1))</f>
        <v>43930</v>
      </c>
      <c r="U38" s="46">
        <f t="shared" ref="U38:U42" si="44">IF(T38="","",IF(MONTH(T38+1)&lt;&gt;MONTH(T38),"",T38+1))</f>
        <v>43931</v>
      </c>
      <c r="V38" s="19">
        <f t="shared" ref="V38:V42" si="45">IF(U38="","",IF(MONTH(U38+1)&lt;&gt;MONTH(U38),"",U38+1))</f>
        <v>43932</v>
      </c>
      <c r="Y38" s="41"/>
    </row>
    <row r="39" spans="2:25" s="3" customFormat="1" x14ac:dyDescent="0.2">
      <c r="B39" s="18">
        <f t="shared" ref="B39:B42" si="46">IF(H38="","",IF(MONTH(H38+1)&lt;&gt;MONTH(H38),"",H38+1))</f>
        <v>43751</v>
      </c>
      <c r="C39" s="46">
        <f t="shared" ref="C39:C42" si="47">IF(B39="","",IF(MONTH(B39+1)&lt;&gt;MONTH(B39),"",B39+1))</f>
        <v>43752</v>
      </c>
      <c r="D39" s="46">
        <f t="shared" si="38"/>
        <v>43753</v>
      </c>
      <c r="E39" s="46">
        <f t="shared" ref="E39:E42" si="48">IF(D39="","",IF(MONTH(D39+1)&lt;&gt;MONTH(D39),"",D39+1))</f>
        <v>43754</v>
      </c>
      <c r="F39" s="46">
        <f t="shared" si="39"/>
        <v>43755</v>
      </c>
      <c r="G39" s="46">
        <f t="shared" si="40"/>
        <v>43756</v>
      </c>
      <c r="H39" s="19">
        <f t="shared" si="41"/>
        <v>43757</v>
      </c>
      <c r="I39" s="37"/>
      <c r="K39" s="52"/>
      <c r="L39" s="52"/>
      <c r="M39" s="52"/>
      <c r="N39" s="37"/>
      <c r="O39" s="37"/>
      <c r="P39" s="18">
        <f t="shared" ref="P39:P42" si="49">IF(V38="","",IF(MONTH(V38+1)&lt;&gt;MONTH(V38),"",V38+1))</f>
        <v>43933</v>
      </c>
      <c r="Q39" s="46">
        <f t="shared" ref="Q39:Q42" si="50">IF(P39="","",IF(MONTH(P39+1)&lt;&gt;MONTH(P39),"",P39+1))</f>
        <v>43934</v>
      </c>
      <c r="R39" s="46">
        <f t="shared" si="42"/>
        <v>43935</v>
      </c>
      <c r="S39" s="46">
        <f t="shared" ref="S39:S42" si="51">IF(R39="","",IF(MONTH(R39+1)&lt;&gt;MONTH(R39),"",R39+1))</f>
        <v>43936</v>
      </c>
      <c r="T39" s="46">
        <f t="shared" si="43"/>
        <v>43937</v>
      </c>
      <c r="U39" s="46">
        <f t="shared" si="44"/>
        <v>43938</v>
      </c>
      <c r="V39" s="19">
        <f t="shared" si="45"/>
        <v>43939</v>
      </c>
      <c r="Y39" s="44"/>
    </row>
    <row r="40" spans="2:25" s="3" customFormat="1" ht="15" x14ac:dyDescent="0.25">
      <c r="B40" s="18">
        <f t="shared" si="46"/>
        <v>43758</v>
      </c>
      <c r="C40" s="46">
        <f t="shared" si="47"/>
        <v>43759</v>
      </c>
      <c r="D40" s="46">
        <f t="shared" si="38"/>
        <v>43760</v>
      </c>
      <c r="E40" s="46">
        <f t="shared" si="48"/>
        <v>43761</v>
      </c>
      <c r="F40" s="46">
        <f t="shared" si="39"/>
        <v>43762</v>
      </c>
      <c r="G40" s="46">
        <f t="shared" si="40"/>
        <v>43763</v>
      </c>
      <c r="H40" s="19">
        <f t="shared" si="41"/>
        <v>43764</v>
      </c>
      <c r="I40" s="39"/>
      <c r="J40" s="55" t="s">
        <v>23</v>
      </c>
      <c r="K40" s="52"/>
      <c r="L40" s="52"/>
      <c r="M40" s="52"/>
      <c r="N40" s="37"/>
      <c r="O40" s="37"/>
      <c r="P40" s="18">
        <f t="shared" si="49"/>
        <v>43940</v>
      </c>
      <c r="Q40" s="46">
        <f t="shared" si="50"/>
        <v>43941</v>
      </c>
      <c r="R40" s="46">
        <f t="shared" si="42"/>
        <v>43942</v>
      </c>
      <c r="S40" s="46">
        <f t="shared" si="51"/>
        <v>43943</v>
      </c>
      <c r="T40" s="46">
        <f t="shared" si="43"/>
        <v>43944</v>
      </c>
      <c r="U40" s="46">
        <f t="shared" si="44"/>
        <v>43945</v>
      </c>
      <c r="V40" s="19">
        <f t="shared" si="45"/>
        <v>43946</v>
      </c>
      <c r="Y40" s="102" t="s">
        <v>8</v>
      </c>
    </row>
    <row r="41" spans="2:25" s="3" customFormat="1" ht="12" x14ac:dyDescent="0.2">
      <c r="B41" s="18">
        <f t="shared" si="46"/>
        <v>43765</v>
      </c>
      <c r="C41" s="46">
        <f t="shared" si="47"/>
        <v>43766</v>
      </c>
      <c r="D41" s="46">
        <f t="shared" si="38"/>
        <v>43767</v>
      </c>
      <c r="E41" s="46">
        <f t="shared" si="48"/>
        <v>43768</v>
      </c>
      <c r="F41" s="46">
        <f t="shared" si="39"/>
        <v>43769</v>
      </c>
      <c r="G41" s="16" t="str">
        <f t="shared" si="40"/>
        <v/>
      </c>
      <c r="H41" s="19" t="str">
        <f t="shared" si="41"/>
        <v/>
      </c>
      <c r="I41" s="37"/>
      <c r="J41" s="84" t="s">
        <v>38</v>
      </c>
      <c r="K41" s="37"/>
      <c r="L41" s="37"/>
      <c r="M41" s="37"/>
      <c r="N41" s="37"/>
      <c r="O41" s="37"/>
      <c r="P41" s="18">
        <f t="shared" si="49"/>
        <v>43947</v>
      </c>
      <c r="Q41" s="46">
        <f t="shared" si="50"/>
        <v>43948</v>
      </c>
      <c r="R41" s="46">
        <f t="shared" si="42"/>
        <v>43949</v>
      </c>
      <c r="S41" s="46">
        <f t="shared" si="51"/>
        <v>43950</v>
      </c>
      <c r="T41" s="46">
        <f t="shared" si="43"/>
        <v>43951</v>
      </c>
      <c r="U41" s="16" t="str">
        <f t="shared" si="44"/>
        <v/>
      </c>
      <c r="V41" s="19" t="str">
        <f t="shared" si="45"/>
        <v/>
      </c>
      <c r="Y41" s="102"/>
    </row>
    <row r="42" spans="2:25" s="3" customFormat="1" ht="15" x14ac:dyDescent="0.25">
      <c r="B42" s="18" t="str">
        <f t="shared" si="46"/>
        <v/>
      </c>
      <c r="C42" s="16" t="str">
        <f t="shared" si="47"/>
        <v/>
      </c>
      <c r="D42" s="16" t="str">
        <f t="shared" si="38"/>
        <v/>
      </c>
      <c r="E42" s="16" t="str">
        <f t="shared" si="48"/>
        <v/>
      </c>
      <c r="F42" s="16" t="str">
        <f t="shared" si="39"/>
        <v/>
      </c>
      <c r="G42" s="16" t="str">
        <f t="shared" si="40"/>
        <v/>
      </c>
      <c r="H42" s="19" t="str">
        <f t="shared" si="41"/>
        <v/>
      </c>
      <c r="I42" s="37"/>
      <c r="J42" s="55"/>
      <c r="K42" s="37"/>
      <c r="L42" s="37"/>
      <c r="M42" s="37"/>
      <c r="N42" s="37"/>
      <c r="O42" s="37"/>
      <c r="P42" s="18" t="str">
        <f t="shared" si="49"/>
        <v/>
      </c>
      <c r="Q42" s="16" t="str">
        <f t="shared" si="50"/>
        <v/>
      </c>
      <c r="R42" s="16" t="str">
        <f t="shared" si="42"/>
        <v/>
      </c>
      <c r="S42" s="16" t="str">
        <f t="shared" si="51"/>
        <v/>
      </c>
      <c r="T42" s="16" t="str">
        <f t="shared" si="43"/>
        <v/>
      </c>
      <c r="U42" s="16" t="str">
        <f t="shared" si="44"/>
        <v/>
      </c>
      <c r="V42" s="19" t="str">
        <f t="shared" si="45"/>
        <v/>
      </c>
      <c r="Y42" s="44"/>
    </row>
    <row r="43" spans="2:25" s="3" customFormat="1" x14ac:dyDescent="0.2">
      <c r="B43" s="87">
        <f>DATE(YEAR(B35+35),MONTH(B35+35),1)</f>
        <v>43770</v>
      </c>
      <c r="C43" s="88"/>
      <c r="D43" s="88"/>
      <c r="E43" s="88"/>
      <c r="F43" s="88"/>
      <c r="G43" s="88"/>
      <c r="H43" s="89"/>
      <c r="I43" s="37"/>
      <c r="J43" s="75"/>
      <c r="K43" s="52"/>
      <c r="L43" s="52"/>
      <c r="M43" s="52"/>
      <c r="N43" s="37"/>
      <c r="O43" s="37"/>
      <c r="P43" s="87">
        <f>DATE(YEAR(P35+35),MONTH(P35+35),1)</f>
        <v>43952</v>
      </c>
      <c r="Q43" s="88"/>
      <c r="R43" s="88"/>
      <c r="S43" s="88"/>
      <c r="T43" s="88"/>
      <c r="U43" s="88"/>
      <c r="V43" s="89"/>
      <c r="Y43" s="43"/>
    </row>
    <row r="44" spans="2:25" s="3" customFormat="1" ht="12" x14ac:dyDescent="0.2">
      <c r="B44" s="14" t="str">
        <f>CHOOSE(1+MOD(startday+1-2,7),"S","M","T","W","T","F","S")</f>
        <v>S</v>
      </c>
      <c r="C44" s="32" t="str">
        <f>CHOOSE(1+MOD(startday+2-2,7),"S","M","T","W","T","F","S")</f>
        <v>M</v>
      </c>
      <c r="D44" s="32" t="str">
        <f>CHOOSE(1+MOD(startday+3-2,7),"S","M","T","W","T","F","S")</f>
        <v>T</v>
      </c>
      <c r="E44" s="32" t="str">
        <f>CHOOSE(1+MOD(startday+4-2,7),"S","M","T","W","T","F","S")</f>
        <v>W</v>
      </c>
      <c r="F44" s="32" t="str">
        <f>CHOOSE(1+MOD(startday+5-2,7),"S","M","T","W","T","F","S")</f>
        <v>T</v>
      </c>
      <c r="G44" s="32" t="str">
        <f>CHOOSE(1+MOD(startday+6-2,7),"S","M","T","W","T","F","S")</f>
        <v>F</v>
      </c>
      <c r="H44" s="15" t="str">
        <f>CHOOSE(1+MOD(startday+7-2,7),"S","M","T","W","T","F","S")</f>
        <v>S</v>
      </c>
      <c r="I44" s="17"/>
      <c r="J44" s="17"/>
      <c r="K44" s="86"/>
      <c r="L44" s="17"/>
      <c r="M44" s="17"/>
      <c r="N44" s="17"/>
      <c r="O44" s="17"/>
      <c r="P44" s="14" t="str">
        <f>CHOOSE(1+MOD(startday+1-2,7),"S","M","T","W","T","F","S")</f>
        <v>S</v>
      </c>
      <c r="Q44" s="32" t="str">
        <f>CHOOSE(1+MOD(startday+2-2,7),"S","M","T","W","T","F","S")</f>
        <v>M</v>
      </c>
      <c r="R44" s="32" t="str">
        <f>CHOOSE(1+MOD(startday+3-2,7),"S","M","T","W","T","F","S")</f>
        <v>T</v>
      </c>
      <c r="S44" s="32" t="str">
        <f>CHOOSE(1+MOD(startday+4-2,7),"S","M","T","W","T","F","S")</f>
        <v>W</v>
      </c>
      <c r="T44" s="32" t="str">
        <f>CHOOSE(1+MOD(startday+5-2,7),"S","M","T","W","T","F","S")</f>
        <v>T</v>
      </c>
      <c r="U44" s="32" t="str">
        <f>CHOOSE(1+MOD(startday+6-2,7),"S","M","T","W","T","F","S")</f>
        <v>F</v>
      </c>
      <c r="V44" s="15" t="str">
        <f>CHOOSE(1+MOD(startday+7-2,7),"S","M","T","W","T","F","S")</f>
        <v>S</v>
      </c>
      <c r="Y44" s="43"/>
    </row>
    <row r="45" spans="2:25" s="3" customFormat="1" ht="12" customHeight="1" x14ac:dyDescent="0.25">
      <c r="B45" s="18" t="str">
        <f>IF(WEEKDAY(B43,1)=startday,B43,"")</f>
        <v/>
      </c>
      <c r="C45" s="16" t="str">
        <f>IF(B45="",IF(WEEKDAY(B43,1)=MOD(startday,7)+1,B43,""),B45+1)</f>
        <v/>
      </c>
      <c r="D45" s="16" t="str">
        <f>IF(C45="",IF(WEEKDAY(B43,1)=MOD(startday+1,7)+1,B43,""),C45+1)</f>
        <v/>
      </c>
      <c r="E45" s="80" t="str">
        <f>IF(D45="",IF(WEEKDAY(B43,1)=MOD(startday+2,7)+1,B43,""),D45+1)</f>
        <v/>
      </c>
      <c r="F45" s="80" t="str">
        <f>IF(E45="",IF(WEEKDAY(B43,1)=MOD(startday+3,7)+1,B43,""),E45+1)</f>
        <v/>
      </c>
      <c r="G45" s="46">
        <f>IF(F45="",IF(WEEKDAY(B43,1)=MOD(startday+4,7)+1,B43,""),F45+1)</f>
        <v>43770</v>
      </c>
      <c r="H45" s="19">
        <f>IF(G45="",IF(WEEKDAY(B43,1)=MOD(startday+5,7)+1,B43,""),G45+1)</f>
        <v>43771</v>
      </c>
      <c r="I45" s="48"/>
      <c r="J45" s="56"/>
      <c r="K45" s="48"/>
      <c r="L45" s="48"/>
      <c r="M45" s="48"/>
      <c r="N45" s="48"/>
      <c r="O45" s="48"/>
      <c r="P45" s="18" t="str">
        <f>IF(WEEKDAY(P43,1)=startday,P43,"")</f>
        <v/>
      </c>
      <c r="Q45" s="16" t="str">
        <f>IF(P45="",IF(WEEKDAY(P43,1)=MOD(startday,7)+1,P43,""),P45+1)</f>
        <v/>
      </c>
      <c r="R45" s="80" t="str">
        <f>IF(Q45="",IF(WEEKDAY(P43,1)=MOD(startday+1,7)+1,P43,""),Q45+1)</f>
        <v/>
      </c>
      <c r="S45" s="80" t="str">
        <f>IF(R45="",IF(WEEKDAY(P43,1)=MOD(startday+2,7)+1,P43,""),R45+1)</f>
        <v/>
      </c>
      <c r="T45" s="80" t="str">
        <f>IF(S45="",IF(WEEKDAY(P43,1)=MOD(startday+3,7)+1,P43,""),S45+1)</f>
        <v/>
      </c>
      <c r="U45" s="46">
        <f>IF(T45="",IF(WEEKDAY(P43,1)=MOD(startday+4,7)+1,P43,""),T45+1)</f>
        <v>43952</v>
      </c>
      <c r="V45" s="19">
        <f>IF(U45="",IF(WEEKDAY(P43,1)=MOD(startday+5,7)+1,P43,""),U45+1)</f>
        <v>43953</v>
      </c>
      <c r="Y45" s="41"/>
    </row>
    <row r="46" spans="2:25" s="3" customFormat="1" x14ac:dyDescent="0.2">
      <c r="B46" s="18">
        <f>IF(H45="","",IF(MONTH(H45+1)&lt;&gt;MONTH(H45),"",H45+1))</f>
        <v>43772</v>
      </c>
      <c r="C46" s="46">
        <f>IF(B46="","",IF(MONTH(B46+1)&lt;&gt;MONTH(B46),"",B46+1))</f>
        <v>43773</v>
      </c>
      <c r="D46" s="46">
        <f t="shared" ref="D46:D50" si="52">IF(C46="","",IF(MONTH(C46+1)&lt;&gt;MONTH(C46),"",C46+1))</f>
        <v>43774</v>
      </c>
      <c r="E46" s="46">
        <f>IF(D46="","",IF(MONTH(D46+1)&lt;&gt;MONTH(D46),"",D46+1))</f>
        <v>43775</v>
      </c>
      <c r="F46" s="46">
        <f t="shared" ref="F46:F50" si="53">IF(E46="","",IF(MONTH(E46+1)&lt;&gt;MONTH(E46),"",E46+1))</f>
        <v>43776</v>
      </c>
      <c r="G46" s="46">
        <f t="shared" ref="G46:G50" si="54">IF(F46="","",IF(MONTH(F46+1)&lt;&gt;MONTH(F46),"",F46+1))</f>
        <v>43777</v>
      </c>
      <c r="H46" s="19">
        <f t="shared" ref="H46:H50" si="55">IF(G46="","",IF(MONTH(G46+1)&lt;&gt;MONTH(G46),"",G46+1))</f>
        <v>43778</v>
      </c>
      <c r="I46" s="33"/>
      <c r="J46" s="57"/>
      <c r="K46" s="34"/>
      <c r="L46" s="34"/>
      <c r="M46" s="34"/>
      <c r="N46" s="34"/>
      <c r="O46" s="35"/>
      <c r="P46" s="18">
        <f>IF(V45="","",IF(MONTH(V45+1)&lt;&gt;MONTH(V45),"",V45+1))</f>
        <v>43954</v>
      </c>
      <c r="Q46" s="46">
        <f>IF(P46="","",IF(MONTH(P46+1)&lt;&gt;MONTH(P46),"",P46+1))</f>
        <v>43955</v>
      </c>
      <c r="R46" s="46">
        <f t="shared" ref="R46:R50" si="56">IF(Q46="","",IF(MONTH(Q46+1)&lt;&gt;MONTH(Q46),"",Q46+1))</f>
        <v>43956</v>
      </c>
      <c r="S46" s="46">
        <f>IF(R46="","",IF(MONTH(R46+1)&lt;&gt;MONTH(R46),"",R46+1))</f>
        <v>43957</v>
      </c>
      <c r="T46" s="46">
        <f t="shared" ref="T46:T50" si="57">IF(S46="","",IF(MONTH(S46+1)&lt;&gt;MONTH(S46),"",S46+1))</f>
        <v>43958</v>
      </c>
      <c r="U46" s="46">
        <f t="shared" ref="U46:U50" si="58">IF(T46="","",IF(MONTH(T46+1)&lt;&gt;MONTH(T46),"",T46+1))</f>
        <v>43959</v>
      </c>
      <c r="V46" s="19">
        <f t="shared" ref="V46:V50" si="59">IF(U46="","",IF(MONTH(U46+1)&lt;&gt;MONTH(U46),"",U46+1))</f>
        <v>43960</v>
      </c>
      <c r="Y46" s="41"/>
    </row>
    <row r="47" spans="2:25" s="3" customFormat="1" ht="12" x14ac:dyDescent="0.2">
      <c r="B47" s="18">
        <f t="shared" ref="B47:B50" si="60">IF(H46="","",IF(MONTH(H46+1)&lt;&gt;MONTH(H46),"",H46+1))</f>
        <v>43779</v>
      </c>
      <c r="C47" s="46">
        <f t="shared" ref="C47:C50" si="61">IF(B47="","",IF(MONTH(B47+1)&lt;&gt;MONTH(B47),"",B47+1))</f>
        <v>43780</v>
      </c>
      <c r="D47" s="46">
        <f t="shared" si="52"/>
        <v>43781</v>
      </c>
      <c r="E47" s="46">
        <f t="shared" ref="E47:E50" si="62">IF(D47="","",IF(MONTH(D47+1)&lt;&gt;MONTH(D47),"",D47+1))</f>
        <v>43782</v>
      </c>
      <c r="F47" s="46">
        <f t="shared" si="53"/>
        <v>43783</v>
      </c>
      <c r="G47" s="46">
        <f t="shared" si="54"/>
        <v>43784</v>
      </c>
      <c r="H47" s="19">
        <f t="shared" si="55"/>
        <v>43785</v>
      </c>
      <c r="I47" s="36"/>
      <c r="J47" s="37"/>
      <c r="K47" s="37"/>
      <c r="L47" s="37"/>
      <c r="M47" s="37"/>
      <c r="N47" s="37"/>
      <c r="O47" s="38"/>
      <c r="P47" s="18">
        <f t="shared" ref="P47:P50" si="63">IF(V46="","",IF(MONTH(V46+1)&lt;&gt;MONTH(V46),"",V46+1))</f>
        <v>43961</v>
      </c>
      <c r="Q47" s="46">
        <f t="shared" ref="Q47:Q50" si="64">IF(P47="","",IF(MONTH(P47+1)&lt;&gt;MONTH(P47),"",P47+1))</f>
        <v>43962</v>
      </c>
      <c r="R47" s="46">
        <f t="shared" si="56"/>
        <v>43963</v>
      </c>
      <c r="S47" s="46">
        <f t="shared" ref="S47:S50" si="65">IF(R47="","",IF(MONTH(R47+1)&lt;&gt;MONTH(R47),"",R47+1))</f>
        <v>43964</v>
      </c>
      <c r="T47" s="46">
        <f t="shared" si="57"/>
        <v>43965</v>
      </c>
      <c r="U47" s="49">
        <f t="shared" si="58"/>
        <v>43966</v>
      </c>
      <c r="V47" s="19">
        <f t="shared" si="59"/>
        <v>43967</v>
      </c>
      <c r="Y47" s="41"/>
    </row>
    <row r="48" spans="2:25" s="3" customFormat="1" ht="15" x14ac:dyDescent="0.25">
      <c r="B48" s="18">
        <f t="shared" si="60"/>
        <v>43786</v>
      </c>
      <c r="C48" s="47">
        <f t="shared" si="61"/>
        <v>43787</v>
      </c>
      <c r="D48" s="47">
        <f t="shared" si="52"/>
        <v>43788</v>
      </c>
      <c r="E48" s="47">
        <f t="shared" si="62"/>
        <v>43789</v>
      </c>
      <c r="F48" s="47">
        <f t="shared" si="53"/>
        <v>43790</v>
      </c>
      <c r="G48" s="47">
        <f t="shared" si="54"/>
        <v>43791</v>
      </c>
      <c r="H48" s="19">
        <f t="shared" si="55"/>
        <v>43792</v>
      </c>
      <c r="J48" s="55"/>
      <c r="K48" s="36"/>
      <c r="L48" s="37"/>
      <c r="M48" s="37"/>
      <c r="N48" s="37"/>
      <c r="O48" s="38"/>
      <c r="P48" s="18">
        <f t="shared" si="63"/>
        <v>43968</v>
      </c>
      <c r="Q48" s="16">
        <f t="shared" si="64"/>
        <v>43969</v>
      </c>
      <c r="R48" s="16">
        <f t="shared" si="56"/>
        <v>43970</v>
      </c>
      <c r="S48" s="16">
        <f t="shared" si="65"/>
        <v>43971</v>
      </c>
      <c r="T48" s="16">
        <f t="shared" si="57"/>
        <v>43972</v>
      </c>
      <c r="U48" s="16">
        <f t="shared" si="58"/>
        <v>43973</v>
      </c>
      <c r="V48" s="19">
        <f t="shared" si="59"/>
        <v>43974</v>
      </c>
      <c r="Y48" s="41"/>
    </row>
    <row r="49" spans="2:25" s="3" customFormat="1" x14ac:dyDescent="0.2">
      <c r="B49" s="18">
        <f t="shared" si="60"/>
        <v>43793</v>
      </c>
      <c r="C49" s="46">
        <f t="shared" si="61"/>
        <v>43794</v>
      </c>
      <c r="D49" s="46">
        <f t="shared" si="52"/>
        <v>43795</v>
      </c>
      <c r="E49" s="46">
        <f t="shared" si="62"/>
        <v>43796</v>
      </c>
      <c r="F49" s="46">
        <f t="shared" si="53"/>
        <v>43797</v>
      </c>
      <c r="G49" s="46">
        <f t="shared" si="54"/>
        <v>43798</v>
      </c>
      <c r="H49" s="19">
        <f t="shared" si="55"/>
        <v>43799</v>
      </c>
      <c r="I49" s="36"/>
      <c r="J49" s="52"/>
      <c r="K49" s="52"/>
      <c r="L49" s="52"/>
      <c r="M49" s="37"/>
      <c r="N49" s="37"/>
      <c r="O49" s="38"/>
      <c r="P49" s="18">
        <f t="shared" si="63"/>
        <v>43975</v>
      </c>
      <c r="Q49" s="16">
        <f t="shared" si="64"/>
        <v>43976</v>
      </c>
      <c r="R49" s="16">
        <f t="shared" si="56"/>
        <v>43977</v>
      </c>
      <c r="S49" s="16">
        <f t="shared" si="65"/>
        <v>43978</v>
      </c>
      <c r="T49" s="16">
        <f t="shared" si="57"/>
        <v>43979</v>
      </c>
      <c r="U49" s="16">
        <f t="shared" si="58"/>
        <v>43980</v>
      </c>
      <c r="V49" s="19">
        <f t="shared" si="59"/>
        <v>43981</v>
      </c>
      <c r="Y49" s="41"/>
    </row>
    <row r="50" spans="2:25" s="3" customFormat="1" x14ac:dyDescent="0.2">
      <c r="B50" s="18" t="str">
        <f t="shared" si="60"/>
        <v/>
      </c>
      <c r="C50" s="16" t="str">
        <f t="shared" si="61"/>
        <v/>
      </c>
      <c r="D50" s="16" t="str">
        <f t="shared" si="52"/>
        <v/>
      </c>
      <c r="E50" s="16" t="str">
        <f t="shared" si="62"/>
        <v/>
      </c>
      <c r="F50" s="16" t="str">
        <f t="shared" si="53"/>
        <v/>
      </c>
      <c r="G50" s="16" t="str">
        <f t="shared" si="54"/>
        <v/>
      </c>
      <c r="H50" s="19" t="str">
        <f t="shared" si="55"/>
        <v/>
      </c>
      <c r="I50" s="36"/>
      <c r="J50" s="52"/>
      <c r="K50" s="52"/>
      <c r="L50" s="52"/>
      <c r="M50" s="37"/>
      <c r="N50" s="37"/>
      <c r="O50" s="38"/>
      <c r="P50" s="18">
        <f t="shared" si="63"/>
        <v>43982</v>
      </c>
      <c r="Q50" s="16" t="str">
        <f t="shared" si="64"/>
        <v/>
      </c>
      <c r="R50" s="16" t="str">
        <f t="shared" si="56"/>
        <v/>
      </c>
      <c r="S50" s="16" t="str">
        <f t="shared" si="65"/>
        <v/>
      </c>
      <c r="T50" s="16" t="str">
        <f t="shared" si="57"/>
        <v/>
      </c>
      <c r="U50" s="16" t="str">
        <f t="shared" si="58"/>
        <v/>
      </c>
      <c r="V50" s="19" t="str">
        <f t="shared" si="59"/>
        <v/>
      </c>
      <c r="Y50" s="41"/>
    </row>
    <row r="51" spans="2:25" s="3" customFormat="1" ht="12" x14ac:dyDescent="0.2">
      <c r="B51" s="87">
        <f>DATE(YEAR(B43+35),MONTH(B43+35),1)</f>
        <v>43800</v>
      </c>
      <c r="C51" s="88"/>
      <c r="D51" s="88"/>
      <c r="E51" s="88"/>
      <c r="F51" s="88"/>
      <c r="G51" s="88"/>
      <c r="H51" s="89"/>
      <c r="I51" s="36"/>
      <c r="J51" s="37"/>
      <c r="K51" s="37"/>
      <c r="L51" s="37"/>
      <c r="M51" s="37"/>
      <c r="N51" s="37"/>
      <c r="O51" s="38"/>
      <c r="P51" s="87">
        <f>DATE(YEAR(P43+35),MONTH(P43+35),1)</f>
        <v>43983</v>
      </c>
      <c r="Q51" s="88"/>
      <c r="R51" s="88"/>
      <c r="S51" s="88"/>
      <c r="T51" s="88"/>
      <c r="U51" s="88"/>
      <c r="V51" s="89"/>
      <c r="Y51" s="41"/>
    </row>
    <row r="52" spans="2:25" s="3" customFormat="1" ht="12" x14ac:dyDescent="0.2">
      <c r="B52" s="14" t="str">
        <f>CHOOSE(1+MOD(startday+1-2,7),"S","M","T","W","T","F","S")</f>
        <v>S</v>
      </c>
      <c r="C52" s="32" t="str">
        <f>CHOOSE(1+MOD(startday+2-2,7),"S","M","T","W","T","F","S")</f>
        <v>M</v>
      </c>
      <c r="D52" s="32" t="str">
        <f>CHOOSE(1+MOD(startday+3-2,7),"S","M","T","W","T","F","S")</f>
        <v>T</v>
      </c>
      <c r="E52" s="32" t="str">
        <f>CHOOSE(1+MOD(startday+4-2,7),"S","M","T","W","T","F","S")</f>
        <v>W</v>
      </c>
      <c r="F52" s="32" t="str">
        <f>CHOOSE(1+MOD(startday+5-2,7),"S","M","T","W","T","F","S")</f>
        <v>T</v>
      </c>
      <c r="G52" s="32" t="str">
        <f>CHOOSE(1+MOD(startday+6-2,7),"S","M","T","W","T","F","S")</f>
        <v>F</v>
      </c>
      <c r="H52" s="15" t="str">
        <f>CHOOSE(1+MOD(startday+7-2,7),"S","M","T","W","T","F","S")</f>
        <v>S</v>
      </c>
      <c r="I52" s="36"/>
      <c r="J52" s="37"/>
      <c r="K52" s="37"/>
      <c r="L52" s="37"/>
      <c r="M52" s="37"/>
      <c r="N52" s="37"/>
      <c r="O52" s="38"/>
      <c r="P52" s="14" t="str">
        <f>CHOOSE(1+MOD(startday+1-2,7),"S","M","T","W","T","F","S")</f>
        <v>S</v>
      </c>
      <c r="Q52" s="32" t="str">
        <f>CHOOSE(1+MOD(startday+2-2,7),"S","M","T","W","T","F","S")</f>
        <v>M</v>
      </c>
      <c r="R52" s="32" t="str">
        <f>CHOOSE(1+MOD(startday+3-2,7),"S","M","T","W","T","F","S")</f>
        <v>T</v>
      </c>
      <c r="S52" s="32" t="str">
        <f>CHOOSE(1+MOD(startday+4-2,7),"S","M","T","W","T","F","S")</f>
        <v>W</v>
      </c>
      <c r="T52" s="32" t="str">
        <f>CHOOSE(1+MOD(startday+5-2,7),"S","M","T","W","T","F","S")</f>
        <v>T</v>
      </c>
      <c r="U52" s="32" t="str">
        <f>CHOOSE(1+MOD(startday+6-2,7),"S","M","T","W","T","F","S")</f>
        <v>F</v>
      </c>
      <c r="V52" s="15" t="str">
        <f>CHOOSE(1+MOD(startday+7-2,7),"S","M","T","W","T","F","S")</f>
        <v>S</v>
      </c>
      <c r="Y52" s="41"/>
    </row>
    <row r="53" spans="2:25" s="3" customFormat="1" ht="12" x14ac:dyDescent="0.2">
      <c r="B53" s="18">
        <f>IF(WEEKDAY(B51,1)=startday,B51,"")</f>
        <v>43800</v>
      </c>
      <c r="C53" s="46">
        <f>IF(B53="",IF(WEEKDAY(B51,1)=MOD(startday,7)+1,B51,""),B53+1)</f>
        <v>43801</v>
      </c>
      <c r="D53" s="46">
        <f>IF(C53="",IF(WEEKDAY(B51,1)=MOD(startday+1,7)+1,B51,""),C53+1)</f>
        <v>43802</v>
      </c>
      <c r="E53" s="46">
        <f>IF(D53="",IF(WEEKDAY(B51,1)=MOD(startday+2,7)+1,B51,""),D53+1)</f>
        <v>43803</v>
      </c>
      <c r="F53" s="46">
        <f>IF(E53="",IF(WEEKDAY(B51,1)=MOD(startday+3,7)+1,B51,""),E53+1)</f>
        <v>43804</v>
      </c>
      <c r="G53" s="46">
        <f>IF(F53="",IF(WEEKDAY(B51,1)=MOD(startday+4,7)+1,B51,""),F53+1)</f>
        <v>43805</v>
      </c>
      <c r="H53" s="19">
        <f>IF(G53="",IF(WEEKDAY(B51,1)=MOD(startday+5,7)+1,B51,""),G53+1)</f>
        <v>43806</v>
      </c>
      <c r="I53" s="36"/>
      <c r="J53" s="37"/>
      <c r="K53" s="37"/>
      <c r="L53" s="37"/>
      <c r="M53" s="37"/>
      <c r="N53" s="37"/>
      <c r="O53" s="38"/>
      <c r="P53" s="18" t="str">
        <f>IF(WEEKDAY(P51,1)=startday,P51,"")</f>
        <v/>
      </c>
      <c r="Q53" s="16">
        <f>IF(P53="",IF(WEEKDAY(P51,1)=MOD(startday,7)+1,P51,""),P53+1)</f>
        <v>43983</v>
      </c>
      <c r="R53" s="16">
        <f>IF(Q53="",IF(WEEKDAY(P51,1)=MOD(startday+1,7)+1,P51,""),Q53+1)</f>
        <v>43984</v>
      </c>
      <c r="S53" s="16">
        <f>IF(R53="",IF(WEEKDAY(P51,1)=MOD(startday+2,7)+1,P51,""),R53+1)</f>
        <v>43985</v>
      </c>
      <c r="T53" s="16">
        <f>IF(S53="",IF(WEEKDAY(P51,1)=MOD(startday+3,7)+1,P51,""),S53+1)</f>
        <v>43986</v>
      </c>
      <c r="U53" s="16">
        <f>IF(T53="",IF(WEEKDAY(P51,1)=MOD(startday+4,7)+1,P51,""),T53+1)</f>
        <v>43987</v>
      </c>
      <c r="V53" s="19">
        <f>IF(U53="",IF(WEEKDAY(P51,1)=MOD(startday+5,7)+1,P51,""),U53+1)</f>
        <v>43988</v>
      </c>
      <c r="Y53" s="41"/>
    </row>
    <row r="54" spans="2:25" s="3" customFormat="1" ht="12" x14ac:dyDescent="0.2">
      <c r="B54" s="18">
        <f>IF(H53="","",IF(MONTH(H53+1)&lt;&gt;MONTH(H53),"",H53+1))</f>
        <v>43807</v>
      </c>
      <c r="C54" s="46">
        <f>IF(B54="","",IF(MONTH(B54+1)&lt;&gt;MONTH(B54),"",B54+1))</f>
        <v>43808</v>
      </c>
      <c r="D54" s="46">
        <f t="shared" ref="D54:D58" si="66">IF(C54="","",IF(MONTH(C54+1)&lt;&gt;MONTH(C54),"",C54+1))</f>
        <v>43809</v>
      </c>
      <c r="E54" s="46">
        <f>IF(D54="","",IF(MONTH(D54+1)&lt;&gt;MONTH(D54),"",D54+1))</f>
        <v>43810</v>
      </c>
      <c r="F54" s="46">
        <f t="shared" ref="F54:F58" si="67">IF(E54="","",IF(MONTH(E54+1)&lt;&gt;MONTH(E54),"",E54+1))</f>
        <v>43811</v>
      </c>
      <c r="G54" s="46">
        <f t="shared" ref="G54:G58" si="68">IF(F54="","",IF(MONTH(F54+1)&lt;&gt;MONTH(F54),"",F54+1))</f>
        <v>43812</v>
      </c>
      <c r="H54" s="19">
        <f t="shared" ref="H54:H58" si="69">IF(G54="","",IF(MONTH(G54+1)&lt;&gt;MONTH(G54),"",G54+1))</f>
        <v>43813</v>
      </c>
      <c r="I54" s="36"/>
      <c r="J54" s="37"/>
      <c r="K54" s="37"/>
      <c r="L54" s="37"/>
      <c r="M54" s="37"/>
      <c r="N54" s="37"/>
      <c r="O54" s="38"/>
      <c r="P54" s="18">
        <f>IF(V53="","",IF(MONTH(V53+1)&lt;&gt;MONTH(V53),"",V53+1))</f>
        <v>43989</v>
      </c>
      <c r="Q54" s="16">
        <f>IF(P54="","",IF(MONTH(P54+1)&lt;&gt;MONTH(P54),"",P54+1))</f>
        <v>43990</v>
      </c>
      <c r="R54" s="16">
        <f t="shared" ref="R54:R58" si="70">IF(Q54="","",IF(MONTH(Q54+1)&lt;&gt;MONTH(Q54),"",Q54+1))</f>
        <v>43991</v>
      </c>
      <c r="S54" s="16">
        <f>IF(R54="","",IF(MONTH(R54+1)&lt;&gt;MONTH(R54),"",R54+1))</f>
        <v>43992</v>
      </c>
      <c r="T54" s="16">
        <f t="shared" ref="T54:T58" si="71">IF(S54="","",IF(MONTH(S54+1)&lt;&gt;MONTH(S54),"",S54+1))</f>
        <v>43993</v>
      </c>
      <c r="U54" s="16">
        <f t="shared" ref="U54:U58" si="72">IF(T54="","",IF(MONTH(T54+1)&lt;&gt;MONTH(T54),"",T54+1))</f>
        <v>43994</v>
      </c>
      <c r="V54" s="19">
        <f t="shared" ref="V54:V58" si="73">IF(U54="","",IF(MONTH(U54+1)&lt;&gt;MONTH(U54),"",U54+1))</f>
        <v>43995</v>
      </c>
      <c r="Y54" s="41"/>
    </row>
    <row r="55" spans="2:25" s="3" customFormat="1" ht="12" x14ac:dyDescent="0.2">
      <c r="B55" s="18">
        <f t="shared" ref="B55:B58" si="74">IF(H54="","",IF(MONTH(H54+1)&lt;&gt;MONTH(H54),"",H54+1))</f>
        <v>43814</v>
      </c>
      <c r="C55" s="46">
        <f t="shared" ref="C55:C58" si="75">IF(B55="","",IF(MONTH(B55+1)&lt;&gt;MONTH(B55),"",B55+1))</f>
        <v>43815</v>
      </c>
      <c r="D55" s="46">
        <f t="shared" si="66"/>
        <v>43816</v>
      </c>
      <c r="E55" s="46">
        <f t="shared" ref="E55:E58" si="76">IF(D55="","",IF(MONTH(D55+1)&lt;&gt;MONTH(D55),"",D55+1))</f>
        <v>43817</v>
      </c>
      <c r="F55" s="46">
        <f t="shared" si="67"/>
        <v>43818</v>
      </c>
      <c r="G55" s="46">
        <f t="shared" si="68"/>
        <v>43819</v>
      </c>
      <c r="H55" s="19">
        <f t="shared" si="69"/>
        <v>43820</v>
      </c>
      <c r="I55" s="36"/>
      <c r="J55" s="37"/>
      <c r="K55" s="37"/>
      <c r="L55" s="37"/>
      <c r="M55" s="37"/>
      <c r="N55" s="37"/>
      <c r="O55" s="38"/>
      <c r="P55" s="18">
        <f t="shared" ref="P55:P58" si="77">IF(V54="","",IF(MONTH(V54+1)&lt;&gt;MONTH(V54),"",V54+1))</f>
        <v>43996</v>
      </c>
      <c r="Q55" s="16">
        <f t="shared" ref="Q55:Q58" si="78">IF(P55="","",IF(MONTH(P55+1)&lt;&gt;MONTH(P55),"",P55+1))</f>
        <v>43997</v>
      </c>
      <c r="R55" s="16">
        <f t="shared" si="70"/>
        <v>43998</v>
      </c>
      <c r="S55" s="16">
        <f t="shared" ref="S55:S58" si="79">IF(R55="","",IF(MONTH(R55+1)&lt;&gt;MONTH(R55),"",R55+1))</f>
        <v>43999</v>
      </c>
      <c r="T55" s="16">
        <f t="shared" si="71"/>
        <v>44000</v>
      </c>
      <c r="U55" s="16">
        <f t="shared" si="72"/>
        <v>44001</v>
      </c>
      <c r="V55" s="19">
        <f t="shared" si="73"/>
        <v>44002</v>
      </c>
      <c r="Y55" s="41"/>
    </row>
    <row r="56" spans="2:25" s="3" customFormat="1" ht="12" x14ac:dyDescent="0.2">
      <c r="B56" s="18">
        <f t="shared" si="74"/>
        <v>43821</v>
      </c>
      <c r="C56" s="47">
        <f t="shared" si="75"/>
        <v>43822</v>
      </c>
      <c r="D56" s="47">
        <f t="shared" si="66"/>
        <v>43823</v>
      </c>
      <c r="E56" s="47">
        <f t="shared" si="76"/>
        <v>43824</v>
      </c>
      <c r="F56" s="47">
        <f t="shared" si="67"/>
        <v>43825</v>
      </c>
      <c r="G56" s="47">
        <f t="shared" si="68"/>
        <v>43826</v>
      </c>
      <c r="H56" s="19">
        <f t="shared" si="69"/>
        <v>43827</v>
      </c>
      <c r="I56" s="36"/>
      <c r="J56" s="37"/>
      <c r="K56" s="37"/>
      <c r="L56" s="37"/>
      <c r="M56" s="37"/>
      <c r="N56" s="37"/>
      <c r="O56" s="38"/>
      <c r="P56" s="18">
        <f t="shared" si="77"/>
        <v>44003</v>
      </c>
      <c r="Q56" s="16">
        <f t="shared" si="78"/>
        <v>44004</v>
      </c>
      <c r="R56" s="16">
        <f t="shared" si="70"/>
        <v>44005</v>
      </c>
      <c r="S56" s="16">
        <f t="shared" si="79"/>
        <v>44006</v>
      </c>
      <c r="T56" s="16">
        <f t="shared" si="71"/>
        <v>44007</v>
      </c>
      <c r="U56" s="16">
        <f t="shared" si="72"/>
        <v>44008</v>
      </c>
      <c r="V56" s="19">
        <f t="shared" si="73"/>
        <v>44009</v>
      </c>
      <c r="Y56" s="41"/>
    </row>
    <row r="57" spans="2:25" s="3" customFormat="1" ht="12" x14ac:dyDescent="0.2">
      <c r="B57" s="18">
        <f t="shared" si="74"/>
        <v>43828</v>
      </c>
      <c r="C57" s="47">
        <f t="shared" si="75"/>
        <v>43829</v>
      </c>
      <c r="D57" s="47">
        <f t="shared" si="66"/>
        <v>43830</v>
      </c>
      <c r="E57" s="80" t="str">
        <f t="shared" si="76"/>
        <v/>
      </c>
      <c r="F57" s="80" t="str">
        <f t="shared" si="67"/>
        <v/>
      </c>
      <c r="G57" s="80" t="str">
        <f t="shared" si="68"/>
        <v/>
      </c>
      <c r="H57" s="19" t="str">
        <f t="shared" si="69"/>
        <v/>
      </c>
      <c r="I57" s="36"/>
      <c r="J57" s="37"/>
      <c r="K57" s="37"/>
      <c r="L57" s="37"/>
      <c r="M57" s="37"/>
      <c r="N57" s="37"/>
      <c r="O57" s="38"/>
      <c r="P57" s="18">
        <f t="shared" si="77"/>
        <v>44010</v>
      </c>
      <c r="Q57" s="16">
        <f t="shared" si="78"/>
        <v>44011</v>
      </c>
      <c r="R57" s="16">
        <f t="shared" si="70"/>
        <v>44012</v>
      </c>
      <c r="S57" s="16" t="str">
        <f t="shared" si="79"/>
        <v/>
      </c>
      <c r="T57" s="16" t="str">
        <f t="shared" si="71"/>
        <v/>
      </c>
      <c r="U57" s="16" t="str">
        <f t="shared" si="72"/>
        <v/>
      </c>
      <c r="V57" s="19" t="str">
        <f t="shared" si="73"/>
        <v/>
      </c>
      <c r="Y57" s="41"/>
    </row>
    <row r="58" spans="2:25" s="3" customFormat="1" ht="12" x14ac:dyDescent="0.2">
      <c r="B58" s="20" t="str">
        <f t="shared" si="74"/>
        <v/>
      </c>
      <c r="C58" s="81" t="str">
        <f t="shared" si="75"/>
        <v/>
      </c>
      <c r="D58" s="21" t="str">
        <f t="shared" si="66"/>
        <v/>
      </c>
      <c r="E58" s="21" t="str">
        <f t="shared" si="76"/>
        <v/>
      </c>
      <c r="F58" s="21" t="str">
        <f t="shared" si="67"/>
        <v/>
      </c>
      <c r="G58" s="21" t="str">
        <f t="shared" si="68"/>
        <v/>
      </c>
      <c r="H58" s="22" t="str">
        <f t="shared" si="69"/>
        <v/>
      </c>
      <c r="I58" s="36"/>
      <c r="J58" s="37"/>
      <c r="K58" s="37"/>
      <c r="L58" s="37"/>
      <c r="M58" s="37"/>
      <c r="N58" s="37"/>
      <c r="O58" s="38"/>
      <c r="P58" s="20" t="str">
        <f t="shared" si="77"/>
        <v/>
      </c>
      <c r="Q58" s="21" t="str">
        <f t="shared" si="78"/>
        <v/>
      </c>
      <c r="R58" s="21" t="str">
        <f t="shared" si="70"/>
        <v/>
      </c>
      <c r="S58" s="21" t="str">
        <f t="shared" si="79"/>
        <v/>
      </c>
      <c r="T58" s="21" t="str">
        <f t="shared" si="71"/>
        <v/>
      </c>
      <c r="U58" s="21" t="str">
        <f t="shared" si="72"/>
        <v/>
      </c>
      <c r="V58" s="22" t="str">
        <f t="shared" si="73"/>
        <v/>
      </c>
      <c r="Y58" s="41"/>
    </row>
    <row r="59" spans="2:25" s="3" customFormat="1" ht="12" x14ac:dyDescent="0.2">
      <c r="Y59" s="41"/>
    </row>
    <row r="60" spans="2:25" s="3" customFormat="1" ht="12" x14ac:dyDescent="0.2">
      <c r="B60" s="48"/>
      <c r="C60" s="48"/>
      <c r="D60" s="48"/>
      <c r="E60" s="48"/>
      <c r="F60" s="48"/>
      <c r="G60" s="48"/>
      <c r="H60" s="48"/>
      <c r="J60" s="48"/>
      <c r="K60" s="48"/>
      <c r="L60" s="48"/>
      <c r="M60" s="48"/>
      <c r="N60" s="48"/>
      <c r="P60" s="48"/>
      <c r="Q60" s="48"/>
      <c r="R60" s="48"/>
      <c r="S60" s="48"/>
      <c r="T60" s="48"/>
      <c r="U60" s="48"/>
      <c r="V60" s="48"/>
      <c r="Y60" s="41" t="s">
        <v>16</v>
      </c>
    </row>
    <row r="61" spans="2:25" s="3" customFormat="1" ht="14.25" x14ac:dyDescent="0.2">
      <c r="B61" s="76"/>
      <c r="C61" s="77"/>
      <c r="D61" s="77"/>
      <c r="E61" s="77"/>
      <c r="F61" s="77"/>
      <c r="G61" s="77"/>
      <c r="H61" s="78"/>
      <c r="J61" s="33"/>
      <c r="K61" s="34"/>
      <c r="L61" s="34"/>
      <c r="M61" s="34"/>
      <c r="N61" s="35"/>
      <c r="P61" s="58"/>
      <c r="Q61" s="58"/>
      <c r="R61" s="58"/>
      <c r="S61" s="58"/>
      <c r="T61" s="58"/>
      <c r="U61" s="58"/>
      <c r="V61" s="59"/>
      <c r="Y61" s="41" t="s">
        <v>17</v>
      </c>
    </row>
    <row r="62" spans="2:25" s="3" customFormat="1" ht="14.25" x14ac:dyDescent="0.2">
      <c r="B62" s="50" t="s">
        <v>24</v>
      </c>
      <c r="C62" s="50"/>
      <c r="D62" s="50"/>
      <c r="E62" s="50"/>
      <c r="F62" s="50"/>
      <c r="G62" s="50"/>
      <c r="H62" s="62"/>
      <c r="J62" s="36"/>
      <c r="K62" s="37"/>
      <c r="L62" s="37"/>
      <c r="M62" s="37"/>
      <c r="N62" s="38"/>
      <c r="P62" s="60"/>
      <c r="Q62" s="60"/>
      <c r="R62" s="60"/>
      <c r="S62" s="60"/>
      <c r="T62" s="60"/>
      <c r="U62" s="60"/>
      <c r="V62" s="61"/>
      <c r="Y62" s="45"/>
    </row>
    <row r="63" spans="2:25" s="3" customFormat="1" x14ac:dyDescent="0.2">
      <c r="B63" s="36"/>
      <c r="C63" s="37"/>
      <c r="D63" s="37"/>
      <c r="E63" s="37"/>
      <c r="F63" s="37"/>
      <c r="G63" s="37"/>
      <c r="H63" s="38"/>
      <c r="J63" s="36"/>
      <c r="K63" s="37"/>
      <c r="L63" s="37"/>
      <c r="M63" s="37"/>
      <c r="N63" s="38"/>
      <c r="P63" s="37"/>
      <c r="Q63" s="37"/>
      <c r="R63" s="37"/>
      <c r="S63" s="37"/>
      <c r="T63" s="37"/>
      <c r="U63" s="37"/>
      <c r="V63" s="38"/>
      <c r="Y63" s="45"/>
    </row>
    <row r="64" spans="2:25" s="3" customFormat="1" x14ac:dyDescent="0.2">
      <c r="Y64" s="45"/>
    </row>
    <row r="65" spans="1:25" s="3" customFormat="1" x14ac:dyDescent="0.2">
      <c r="B65" s="31"/>
      <c r="G65" s="31"/>
      <c r="O65" s="31"/>
      <c r="V65" s="45"/>
      <c r="Y65" s="45"/>
    </row>
    <row r="66" spans="1:25" s="3" customFormat="1" x14ac:dyDescent="0.2">
      <c r="B66"/>
      <c r="C66" s="31"/>
      <c r="H66" s="31"/>
      <c r="I66"/>
      <c r="Y66" s="45"/>
    </row>
    <row r="67" spans="1:25" s="3" customFormat="1" x14ac:dyDescent="0.2">
      <c r="A67" s="4"/>
      <c r="B67"/>
      <c r="C67"/>
      <c r="D67"/>
      <c r="E67"/>
      <c r="F67"/>
      <c r="H67"/>
      <c r="I67"/>
      <c r="J67"/>
      <c r="K67"/>
      <c r="L67"/>
      <c r="M67"/>
      <c r="N67"/>
      <c r="O67"/>
      <c r="P67" s="4"/>
      <c r="Q67" s="4"/>
      <c r="R67" s="4"/>
      <c r="S67" s="4"/>
      <c r="T67" s="4"/>
      <c r="U67" s="4"/>
      <c r="V67" s="4"/>
      <c r="Y67" s="45"/>
    </row>
    <row r="68" spans="1:25" s="3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5" s="3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45"/>
    </row>
    <row r="70" spans="1:25" x14ac:dyDescent="0.2">
      <c r="Y70" s="45"/>
    </row>
  </sheetData>
  <mergeCells count="27">
    <mergeCell ref="A2:L2"/>
    <mergeCell ref="D4:E4"/>
    <mergeCell ref="Y5:Y9"/>
    <mergeCell ref="P51:V51"/>
    <mergeCell ref="B19:H19"/>
    <mergeCell ref="B51:H51"/>
    <mergeCell ref="P19:V19"/>
    <mergeCell ref="B27:H27"/>
    <mergeCell ref="P35:V35"/>
    <mergeCell ref="P43:V43"/>
    <mergeCell ref="Y40:Y41"/>
    <mergeCell ref="Y11:Y15"/>
    <mergeCell ref="Y16:Y19"/>
    <mergeCell ref="Y25:Y29"/>
    <mergeCell ref="B11:H11"/>
    <mergeCell ref="B43:H43"/>
    <mergeCell ref="P11:V11"/>
    <mergeCell ref="B10:V10"/>
    <mergeCell ref="I11:O11"/>
    <mergeCell ref="I12:O12"/>
    <mergeCell ref="I13:O13"/>
    <mergeCell ref="B35:H35"/>
    <mergeCell ref="I14:O14"/>
    <mergeCell ref="I15:O15"/>
    <mergeCell ref="Y22:Y24"/>
    <mergeCell ref="Y31:Y36"/>
    <mergeCell ref="P27:V27"/>
  </mergeCells>
  <phoneticPr fontId="0" type="noConversion"/>
  <hyperlinks>
    <hyperlink ref="A2" r:id="rId1"/>
  </hyperlinks>
  <printOptions horizontalCentered="1"/>
  <pageMargins left="0.25" right="0.25" top="0.35" bottom="0.35" header="0.25" footer="0.25"/>
  <pageSetup scale="69" orientation="portrait" r:id="rId2"/>
  <headerFooter alignWithMargins="0">
    <oddFooter>&amp;L&amp;8&amp;K00-049Calendar Templates by Vertex42.com&amp;R&amp;8&amp;K00-049http://www.vertex42.com/calendars/school-calendar.html</oddFooter>
  </headerFooter>
  <drawing r:id="rId3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YearlyCalendar</vt:lpstr>
      <vt:lpstr>month</vt:lpstr>
      <vt:lpstr>YearlyCalendar!Print_Area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District Calendar Template</dc:title>
  <dc:creator>Vertex42.com</dc:creator>
  <dc:description>(c) 2013-2014 Vertex42 LLC. All Rights Reserved.</dc:description>
  <cp:lastModifiedBy>Dennis Wilson</cp:lastModifiedBy>
  <cp:lastPrinted>2018-01-31T17:54:55Z</cp:lastPrinted>
  <dcterms:created xsi:type="dcterms:W3CDTF">2004-08-16T18:44:14Z</dcterms:created>
  <dcterms:modified xsi:type="dcterms:W3CDTF">2019-01-08T22:32:05Z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1.1.0</vt:lpwstr>
  </property>
</Properties>
</file>